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CCTN_2.0" sheetId="1" r:id="rId1"/>
  </sheets>
  <calcPr calcId="144525"/>
</workbook>
</file>

<file path=xl/sharedStrings.xml><?xml version="1.0" encoding="utf-8"?>
<sst xmlns="http://schemas.openxmlformats.org/spreadsheetml/2006/main" count="7714" uniqueCount="2417">
  <si>
    <t>Fecha y Hora de Inicio</t>
  </si>
  <si>
    <t>Fecha y Hora de Término</t>
  </si>
  <si>
    <t>Tiempo de transmisión</t>
  </si>
  <si>
    <t>Mensajes Exitosos (todos)</t>
  </si>
  <si>
    <t>Mensajes éxitosos únicos</t>
  </si>
  <si>
    <t>Porcentaje de éxito</t>
  </si>
  <si>
    <t>Largo del Paquete</t>
  </si>
  <si>
    <t>Identificador</t>
  </si>
  <si>
    <t>A</t>
  </si>
  <si>
    <t>B</t>
  </si>
  <si>
    <t>C</t>
  </si>
  <si>
    <t>D</t>
  </si>
  <si>
    <t>E</t>
  </si>
  <si>
    <t>F</t>
  </si>
  <si>
    <t>Concatenación de los paquetes</t>
  </si>
  <si>
    <t># caracteres</t>
  </si>
  <si>
    <t>Solo texto de concatenación</t>
  </si>
  <si>
    <t># caracteres en texto</t>
  </si>
  <si>
    <t>Diferecnia (# caracteres - # caractes en texto)</t>
  </si>
  <si>
    <t>14</t>
  </si>
  <si>
    <t>9</t>
  </si>
  <si>
    <t>1</t>
  </si>
  <si>
    <t>3C484B3E015E01</t>
  </si>
  <si>
    <t>9401832038001E</t>
  </si>
  <si>
    <t>00190000000000</t>
  </si>
  <si>
    <t>67007D00430000</t>
  </si>
  <si>
    <t>00000101010000</t>
  </si>
  <si>
    <t>JJJJJJJJJJJJJJ</t>
  </si>
  <si>
    <t>00000000001700</t>
  </si>
  <si>
    <t>FCFF97FF9600FD</t>
  </si>
  <si>
    <t>00000000000143</t>
  </si>
  <si>
    <t>605BE6436D2DF3</t>
  </si>
  <si>
    <t>437DD89EBE1AB9</t>
  </si>
  <si>
    <t>AB3F9E3DE33F74</t>
  </si>
  <si>
    <t>65460203050A04</t>
  </si>
  <si>
    <t>000C0000000000</t>
  </si>
  <si>
    <t>010E0000000000</t>
  </si>
  <si>
    <t>3C484B3E015E019401832038001E0019000000000067007D0043000000000101010000JJJJJJJJJJJJJJ00000000001700FCFF97FF9600FD00000000000143605BE6436D2DF3437DD89EBE1AB9AB3F9E3DE33F7465460203050A04000C0000000000010E0000000000JJJJJJJJJJJJJJJJJJJJJJJJJJJJJJJJJJJJJJJJJJJJJJJJJJJJJJJJJJJJJJJJJJJJJJJJJJJJJJJJJJJJJJJJJJJJJJJJJJJJJJJJJJJJJJJJ</t>
  </si>
  <si>
    <t>000000C1200000</t>
  </si>
  <si>
    <t>C37EC000C12800</t>
  </si>
  <si>
    <t>0000003F244E59</t>
  </si>
  <si>
    <t>40221FD2003C2F</t>
  </si>
  <si>
    <t>484B3EFEFEFEFE</t>
  </si>
  <si>
    <t>JJJJJJJJJJJJJJJJJJJJJJJJJJJJJJJJJJJJJJJJJJJJJJJJJJJJJJJJJJJJJJJJJJJJJJJJJJJJJJJJJJJJJJJJJJJJJJJJJJJJJJJJJJJJJJJJJJJJJJJJJJJJJJJJJJJJJJJJJJJJJJJJJJJJJJJJJJJJJJJJJJJJJJJJJJJJJJJJJJJJJJJJJJJJJJJJJJJJJJJJJJJJJJJJJJJJJJJJJJJJJJJJJJJJJJJJJJJJJJ000000C1200000C37EC000C12800JJJJJJJJJJJJJJ0000003F244E5940221FD2003C2F484B3EFEFEFEFE</t>
  </si>
  <si>
    <t>3C484B3E0E6F0E</t>
  </si>
  <si>
    <t>660E6B1F950015</t>
  </si>
  <si>
    <t>2F00A600440000</t>
  </si>
  <si>
    <t>003F0101010100</t>
  </si>
  <si>
    <t>000117000275D3</t>
  </si>
  <si>
    <t>22FF91FF910024</t>
  </si>
  <si>
    <t>000000000001C4</t>
  </si>
  <si>
    <t>0E4EC5C40889D9</t>
  </si>
  <si>
    <t>3C484B3E0E6F0E660E6B1F95001518701400130022F00A600440000003F0101010100000117000275D310000000000060022FF91FF910024000000000001C40E4EC5C40889D9JJJJJJJJJJJJJJJJJJJJJJJJJJJJJJJJJJJJJJJJJJJJJJJJJJJJJJJJJJJJJJJJJJJJJJJJJJJJJJJJJJJJJJJJJJJJJJJJJJJJJJJJJJJJJJJJJJJJJJJJJJJJJJJJJJJJJJJJJJJJJJJJJJJJJJJJJJJJJJJJJJJJJJJJJJJJJJJJJJJJJJ</t>
  </si>
  <si>
    <t>0001170002738C</t>
  </si>
  <si>
    <t>JJJJJJJJJJJJJJJJJJJJJJJJJJJJJJJJJJJJJJJJJJJJJJJJJJJJJJJJJJJJJJJJJJJJJJ0001170002738CJJJJJJJJJJJJJJJJJJJJJJJJJJJJ000000000001C4JJJJJJJJJJJJJJJJJJJJJJJJJJJJJJJJJJJJJJJJJJJJJJJJJJJJJJJJJJJJJJJJJJJJJJJJJJJJJJJJJJJJJJJJJJJJJJJJJJJJJJJJJJJJJJJJJJJJJJJJJJJJJJJJJJJJJJJJJJJJJJJJJJJJJJJJJJJJJJJJJJJJJJJJJJJJJJJJJJJJJJJJJJJJJJJJJJJJ</t>
  </si>
  <si>
    <t>700E74201F009E</t>
  </si>
  <si>
    <t>0227001A012C00</t>
  </si>
  <si>
    <t>003D0101010100</t>
  </si>
  <si>
    <t>6FFF92FF93006C</t>
  </si>
  <si>
    <t>3C484B3E0E6F0E700E74201F009E0227001A012C0073004000430000003D0101010100JJJJJJJJJJJJJJJJJJJJJJJJJJJJ6FFF92FF93006C000000000001C4JJJJJJJJJJJJJJJJJJJJJJJJJJJJJJJJJJJJJJJJJJJJJJJJJJJJJJJJJJJJJJJJJJJJJJJJJJJJJJJJJJJJJJJJJJJJJJJJJJJJJJJJJJJJJJJJJJJJJJJJJJJJJJJJJJJJJJJJJJJJJJJJJJJJJJJJJJJJJJJJJJJJJJJJJJJJJJJJJJJJJJJJJJJJJJJJJJJJ</t>
  </si>
  <si>
    <t>00A20120014800</t>
  </si>
  <si>
    <t>00010E00026A6B</t>
  </si>
  <si>
    <t>3B3FCB13B13FB7</t>
  </si>
  <si>
    <t>BC7B0203050A04</t>
  </si>
  <si>
    <t>00120000010000</t>
  </si>
  <si>
    <t>000000019E033C</t>
  </si>
  <si>
    <t>JJJJJJJJJJJJJJJJJJJJJJJJJJJJ00A2012001480073004000440000003D010101010000010E00026A6BJJJJJJJJJJJJJJJJJJJJJJJJJJJJJJJJJJJJJJJJJJJJJJJJJJJJJJJJJJJJJJJJJJJJJJ3B3FCB13B13FB7BC7B0203050A0400120000010000000000019E033CJJJJJJJJJJJJJJJJJJJJJJJJJJJJJJJJJJJJJJJJJJJJJJJJJJJJJJJJJJJJJJJJJJJJJJJJJJJJJJJJJJJJJJJJJJJJJJJJJJ484B3EFEFEFEFE</t>
  </si>
  <si>
    <t>0A</t>
  </si>
  <si>
    <t>3C484B3E0E6F0E66015D2054002F01A7</t>
  </si>
  <si>
    <t>000000BC00A4007200430000003D0101</t>
  </si>
  <si>
    <t>0101000001170002681F000000000016</t>
  </si>
  <si>
    <t>00F1FF8FFF9000F2004800000001C406</t>
  </si>
  <si>
    <t>JJJJJJJJJJJJJJJJJJJJJJJJJJJJJJJJ</t>
  </si>
  <si>
    <t>BE76B93F98388C013C2F484B3EFEFEFE</t>
  </si>
  <si>
    <t>3C484B3E0E6F0E66015D2054002F01A7000000BC00A4007200430000003D01010101000001170002681F00000000001600F1FF8FFF9000F2004800000001C406JJJJJJJJJJJJJJJJJJJJJJJJJJJJJJJJJJJJJJJJJJJJJJJJJJJJJJJJJJJJJJJJJJJJJJJJJJJJJJJJJJJJJJJJJJJJJJJJJJJJJJJJJJJJJJJJJJJJJJJJJJJJJJJJJJJJJJJJJJJJJJJJJJJJJJJJJJJJJJJJBE76B93F98388C013C2F484B3EFEFEFE</t>
  </si>
  <si>
    <t>18</t>
  </si>
  <si>
    <t>0B</t>
  </si>
  <si>
    <t>37CCC41A7CB8C40E4EC53F4BF4BF401F</t>
  </si>
  <si>
    <t>JJJJJJJJJJJJJJJJJJJJJJJJJJJJJJJJJJJJJJJJJJJJJJJJJJJJJJJJJJJJJJJJJJJJJJJJJJJJJJJJJJJJJJJJJJJJJJJJJJJJJJJJJJJJJJJJJJJJJJJJJJJJJJJJ37CCC41A7CB8C40E4EC53F4BF4BF401FJJJJJJJJJJJJJJJJJJJJJJJJJJJJJJJJJJJJJJJJJJJJJJJJJJJJJJJJJJJJJJJJJJJJJJJJJJJJJJJJJJJJJJJJJJJJJJJJJJJJJJJJJJJJJJJJJJJJJJJJJJJJJJJJJJJJJJJJJJJJJJJJJJJJJJJJJJJJJJJJ</t>
  </si>
  <si>
    <t>10</t>
  </si>
  <si>
    <t>0E</t>
  </si>
  <si>
    <t>3C484B3E0E6F0E660E741F9E001E001C</t>
  </si>
  <si>
    <t>021700F0008C006B0043000000380101</t>
  </si>
  <si>
    <t>01010000011200025EFF00000000000A</t>
  </si>
  <si>
    <t>002AFF91FF93006D00440000003D0101</t>
  </si>
  <si>
    <t>B13B4411D5564408DBE6BF4168163FA4</t>
  </si>
  <si>
    <t>65463F005A050203050A040015000002</t>
  </si>
  <si>
    <t>000000000002BE0AC835BEAC4EC43F4A</t>
  </si>
  <si>
    <t>003A0043001000160249C0B00000413C</t>
  </si>
  <si>
    <t>0000C11C00003FC00000C0400000003F</t>
  </si>
  <si>
    <t>281E6F3F710375013C2F484B3EFEFEFE</t>
  </si>
  <si>
    <t>3C484B3E0E6F0E660E741F9E001E001C021700F0008C006B004300000038010101010000011200025EFF00000000000A002AFF91FF93006D00440000003D0101B13B4411D5564408DBE6BF4168163FA465463F005A050203050A040015000002000000000002BE0AC835BEAC4EC43F4A003A0043001000160249C0B00000413C0000C11C00003FC00000C0400000003F281E6F3F710375013C2F484B3EFEFEFE</t>
  </si>
  <si>
    <t>0F</t>
  </si>
  <si>
    <t>2A323F44EC4E02013C2F484B3EFEFEFE</t>
  </si>
  <si>
    <t>JJJJJJJJJJJJJJJJJJJJJJJJJJJJJJJJJJJJJJJJJJJJJJJJJJJJJJJJJJJJJJJJJJJJJJJJJJJJJJJJJJJJJJJJJJJJJJJJJJJJJJJJJJJJJJJJJJJJJJJJJJJJJJJJJJJJJJJJJJJJJJJJJJJJJJJJJJJJJJJJ2A323F44EC4E02013C2F484B3EFEFEFEJJJJJJJJJJJJJJJJJJJJJJJJJJJJJJJJJJJJJJJJJJJJJJJJJJJJJJJJJJJJJJJJJJJJJJJJJJJJJJJJJJJJJJJJJJJJJJJJJJJJJJJJJJJJJJJJJJJJJJJJJJJJJJJJ</t>
  </si>
  <si>
    <t>11</t>
  </si>
  <si>
    <t>3C484B3E0E6F0E660E741FCA003800F0</t>
  </si>
  <si>
    <t>002E0088007300660044000000420101</t>
  </si>
  <si>
    <t>00BBFF93FF9400BB0030000000014431</t>
  </si>
  <si>
    <t>3E5C443993B243E620D33FA8CA8C3FFE</t>
  </si>
  <si>
    <t>10E03F8843840203050A040015000002</t>
  </si>
  <si>
    <t>0000000000035409001700E3B9FCE9EF</t>
  </si>
  <si>
    <t>01370013004B00060032418C00004148</t>
  </si>
  <si>
    <t>0000419C00004102582A000000000010</t>
  </si>
  <si>
    <t>613ACC3F64CE4A013C2F484B3EFEFEFE</t>
  </si>
  <si>
    <t>3C484B3E0E6F0E660E741FCA003800F0002E0088007300660044000000420101JJJJJJJJJJJJJJJJJJJJJJJJJJJJJJJJ00BBFF93FF9400BB00300000000144313E5C443993B243E620D33FA8CA8C3FFE10E03F8843840203050A0400150000020000000000035409001700E3B9FCE9EF01370013004B00060032418C000041480000419C00004102582A000000000010613ACC3F64CE4A013C2F484B3EFEFEFE</t>
  </si>
  <si>
    <t>2</t>
  </si>
  <si>
    <t>12</t>
  </si>
  <si>
    <t>3C484B3E0E6F0E700E74201F00CC01AA</t>
  </si>
  <si>
    <t>1A4243B2D89E4492000040980000003F</t>
  </si>
  <si>
    <t>3C484B3E0E6F0E700E74201F00CC01AAJJJJJJJJJJJJJJJJJJJJJJJJJJJJJJJJJJJJJJJJJJJJJJJJJJJJJJJJJJJJJJJJJJJJJJJJJJJJJJJJJJJJJJJJJJJJJJJJ1A4243B2D89E4492000040980000003FJJJJJJJJJJJJJJJJJJJJJJJJJJJJJJJJJJJJJJJJJJJJJJJJJJJJJJJJJJJJJJJJJJJJJJJJJJJJJJJJJJJJJJJJJJJJJJJJJJJJJJJJJJJJJJJJJJJJJJJJJJJJJJJJJJJJJJJJJJJJJJJJJJJJJJJJJJJJJJJJ</t>
  </si>
  <si>
    <t>13</t>
  </si>
  <si>
    <t>27AC653F6EC6083801381F950018002E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</si>
  <si>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27AC653F6EC6083801381F950018002E</t>
  </si>
  <si>
    <t>4</t>
  </si>
  <si>
    <t>36</t>
  </si>
  <si>
    <t>3C484B3E012E0154014A1F95001B002200000000017A006B00430000018901010101</t>
  </si>
  <si>
    <t>000001120002514A00000000001300DBFF8CFF9100E0000000000001C4045F2EC407</t>
  </si>
  <si>
    <t>JJJJJJJJJJJJJJJJJJJJJJJJJJJJJJJJJJJJJJJJJJJJJJJJJJJJJJJJJJJJJJJJJJJJ</t>
  </si>
  <si>
    <t>EA0B581700C3B9FCF0F7000000000000000000004088000000000000409000003FA0</t>
  </si>
  <si>
    <t>3C484B3E012E0154014A1F95001B002200000000017A006B00430000018901010101000001120002514A00000000001300DBFF8CFF9100E0000000000001C4045F2EC407JJJJJJJJJJJJJJJJJJJJJJJJJJJJJJJJJJJJJJJJJJJJJJJJJJJJJJJJJJJJJJJJJJJJEA0B581700C3B9FCF0F7000000000000000000004088000000000000409000003FA0JJJJJJJJJJJJJJJJJJJJJJJJJJJJJJJJJJJJJJJJJJJJJJJJJJJJJJJJJJJJJJJJJJJJ</t>
  </si>
  <si>
    <t>0000BF80000000EB000000000001C405</t>
  </si>
  <si>
    <t>JJJJJJJJJJJJJJJJJJJJJJJJJJJJJJJJJJJJJJJJJJJJJJJJJJJJJJJJJJJJJJJJJJJJJJJJJJJJJJJJJJJJJJJJJJJJJJJJJJJJJJJJJJJJJJJJJJJJJJJJJJJJJJJJ0000BF80000000EB000000000001C405JJJJJJJJJJJJJJJJJJJJJJJJJJJJJJJJJJJJJJJJJJJJJJJJJJJJJJJJJJJJJJJJJJJJJJJJJJJJJJJJJJJJJJJJJJJJJJJJJJJJJJJJJJJJJJJJJJJJJJJJJJJJJJJJJJJJJJJJJJJJJJJJJJJJJJJJJJJJJJJJ</t>
  </si>
  <si>
    <t>15</t>
  </si>
  <si>
    <t>3C484B3E011C013801381F950018002E00000000008C006F00430000003D01010101</t>
  </si>
  <si>
    <t>JJJJJJJJJJJJJJJJJJJJJJJJJJJJJJJJJJJJJJJJJJJJJJJJJJJJJJJJJJJJJJJJJJJJJJJ</t>
  </si>
  <si>
    <t>F970C3EF1A42BEC4EC4E3F93B13B3F99D89D0203050A040016000004000000004</t>
  </si>
  <si>
    <t>3C484B3E011C013801381F950018002E00000000008C006F00430000003D01010101JJJJJJJJJJJJJJJJJJJJJJJJJJJJJJJJJJJJJJJJJJJJJJJJJJJJJJJJJJJJJJJJJJJJJJJF970C3EF1A42BEC4EC4E3F93B13B3F99D89D0203050A040016000004000000004JJJJJJJJJJJJJJJJJJJJJJJJJJJJJJJJJJJJJJJJJJJJJJJJJJJJJJJJJJJJJJJJJJJJJJJJJJJJJJJJJJJJJJJJJJJJJJJJJJJJJJJJJJJJJJJJJJJJJJJJJJJJJJJJJJJJJJJJ</t>
  </si>
  <si>
    <t>16</t>
  </si>
  <si>
    <t>7CB8C43190693F62D02C402313B13F5BC7BC0203050A040018000004000000000004</t>
  </si>
  <si>
    <t>350DB017001BB9FCF5A700000000000000000000C1580000C1940000C1640000C18E</t>
  </si>
  <si>
    <t>JJJJJJJJJJJJJJJJJJJJJJJJJJJJJJJJJJJJJJJJJJJJJJJJJJJJJJJJJJJJJJJJJJJJJJJJJJJJJJJJJJJJJJJJJJJJJJJJJJJJJJJJJJJJJJJJJJJJJJJJJJJJJJJJJJJJJJJJ7CB8C43190693F62D02C402313B13F5BC7BC0203050A040018000004000000000004350DB017001BB9FCF5A700000000000000000000C1580000C1940000C1640000C18EJJJJJJJJJJJJJJJJJJJJJJJJJJJJJJJJJJJJJJJJJJJJJJJJJJJJJJJJJJJJJJJJJJJJ</t>
  </si>
  <si>
    <t>17</t>
  </si>
  <si>
    <t>0000011300024A3801381F950018002E3C2F484B3EFEFEFEFEFEFEFEFEFEFEFEFEFE</t>
  </si>
  <si>
    <t>D20EC410DF2E3F432A3240109D893F3195190203050A040012000004000000000004</t>
  </si>
  <si>
    <t>JJJJJJJJJJJJJJJJJJJJJJJJJJJJJJJJJJJJJJJJJJJJJJJJJJJJJJJJJJJJJJJJJJJJ0000011300024A3801381F950018002E3C2F484B3EFEFEFEFEFEFEFEFEFEFEFEFEFED20EC410DF2E3F432A3240109D893F3195190203050A040012000004000000000004350DB017001BB9FCF5A700000000000000000000C1580000C1940000C1640000C18EJJJJJJJJJJJJJJJJJJJJJJJJJJJJJJJJJJJJJJJJJJJJJJJJJJJJJJJJJJJJJJJJJJJJ</t>
  </si>
  <si>
    <t>3C484B3E0E6F0E660E741F6F009301E80008010800A4007600430000003701010101</t>
  </si>
  <si>
    <t>000001120002482D0000000000090055FF93FF94005C000000000001C40A241BC406</t>
  </si>
  <si>
    <t>3C484B3E0E6F0E660E741F6F009301E80008010800A4007600430000003701010101000001120002482D0000000000090055FF93FF94005C000000000001C40A241BC406JJJJJJJJJJJJJJJJJJJJJJJJJJJJJJJJJJJJJJJJJJJJJJJJJJJJJJJJJJJJJJJJJJJJJJJJJJJJJJJJJJJJJJJJJJJJJJJJJJJJJJJJJJJJJJJJJJJJJJJJJJJJJJJJJJJJJJJJJJJJJJJJJJJJJJJJJJJJJJJJJJJJJJJJJJJJJJJJJJJJJJJJJJJJJJJJJJJJJJJJJJJJ</t>
  </si>
  <si>
    <t>19</t>
  </si>
  <si>
    <t>3C484B3E0E6F0E700E6B1FB700F00213009B017E007F004B00FEFEFEFEFEFEFEFEFE</t>
  </si>
  <si>
    <t>0000C3E434843F62D02C40005A053F0E6AE60203050A040016000004000000000004</t>
  </si>
  <si>
    <t>000041580000003F2FEB6C3F6CBD6A013C2F484B3EFEFEFEFEFEFEFEFEFEFEFEFEFE</t>
  </si>
  <si>
    <t>3C484B3E0E6F0E700E6B1FB700F00213009B017E007F004B00FEFEFEFEFEFEFEFEFE0000C3E434843F62D02C40005A053F0E6AE60203050A0400160000040000000000040000C3E434843F62D02C40005A053F0E6AE60203050A040016000004000000000004JJJJJJJJJJJJJJJJJJJJJJJJJJJJJJJJJJJJJJJJJJJJJJJJJJJJJJJJJJJJJJJJJJJJ000041580000003F2FEB6C3F6CBD6A013C2F484B3EFEFEFEFEFEFEFEFEFEFEFEFEFE</t>
  </si>
  <si>
    <t>3</t>
  </si>
  <si>
    <t>1A</t>
  </si>
  <si>
    <t>3C484B3E0E6F0E660E741FAE01F600B600490136007F006400000001440A76284406</t>
  </si>
  <si>
    <t>000041640000003F32466D3F75F5560100020120017A007200430000018201010101</t>
  </si>
  <si>
    <t>3C484B3E0E6F0E660E741FAE01F600B600490136007F006400000001440A762844060000C3E434843F62D02C40005A053F0E6AE60203050A040016000004000000000004JJJJJJJJJJJJJJJJJJJJJJJJJJJJJJJJJJJJJJJJJJJJJJJJJJJJJJJJJJJJJJJJJJJJJJJJJJJJJJJJJJJJJJJJJJJJJJJJJJJJJJJJJJJJJJJJJJJJJJJJJJJJJJJJJJJJJJJJ000041640000003F32466D3F75F5560100020120017A007200430000018201010101</t>
  </si>
  <si>
    <t>1B</t>
  </si>
  <si>
    <t>3C484B3E0E6F0E660E741F950038018A000E00BC008C007200430000003D01010101</t>
  </si>
  <si>
    <t>DA12D8170101B9FD015F01EA004000150005001341DA00004164000041A80000412C</t>
  </si>
  <si>
    <t>0000414C0000003FB987703F87B9BF003C2F484B3EFEFEFEFE68000041AA00004192</t>
  </si>
  <si>
    <t>3C484B3E0E6F0E660E741F950038018A000E00BC008C007200430000003D01010101JJJJJJJJJJJJJJJJJJJJJJJJJJJJJJJJJJJJJJJJJJJJJJJJJJJJJJJJJJJJJJJJJJJJJJJJJJJJJJJJJJJJJJJJJJJJJJJJJJJJJJJJJJJJJJJJJJJJJJJJJJJJJJJJJJJJJJJJDA12D8170101B9FD015F01EA004000150005001341DA00004164000041A80000412C0000414C0000003FB987703F87B9BF003C2F484B3EFEFEFEFE68000041AA00004192</t>
  </si>
  <si>
    <t>1C</t>
  </si>
  <si>
    <t>0000011200023F0900000000001600F4FF92FF9000F40000000000014408DBE64409</t>
  </si>
  <si>
    <t>80004404B13B3F18F78F3F8762763F9AB9AB0203050A040013000004000000000004</t>
  </si>
  <si>
    <t>000040E80000003F2E875B3F869FD9013C2F484B3EFEFEFEFEFEFEFEFEFEFEFEFEFE</t>
  </si>
  <si>
    <t>JJJJJJJJJJJJJJJJJJJJJJJJJJJJJJJJJJJJJJJJJJJJJJJJJJJJJJJJJJJJJJJJJJJJ0000011200023F0900000000001600F4FF92FF9000F40000000000014408DBE6440980004404B13B3F18F78F3F8762763F9AB9AB0203050A040013000004000000000004JJJJJJJJJJJJJJJJJJJJJJJJJJJJJJJJJJJJJJJJJJJJJJJJJJJJJJJJJJJJJJJJJJJJ000040E80000003F2E875B3F869FD9013C2F484B3EFEFEFEFEFEFEFEFEFEFEFEFEFE</t>
  </si>
  <si>
    <t>72</t>
  </si>
  <si>
    <t>1D</t>
  </si>
  <si>
    <t>3C484B3E014B017101541F6F001B001F00000000008C007400430000003B010101010000011200023CBE00000000001500EEFF90FF9400F500000000000144098000440A7628</t>
  </si>
  <si>
    <t>JJJJJJJJJJJJJJJJJJJJJJJJJJJJJJJJJJJJJJJJJJJJJJJJJJJJJJJJJJJJJJJJJJJJJJJJJJJJJJJJJJJJJJJJJJJJJJJJJJJJJJJJJJJJJJJJJJJJJJJJJJJJJJJJJJJJJJJJJJJJ</t>
  </si>
  <si>
    <t>3C484B3E014B017101541F6F001B001F00000000008C007400430000003B010101010000011200023CBE00000000001500EEFF90FF9400F500000000000144098000440A7628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</si>
  <si>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1E</t>
  </si>
  <si>
    <t>3C484B3E0125014101381F4000180028000000000098006F004400000049010101010000011200023A7300000000000F00ACFF8FFF9000B1000000000001440D589E440B1A42</t>
  </si>
  <si>
    <t>0000003F3547823F8B3A37013C2F484B3EFEFEFEFEFEFEFEFEFEFEFEFEFEFEFEFEFEFEFEFEFEFEFEFEFEFEFEFEFEFEFEFEFEFEFEFEFEFEFEFEFEFEFE0203050A000103040000</t>
  </si>
  <si>
    <t>3C484B3E0125014101381F4000180028000000000098006F004400000049010101010000011200023A7300000000000F00ACFF8FFF9000B1000000000001440D589E440B1A42JJJJJJJJJJJJJJJJJJJJJJJJJJJJJJJJJJJJJJJJJJJJJJJJJJJJJJJJJJJJJJJJJJJJJJJJJJJJJJJJJJJJJJJJJJJJJJJJJJJJJJJJJJJJJJJJJJJJJJJJJJJJJJJJJJJJJJJJJJJJ0000003F3547823F8B3A37013C2F484B3EFEFEFEFEFEFEFEFEFEFEFEFEFEFEFEFEFEFEFEFEFEFEFEFEFEFEFEFEFEFEFEFEFEFEFEFEFEFEFEFEFEFEFE0203050A000103040000</t>
  </si>
  <si>
    <t>1F</t>
  </si>
  <si>
    <t>4429DF2EBDA8CA8C3F902D023EF2A32A0203050A04001B00000800000000000549177017003CB9FD0ABF00000000000000000000C1480000C1880000C1440000C1800000C19E</t>
  </si>
  <si>
    <t>JJJJJJJJJJJJJJJJJJJJJJJJJJJJJJJJJJJJJJJJJJJJJJJJJJJJJJJJJJJJJJJJJJJJJJJJJJJJJJJJJJJJJJJJJJJJJJJJJJJJJJJJJJJJJJJJJJJJJJJJJJJJJJJJJJJJJJJJJJJJ4429DF2EBDA8CA8C3F902D023EF2A32A0203050A04001B00000800000000000549177017003CB9FD0ABF00000000000000000000C1480000C1880000C1440000C1800000C19EJJJJJJJJJJJJJJJJJJJJJJJJJJJJJJJJJJJJJJJJJJJJJJJJJJJJJJJJJJJJJJJJJJJJJJJJJJJJJJJJJJJJJJJJJJJJJJJJJJJJJJJJJJJJJJJJJJJJJJJJJJJJJJJJJJJJJJJJJJJJ</t>
  </si>
  <si>
    <t>21</t>
  </si>
  <si>
    <t>3C484B3E0E6F0E660E6B1F3700BC01B3014C018E0098008800440000004401010101000001130002339F000000000009004CFF91FF93004D000000000001440FE90744103B14</t>
  </si>
  <si>
    <t>440CB484BD0CA8CA3FBFA5FA3DA8CA8C0203050A040018000008000000000005761A4017006EB9FD0F6F0019004900B9020F017C4070000040880000C04000003FC0000040F8</t>
  </si>
  <si>
    <t>000000404249753F7D8E20013C2F484B3EFEFEFEFEFEFEFEFEFEFEFEFEFEFEFEFEFEFEFEFEFEFEFEFEFEFEFEFEFEFEFEFEFEFEFEFEFEFEFEFEFEFEFE0203050A000103040000</t>
  </si>
  <si>
    <t>3C484B3E0E6F0E660E6B1F3700BC01B3014C018E0098008800440000004401010101000001130002339F000000000009004CFF91FF93004D000000000001440FE90744103B14440CB484BD0CA8CA3FBFA5FA3DA8CA8C0203050A040018000008000000000005761A4017006EB9FD0F6F0019004900B9020F017C4070000040880000C04000003FC0000040F8000000404249753F7D8E20013C2F484B3EFEFEFEFEFEFEFEFEFEFEFEFEFEFEFEFEFEFEFEFEFEFEFEFEFEFEFEFEFEFEFEFEFEFEFEFEFEFEFEFEFEFEFE0203050A000103040000</t>
  </si>
  <si>
    <t>22</t>
  </si>
  <si>
    <t>3C484B3E0E6F0E660E6B1F40007501CB007801200073004000430000003701010101000001130002315900000000000B0079FF92FF96007C000000000001440DFCB8440F44ED</t>
  </si>
  <si>
    <t>44155BE63F0CA8CA3FCE97E93F1C7BC70203050A040018000008000000000005911BF01700A7B9FD11C700210067003902200085414000004110000041700000416C000040C0</t>
  </si>
  <si>
    <t>0000003F2B58B03F8371D5013C2F484B3EFEFEFEFEFEFEFEFEFEFEFEFEFEFEFEFEFEFEFEFEFEFEFEFEFEFEFEFEFEFEFEFEFEFEFEFEFEFEFEFEFEFEFE0203050A000103040000</t>
  </si>
  <si>
    <t>3C484B3E0E6F0E660E6B1F40007501CB007801200073004000430000003701010101000001130002315900000000000B0079FF92FF96007C000000000001440DFCB8440F44ED44155BE63F0CA8CA3FCE97E93F1C7BC70203050A040018000008000000000005911BF01700A7B9FD11C700210067003902200085414000004110000041700000416C000040C00000003F2B58B03F8371D5013C2F484B3EFEFEFEFEFEFEFEFEFEFEFEFEFEFEFEFEFEFEFEFEFEFEFEFEFEFEFEFEFEFEFEFEFEFEFEFEFEFEFEFEFEFEFE0203050A000103040000</t>
  </si>
  <si>
    <t>23</t>
  </si>
  <si>
    <t>3C484B3E0E6F0E660E741F1401330050002900B6016E0072004400000140010101010000011200022F1100000000000F00AFFF8FFF9200AC000000000001440D589E440C1069</t>
  </si>
  <si>
    <t>4407E5BF3DA8CA8C3F98F78F3F1C7BC70203050A04001E000008000000000005A31D101700DCB9FD141F00100180000B0068002D415400004140000041CA0000415000004150</t>
  </si>
  <si>
    <t>0000003F2980CE3F819749013C2F484B3EFEFEFEFEFEFEFEFEFEFEFEFEFEFEFEFEFEFEFEFEFEFEFEFEFEFEFEFEFEFEFEFEFEFEFEFEFEFEFEFEFEFEFE0203050A000103040000</t>
  </si>
  <si>
    <t>3C484B3E0E6F0E660E741F1401330050002900B6016E0072004400000140010101010000011200022F1100000000000F00AFFF8FFF9200AC000000000001440D589E440C10694407E5BF3DA8CA8C3F98F78F3F1C7BC70203050A04001E000008000000000005A31D101700DCB9FD141F00100180000B0068002D415400004140000041CA00004150000041500000003F2980CE3F819749013C2F484B3EFEFEFEFEFEFEFEFEFEFEFEFEFEFEFEFEFEFEFEFEFEFEFEFEFEFEFEFEFEFEFEFEFEFEFEFEFEFEFEFEFEFEFE0203050A000103040000</t>
  </si>
  <si>
    <t>24</t>
  </si>
  <si>
    <t>44064B7D3F13B13B3FA8CA8C3F7B6DB60203050A04001B000008000000000005BE1EC0170110B9FD1677026B000C00400025000C41E80000414800004192000040E0000040B0</t>
  </si>
  <si>
    <t>JJJJJJJJJJJJJJJJJJJJJJJJJJJJJJJJJJJJJJJJJJJJJJJJJJJJJJJJJJJJJJJJJJJJJJJJJJJJJJJJJJJJJJJJJJJJJJJJJJJJJJJJJJJJJJJJJJJJJJJJJJJJJJJJJJJJJJJJJJJJ44064B7D3F13B13B3FA8CA8C3F7B6DB60203050A04001B000008000000000005BE1EC0170110B9FD1677026B000C00400025000C41E80000414800004192000040E0000040B0JJJJJJJJJJJJJJJJJJJJJJJJJJJJJJJJJJJJJJJJJJJJJJJJJJJJJJJJJJJJJJJJJJJJJJJJJJJJJJJJJJJJJJJJJJJJJJJJJJJJJJJJJJJJJJJJJJJJJJJJJJJJJJJJJJJJJJJJJJJJ</t>
  </si>
  <si>
    <t>25</t>
  </si>
  <si>
    <t>000000400469973F838052013C2F484B3EFEFEFEFEFEFEFEFEFEFEFEFEFEFEFEFEFEFEFEFEFEFEFEFEFEFEFEFEFEFEFEFEFEFEFEFEFEFEFEFEFEFEFE0203050A000103040000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</si>
  <si>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000000400469973F838052013C2F484B3EFEFEFEFEFEFEFEFEFEFEFEFEFEFEFEFEFEFEFEFEFEFEFEFEFEFEFEFEFEFEFEFEFEFEFEFEFEFEFEFEFEFEFE0203050A000103040000</t>
  </si>
  <si>
    <t>144</t>
  </si>
  <si>
    <t>3C484B3E0E6F0E70017A1F1E004A01FE000000F6016E00A4004300000182010101010000011200022A7D00000000001500EBFF8EFF9200F4000000000001440793B2440A241B44040D213F4DB6DB3FC951953C610E100203050A04001C000008000000000005D01FE0170110B9FD18CF0000005D0007026200004164000041D000004140000041C8000041B60000</t>
  </si>
  <si>
    <t>00400469973F838052013C2F484B3EFEFEFEFEFEFEFEFEFEFEFEFEFEFEFEFEFEFEFEFEFEFEFEFEFEFEFEFEFEFEFEFEFEFEFEFEFEFEFEFEFEFEFE0203050A00010304000019000000000000000800000000000005EB0016D1000000000000002190000060BC000000000000000000020300003C484B3E0E6F0E70017A1F1E004A01FE000000F6016E00A400430000</t>
  </si>
  <si>
    <t>3C484B3E0E6F0E70017A1F1E004A01FE000000F6016E00A4004300000182010101010000011200022A7D00000000001500EBFF8EFF9200F4000000000001440793B2440A241B44040D213F4DB6DB3FC951953C610E100203050A04001C000008000000000005D01FE0170110B9FD18CF0000005D0007026200004164000041D000004140000041C8000041B6000000400469973F838052013C2F484B3EFEFEFEFEFEFEFEFEFEFEFEFEFEFEFEFEFEFEFEFEFEFEFEFEFEFEFEFEFEFEFEFEFEFEFEFEFEFEFEFEFEFEFE0203050A00010304000019000000000000000800000000000005EB0016D1000000000000002190000060BC000000000000000000020300003C484B3E0E6F0E70017A1F1E004A01FE000000F6016E00A400430000</t>
  </si>
  <si>
    <t>27</t>
  </si>
  <si>
    <t>3C484B3E0125014B01411EDC001B002500000000007F00560044000000380101010100000113000225E600000000001200CDFF93FF9400D1000000000001440793B24411D556441465BF3EEB9AB93FEF1EF13E05A05A0203050A040024000010000000000005F723101700BEB9FD1D7F00000000000000000000BFC00000C0980000BF400000C0600000C10C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</si>
  <si>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</si>
  <si>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0125014B01411EDC001B002500000000007F00560044000000380101010100000113000225E600000000001200CDFF93FF9400D1000000000001440793B24411D556441465BF3EEB9AB93FEF1EF13E05A05A0203050A040024000010000000000005F723101700BEB9FD1D7F00000000000000000000BFC00000C0980000BF400000C0600000C10C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</si>
  <si>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28</t>
  </si>
  <si>
    <t>3C484B3E011C012F012E1E810018003100000000016E007600440000018401010101000001130002239E00000000000B007CFF90FF9300810037000000010202020201010101FF0000FF0000000004040404030303030203050A040024000010000000000006032490170069B9FD1FD8040004000400040004000000000000000000000000000000000000000000</t>
  </si>
  <si>
    <t>3C484B3E011C012F012E1E810018003100000000016E007600440000018401010101000001130002239E00000000000B007CFF90FF9300810037000000010202020201010101FF0000FF0000000004040404030303030203050A040024000010000000000006032490170069B9FD1FD8040004000400040004000000000000000000000000000000000000000000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</si>
  <si>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55</t>
  </si>
  <si>
    <t>00406C2D7F3F817D4D003C2F484B3EFEFEFEFEFEFEFEFEFEFEFEFEFEFEFEFEFEFEFEFEFEFEFEFEFEFEFEFEFEFEFEFEFEFEFEFEFEFEFEFEFEFEFE0203050A0001030400001F0000000000000010000000000000002A0007530000000000000005400000C74B000000000000000000020300003C484B3E012E014B01411F24001B0025000000000166006F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</si>
  <si>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00406C2D7F3F817D4D003C2F484B3EFEFEFEFEFEFEFEFEFEFEFEFEFEFEFEFEFEFEFEFEFEFEFEFEFEFEFEFEFEFEFEFEFEFEFEFEFEFEFEFEFEFEFE0203050A0001030400001F0000000000000010000000000000002A0007530000000000000005400000C74B000000000000000000020300003C484B3E012E014B01411F24001B0025000000000166006F00430000</t>
  </si>
  <si>
    <t>56</t>
  </si>
  <si>
    <t>3C484B3E011C0138012E1F240018002E00000000008C006B00430000003801010101000001120001BAC200000000000C008EFF92FF930091000000000001440DFCB8440B6C4F440837CC3EE816813FEF1EF13EC4EC4E0203050A04001F0000100000000000002A0540170082B9FD8BA900000000000000000000C0A00000C1240000C1040000C1340000C17C0000</t>
  </si>
  <si>
    <t>3C484B3E011C0138012E1F240018002E00000000008C006B00430000003801010101000001120001BAC200000000000C008EFF92FF930091000000000001440DFCB8440B6C4F440837CC3EE816813FEF1EF13EC4EC4E0203050A04001F0000100000000000002A0540170082B9FD8BA900000000000000000000C0A00000C1240000C1040000C1340000C17C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</si>
  <si>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57</t>
  </si>
  <si>
    <t>3C484B3E0E6F0E6607591E3F000F0176000500AA02E4006F00430000018401010101000001130001B6360000000000080021FF8FFF980026000000000001440FE90744108D21440DFCB83EA1C21C3FFD2FD23DD2FD2F0203050A040024000010000000000000480900170032B9FD905900000029000101D10000C0D00000C0D00000C12C000040300000C0000000</t>
  </si>
  <si>
    <t>3C484B3E0E6F0E6607591E3F000F0176000500AA02E4006F00430000018401010101000001130001B6360000000000080021FF8FFF980026000000000001440FE90744108D21440DFCB83EA1C21C3FFD2FD23DD2FD2F0203050A040024000010000000000000480900170032B9FD905900000029000101D10000C0D00000C0D00000C12C000040300000C0000000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</si>
  <si>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58</t>
  </si>
  <si>
    <t>00406C2D7F3F817D4D003C2F484B3EFEFEFEFEFEFEFEFEFEFEFEFEFEFEFEFEFEFEFEFEFEFEFEFEFEFEFEFEFEFEFEFEFEFEFEFEFEFEFEFEFEFEFE0203050A0001030400001F0000000000000010000000000000004E000DA70000000000000009C0000041CA000000000000000000020300003C484B3E0E6F0E6607591E3F000F0176000500AA02E4006F00430000</t>
  </si>
  <si>
    <t>3C484B3E0E6F0E6607591E3F000F0176000500AA02E4006F00430000018401010101000001130001B6360000000000080021FF8FFF980026000000000001440FE90744108D21440DFCB83EA1C21C3FFD2FD23DD2FD2F0203050A040024000010000000000000480900170032B9FD905900000029000101D10000C0D00000C0D00000C12C000040300000C000000000406C2D7F3F817D4D003C2F484B3EFEFEFEFEFEFEFEFEFEFEFEFEFEFEFEFEFEFEFEFEFEFEFEFEFEFEFEFEFEFEFEFEFEFEFEFEFEFEFEFEFEFEFE0203050A0001030400001F0000000000000010000000000000004E000DA70000000000000009C0000041CA000000000000000000020300003C484B3E0E6F0E6607591E3F000F0176000500AA02E4006F00430000</t>
  </si>
  <si>
    <t>59</t>
  </si>
  <si>
    <t>3C484B3E0E6F0E660E6B1EE5007B01D001690194017A006F00440000018B01010101000001120001B3EF00000000000A0053FF94FF940055000000000001441183494411D556440BBE5C3ECF78F73FE492493F432A320203050A040024000010000000000000540A80170082B9FD92B102000067005D003F0195419800004108000040600000BFC00000BF000000</t>
  </si>
  <si>
    <t>3C484B3E0E6F0E660E6B1EE5007B01D001690194017A006F00440000018B01010101000001120001B3EF00000000000A0053FF94FF940055000000000001441183494411D556440BBE5C3ECF78F73FE492493F432A320203050A040024000010000000000000540A80170082B9FD92B102000067005D003F0195419800004108000040600000BFC00000BF000000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</si>
  <si>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5B</t>
  </si>
  <si>
    <t>3C484B3E0E6F0E660E741EEF0026009F00170058007F006B00440000003701010101000001120001AF6000000000001100C8FF8EFF9100BF000000000001440B6C4F440AC835440555563D610E103FAC4EC43E28CA8C0203050A040025000010000000000000720E401700FAB9FD976100D2001700360006001D4196000041200000421C000040F0000041240000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</si>
  <si>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3C484B3E0E6F0E660E741EEF0026009F00170058007F006B00440000003701010101000001120001AF6000000000001100C8FF8EFF9100BF000000000001440B6C4F440AC835440555563D610E103FAC4EC43E28CA8C0203050A040025000010000000000000720E401700FAB9FD976100D2001700360006001D4196000041200000421C000040F0000041240000</t>
  </si>
  <si>
    <t>7</t>
  </si>
  <si>
    <t>81</t>
  </si>
  <si>
    <t>660E741FCA0078</t>
  </si>
  <si>
    <t>01A50160016C00</t>
  </si>
  <si>
    <t>00020101010000</t>
  </si>
  <si>
    <t>00000000001100</t>
  </si>
  <si>
    <t>BCFF89FF8B00BB</t>
  </si>
  <si>
    <t>00000000000144</t>
  </si>
  <si>
    <t>00000000000000</t>
  </si>
  <si>
    <t>JJJJJJJJJJJJJJ660E741FCA007801A50160016C00JJJJJJJJJJJJJJ00020101010000JJJJJJJJJJJJJJ00000000001100BCFF89FF8B00BB00000000000144JJJJJJJJJJJJJJJJJJJJJJJJJJJJJJJJJJJJJJJJJJJJJJJJJJJJJJJJJJJJJJJJJJJJJJ00000000000000JJJJJJJJJJJJJJJJJJJJJJJJJJJJJJJJJJJJJJJJJJJJJJJJJJJJJJJJJJJJJJJJJJJJJJJJJJJJJJJJJJJJJJJJJJJJJJJJJJJJJJJJJJJJJJJJ</t>
  </si>
  <si>
    <t>82</t>
  </si>
  <si>
    <t>3C484B3E015401</t>
  </si>
  <si>
    <t>7F006B00430000</t>
  </si>
  <si>
    <t>000A0000010000</t>
  </si>
  <si>
    <t>01070202000000</t>
  </si>
  <si>
    <t>4174000041B600</t>
  </si>
  <si>
    <t>3C484B3E015401JJJJJJJJJJJJJJJJJJJJJJJJJJJJ7F006B00430000JJJJJJJJJJJJJJJJJJJJJJJJJJJJJJJJJJJJJJJJJJJJJJJJJJJJJJJJJJJJJJJJJJJJJJJJJJJJJJJJJJJJJJJJJJJJJJJJJJJJJJJJJJJJJJJJJJJJJJJJJJJJJJ000A0000010000JJJJJJJJJJJJJJJJJJJJJJJJJJJJ01070202000000JJJJJJJJJJJJJJ4174000041B600JJJJJJJJJJJJJJJJJJJJJJJJJJJJJJJJJJJJJJJJJJJJJJJJJJJJJJJJ</t>
  </si>
  <si>
    <t>83</t>
  </si>
  <si>
    <t>3C484B3E015401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</si>
  <si>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85</t>
  </si>
  <si>
    <t>3C484B3E011C01</t>
  </si>
  <si>
    <t>00320000000000</t>
  </si>
  <si>
    <t>8C007400440000</t>
  </si>
  <si>
    <t>00000000000700</t>
  </si>
  <si>
    <t>53FF8AFF890058</t>
  </si>
  <si>
    <t>800000000000144</t>
  </si>
  <si>
    <t>3286914432D89E</t>
  </si>
  <si>
    <t>442A313B3EA546</t>
  </si>
  <si>
    <t>543FA0E10E3FA0</t>
  </si>
  <si>
    <t>E10E0201050A04</t>
  </si>
  <si>
    <t>000C0000010000</t>
  </si>
  <si>
    <t>00000001140228</t>
  </si>
  <si>
    <t>170023B9FDF9D2</t>
  </si>
  <si>
    <t>000000C13C0000</t>
  </si>
  <si>
    <t>JJJJJJJJJJJJJ</t>
  </si>
  <si>
    <t>3C484B3E011C01JJJJJJJJJJJJJJ003200000000008C007400440000JJJJJJJJJJJJJJJJJJJJJJJJJJJJ0000000000070053FF8AFF8900588000000000001443286914432D89E442A313B3EA546543FA0E10E3FA0E10E0201050A04000C000001000000000001140228170023B9FDF9D2JJJJJJJJJJJJJJ000000C13C0000JJJJJJJJJJJJJJJJJJJJJJJJJJJJJJJJJJJJJJJJJJJJJJJJJJJJJJJ484B3EFEFEFEFE</t>
  </si>
  <si>
    <t>87</t>
  </si>
  <si>
    <t>0173000500E400</t>
  </si>
  <si>
    <t>00000000000900</t>
  </si>
  <si>
    <t>27FF8BFF8C0029</t>
  </si>
  <si>
    <t>44337CB83E93B1</t>
  </si>
  <si>
    <t>00000001B5036A</t>
  </si>
  <si>
    <t>170028B9FDFE82</t>
  </si>
  <si>
    <t>0A0004BF000000</t>
  </si>
  <si>
    <t>C0B00000413000</t>
  </si>
  <si>
    <t>3F817D4D003C2F</t>
  </si>
  <si>
    <t>3C484B3E0E6F0EJJJJJJJJJJJJJJ0173000500E400JJJJJJJJJJJJJJJJJJJJJJJJJJJJJJJJJJJJJJJJJJ0000000000090027FF8BFF8C0029JJJJJJJJJJJJJJJJJJJJJJJJJJJJ44337CB83E93B1JJJJJJJJJJJJJJJJJJJJJJJJJJJJ000A000001000000000001B5036A170028B9FDFE82JJJJJJJJJJJJJJ0A0004BF000000C0B00000413000JJJJJJJJJJJJJJJJJJJJJJJJJJJJ3F817D4D003C2F484B3EFEFEFEFE</t>
  </si>
  <si>
    <t>88</t>
  </si>
  <si>
    <t>170070B9FE00DA</t>
  </si>
  <si>
    <t>3C484B3E0E6F0EJJJJJJJJJJJJJJJJJJJJJJJJJJJJJJJJJJJJJJJJJJJJJJJJJJJJJJJJJJJJJJJJJJJJJJJJJJJJJJJJJJJJJJJJJJJJJJJJJJJJJJJJJJJJJJJJJJJJJJJJJJJJJJJJJJJJJJJJJJJJJJJJJJJJJJJJJJJJJJJJJJJJJJJJJJJJJJJJJJJJJJJJJJJJJJJJJJJJ170070B9FE00DAJJJJJJJJJJJJJJJJJJJJJJJJJJJJJJJJJJJJJJJJJJJJJJJJJJJJJJJJJJJJJJJJJJJJJJ3F817D4D003C2FJJJJJJJJJJJJJJ</t>
  </si>
  <si>
    <t>89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</si>
  <si>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</si>
  <si>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8A</t>
  </si>
  <si>
    <t>00000000001200</t>
  </si>
  <si>
    <t>417C000041B800</t>
  </si>
  <si>
    <t>JJJJJJJJJJJJJJJJJJJJJJJJJJJJJJJJJJJJJJJJJJJJJJJJJJJJJJJJJJJJJJJJJJJJJJJJJJJJJJJJJJJJ00000000001200JJJJJJJJJJJJJJ00000000000144JJJJJJJJJJJJJJJJJJJJJJJJJJJJJJJJJJJJJJJJJJJJJJJJJJJJJJJJJJJJJJJJJJJJJJJJJJJJJJJJJJJJJJJJJJJJJJJJJJJJJJJJJJJJJJJJJJJJJJJJJJJJJJ417C000041B800JJJJJJJJJJJJJJJJJJJJJJJJJJJJ3F817D4D003C2F484B3EFEFEFEFE</t>
  </si>
  <si>
    <t>8B</t>
  </si>
  <si>
    <t>00B00205013000</t>
  </si>
  <si>
    <t>003B0101010100</t>
  </si>
  <si>
    <t>000112000141DF</t>
  </si>
  <si>
    <t>00000000001400</t>
  </si>
  <si>
    <t>E7FF87FF8800E6</t>
  </si>
  <si>
    <t>2B7970442A8349</t>
  </si>
  <si>
    <t>4425B484BE6816</t>
  </si>
  <si>
    <t>813F84BF4C3EF6</t>
  </si>
  <si>
    <t>27620201050A04</t>
  </si>
  <si>
    <t>JJJJJJJJJJJJJJJJJJJJJJJJJJJJ00B00205013000JJJJJJJJJJJJJJ003B0101010100000112000141DF00000000001400E7FF87FF8800E6000000000001442B7970442A83494425B484BE6816813F84BF4C3EF627620201050A04JJJJJJJJJJJJJJJJJJJJJJJJJJJJJJJJJJJJJJJJJJJJJJJJJJJJJJJJJJJJJJJJJJJJJJJJJJJJJJJJJJJJJJJJJJJJJJJJJJJJJJJJJJJJJJJJJJJJJJJJJJJJJJJJJJJJJJJJJJJJ</t>
  </si>
  <si>
    <t>5</t>
  </si>
  <si>
    <t>8C</t>
  </si>
  <si>
    <t>00011200013F94</t>
  </si>
  <si>
    <t>F4FF89FF8A00F3</t>
  </si>
  <si>
    <t>00018A42060000</t>
  </si>
  <si>
    <t>JJJJJJJJJJJJJJJJJJJJJJJJJJJJJJJJJJJJJJJJJJJJJJJJJJJJJJJJJJJJJJJJJJJJJJ00011200013F94JJJJJJJJJJJJJJF4FF89FF8A00F3JJJJJJJJJJJJJJJJJJJJJJJJJJJJJJJJJJJJJJJJJJJJJJJJJJJJJJJJJJJJJJJJJJJJJJ000A0000010000JJJJJJJJJJJJJJJJJJJJJJJJJJJJJJJJJJJJJJJJJJ00018A42060000JJJJJJJJJJJJJJJJJJJJJJJJJJJJJJJJJJJJJJJJJJJJJJJJJJJJJJJJJJJJJJJJJJJJJJ</t>
  </si>
  <si>
    <t>8D</t>
  </si>
  <si>
    <t>00011200013D49</t>
  </si>
  <si>
    <t>1C210201050A04</t>
  </si>
  <si>
    <t>00000003980730</t>
  </si>
  <si>
    <t>0000003FA00000</t>
  </si>
  <si>
    <t>000000406C2D7F</t>
  </si>
  <si>
    <t>JJJJJJJJJJJJJJJJJJJJJJJJJJJJJJJJJJJJJJJJJJJJJJJJJJJJJJJJJJJJJJJJJJJJJJ00011200013D49JJJJJJJJJJJJJJJJJJJJJJJJJJJJJJJJJJJJJJJJJJJJJJJJJJJJJJJJJJJJJJJJJJJJJJJJJJJJJJJJJJJJ1C210201050A04JJJJJJJJJJJJJJ00000003980730JJJJJJJJJJJJJJJJJJJJJJJJJJJJ0000003FA00000JJJJJJJJJJJJJJJJJJJJJJJJJJJJ000000406C2D7F3F817D4D003C2FJJJJJJJJJJJJJJ</t>
  </si>
  <si>
    <t>8E</t>
  </si>
  <si>
    <t>00000003DD07BA</t>
  </si>
  <si>
    <t>JJJJJJJJJJJJJJJJJJJJJJJJJJJJJJJJJJJJJJJJJJJJJJJJJJJJJJJJJJJJJJJJJJJJJJJJJJJJJJJJJJJJJJJJJJJJJJJJJJJJJJJJJJJJJJJJJJJJJJJJJJJJJJJJJJJJJJJJJJJJJJJJJJJJJJJJJJJJJJJJJJJJJJJJJJJJJJJJJJJJJJJJJJJJJJJJJJJJ00000003DD07BAJJJJJJJJJJJJJJJJJJJJJJJJJJJJJJJJJJJJJJJJJJJJJJJJJJJJJJJJJJJJJJJJJJJJJJJJJJJJJJJJJJJJJJJJJJJJJJJJJJ484B3EFEFEFEFE</t>
  </si>
  <si>
    <t>6</t>
  </si>
  <si>
    <t>8F</t>
  </si>
  <si>
    <t>3B01411E360029</t>
  </si>
  <si>
    <t>001F0000000C02</t>
  </si>
  <si>
    <t>D8005200430000</t>
  </si>
  <si>
    <t>018B0101010100</t>
  </si>
  <si>
    <t>000113000138BB</t>
  </si>
  <si>
    <t>00000000000500</t>
  </si>
  <si>
    <t>2BFF89FF8A0031</t>
  </si>
  <si>
    <t>00000004390872</t>
  </si>
  <si>
    <t>17FFFB7809A942</t>
  </si>
  <si>
    <t>00C1880000C1B4</t>
  </si>
  <si>
    <t>JJJJJJJJJJJJJJ3B01411E360029001F0000000C02D8005200430000018B0101010100000113000138BB000000000005002BFF89FF8A0031JJJJJJJJJJJJJJJJJJJJJJJJJJJJJJJJJJJJJJJJJJJJJJJJJJJJJJJJJJJJJJJJJJJJJJJJJJJJJJJJJJJJ0000000439087217FFFB7809A94200000000000000JJJJJJJJJJJJJJJJJJJJJJJJJJJJ00C1880000C1B4000000406C2D7FJJJJJJJJJJJJJJJJJJJJJJJJJJJJ</t>
  </si>
  <si>
    <t>90</t>
  </si>
  <si>
    <t>00000000000800</t>
  </si>
  <si>
    <t>000000047E08FC</t>
  </si>
  <si>
    <t>JJJJJJJJJJJJJJJJJJJJJJJJJJJJJJJJJJJJJJJJJJJJJJJJJJJJJJJJJJJJJJJJJJJJJJJJJJJJJJJJJJJJ00000000000800JJJJJJJJJJJJJJJJJJJJJJJJJJJJJJJJJJJJJJJJJJJJJJJJJJJJJJJJJJJJJJJJJJJJJJJJJJJJJJJJJJJJJJJJJJJJJJJJJJ000000047E08FCJJJJJJJJJJJJJJJJJJJJJJJJJJJJJJJJJJJJJJJJJJJJJJJJJJJJJJJJJJJJJJJJJJJJJJJJJJJJJJJJJJJJJJJJJJJJJJJJJJJJJJJJJJJJJJJJ</t>
  </si>
  <si>
    <t>0</t>
  </si>
  <si>
    <t>660E6B1F2D0104</t>
  </si>
  <si>
    <t>021600B2019A00</t>
  </si>
  <si>
    <t>8C006800440000</t>
  </si>
  <si>
    <t>0001120001342F</t>
  </si>
  <si>
    <t>50FF8CFF89004F</t>
  </si>
  <si>
    <t>44309A42BF2384</t>
  </si>
  <si>
    <t>JJJJJJJJJJJJJJ660E6B1F2D0104021600B2019A008C006800440000003B01010101000001120001342F0000000000090050FF8CFF89004FJJJJJJJJJJJJJJ3048354432348444309A42BF2384JJJJJJJJJJJJJJJJJJJJJJJJJJJJJJJJJJJJJJJJJJJJJJJJJJJJJJJJJJJJJJJJJJJJJJJJJJJJJJJJJJJJJJJJJJJJJJJJJJJJJJJJJJJJJJJJJJJJJJJJJJJJJJ000000406C2D7F3F817D4D003C2F00000000000144</t>
  </si>
  <si>
    <t>00000005790AF2</t>
  </si>
  <si>
    <t>1900AA41EE0000</t>
  </si>
  <si>
    <t>4198000041DA00</t>
  </si>
  <si>
    <t>3C484B3E0E6F0EJJJJJJJJJJJJJJJJJJJJJJJJJJJJJJJJJJJJJJJJJJJJJJJJJJJJJJJJJJJJJJJJJJJJJJJJJJJJJJJJJJJJJJJJJJJJJJJJJJ00000000000144JJJJJJJJJJJJJJJJJJJJJJJJJJJJJJJJJJJJJJJJJJJJJJJJJJJJJJJJ000A000001000000000005790AF2JJJJJJJJJJJJJJJJJJJJJJJJJJJJ1900AA41EE00004198000041DA00JJJJJJJJJJJJJJJJJJJJJJJJJJJJJJJJJJJJJJJJJJJJJJJJJJJJJJJJ</t>
  </si>
  <si>
    <t>00E3FF86FF8B00E3000000000001442B</t>
  </si>
  <si>
    <t>CB7D44293B1444660E741F5300260035</t>
  </si>
  <si>
    <t>004C0024004500E3000000000001442B</t>
  </si>
  <si>
    <t>JJJJJJJJJJJJJJJJJJJJJJJJJJJJJJJJJJJJJJJJJJJJJJJJJJJJJJJJJJJJJJJJJJJJJJJJJJJJJJJJJJJJJJJJJJJJJJJJ00E3FF86FF8B00E3000000000001442BCB7D44293B1444660E741F5300260035JJJJJJJJJJJJJJJJJJJJJJJJJJJJJJJJJJJJJJJJJJJJJJJJJJJJJJJJJJJJJJJJ004C0024004500E3000000000001442BJJJJJJJJJJJJJJJJJJJJJJJJJJJJJJJJJJJJJJJJJJJJJJJJJJJJJJJJJJJJJJJJ</t>
  </si>
  <si>
    <t>3C484B3E0E6F0E660AA31F6601B70113</t>
  </si>
  <si>
    <t>01010000011200012B0B000000000016</t>
  </si>
  <si>
    <t>1D8A442C1D8A44012D56000000000014</t>
  </si>
  <si>
    <t>0000000001FC016B00440000003B0101</t>
  </si>
  <si>
    <t>000041CC000040660E741F5300260035</t>
  </si>
  <si>
    <t>6C2D7F3F817D4DF2000000000001442C</t>
  </si>
  <si>
    <t>3C484B3E0E6F0E660AA31F6601B70113JJJJJJJJJJJJJJJJJJJJJJJJJJJJJJJJ01010000011200012B0B000000000016JJJJJJJJJJJJJJJJJJJJJJJJJJJJJJJJ1D8A442C1D8A44012D56000000000014JJJJJJJJJJJJJJJJJJJJJJJJJJJJJJJJJJJJJJJJJJJJJJJJJJJJJJJJJJJJJJJJ0000000001FC016B00440000003B0101000041CC000040660E741F53002600356C2D7F3F817D4DF2000000000001442C</t>
  </si>
  <si>
    <t>3C484B3E01380154014A1F0B001B0022</t>
  </si>
  <si>
    <t>00000000008C00F2000000000001442C</t>
  </si>
  <si>
    <t>010100000112000128C0000000000014</t>
  </si>
  <si>
    <t>00E4FF8AFF8A00E5000000000001442A</t>
  </si>
  <si>
    <t>8349442844ED4454014A1F0B001B0022</t>
  </si>
  <si>
    <t>00000000000000E5000000000001442A</t>
  </si>
  <si>
    <t>3C484B3E01380154014A1F0B001B002200000000008C00F2000000000001442C010100000112000128C000000000001400E4FF8AFF8A00E5000000000001442A8349442844ED4454014A1F0B001B0022JJJJJJJJJJJJJJJJJJJJJJJJJJJJJJJJJJJJJJJJJJJJJJJJJJJJJJJJJJJJJJJJ00000000000000E5000000000001442AJJJJJJJJJJJJJJJJJJJJJJJJJJJJJJJJJJJJJJJJJJJJJJJJJJJJJJJJJJJJJJJJ</t>
  </si>
  <si>
    <t>0000C1800000C18E0000C1B600000040</t>
  </si>
  <si>
    <t>6C2D7F3F817D4D003C2F484B3EFEFEFE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</si>
  <si>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0000C1800000C18E0000C1B6000000406C2D7F3F817D4D003C2F484B3EFEFEFE</t>
  </si>
  <si>
    <t>8</t>
  </si>
  <si>
    <t>3C484B3E0E6F0E600E6B1E5B00D20101</t>
  </si>
  <si>
    <t>018C017E02D800400043000001920101</t>
  </si>
  <si>
    <t>010100000113000121EB000000000007</t>
  </si>
  <si>
    <t>0010FF8EFF9100170000000000014434</t>
  </si>
  <si>
    <t>20D24437F970442FA41BBE1AB9AB4009</t>
  </si>
  <si>
    <t>95193E93B13B0201050A04000F000002</t>
  </si>
  <si>
    <t>00000000000693011FA3000000000009</t>
  </si>
  <si>
    <t>013F010F000000400043000001920101</t>
  </si>
  <si>
    <t>0000C18C0000C0A00000C11C00000040</t>
  </si>
  <si>
    <t>6C2D7F3F817D4D0001BD3E80000040C8</t>
  </si>
  <si>
    <t>3C484B3E0E6F0E600E6B1E5B00D20101018C017E02D800400043000001920101010100000113000121EB0000000000070010FF8EFF910017000000000001443420D24437F970442FA41BBE1AB9AB400995193E93B13B0201050A04000F00000200000000000693011FA3000000000009013F010F0000004000430000019201010000C18C0000C0A00000C11C000000406C2D7F3F817D4D0001BD3E80000040C8</t>
  </si>
  <si>
    <t>0080016600980001050A04000F000002</t>
  </si>
  <si>
    <t>JJJJJJJJJJJJJJJJJJJJJJJJJJJJJJJJ0080016600980001050A04000F000002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</si>
  <si>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3C484B3E0E6F0E660E741F14015001E5</t>
  </si>
  <si>
    <t>01010000011200011D5D00000000000B</t>
  </si>
  <si>
    <t>01EA0018016C004B000941EE00004090</t>
  </si>
  <si>
    <t>000041BA000040900000407000000040</t>
  </si>
  <si>
    <t>3C484B3E0E6F0E660E741F14015001E5JJJJJJJJJJJJJJJJJJJJJJJJJJJJJJJJ01010000011200011D5D00000000000BJJJJJJJJJJJJJJJJJJJJJJJJJJJJJJJJJJJJJJJJJJJJJJJJJJJJJJJJJJJJJJJJJJJJJJJJJJJJJJJJJJJJJJJJJJJJJJJJ01EA0018016C004B000941EE00004090000041BA000040900000407000000040JJJJJJJJJJJJJJJJJJJJJJJJJJJJJJJJJJJJJJJJJJJJJJJJJJJJJJJJJJJJJJJJ</t>
  </si>
  <si>
    <t>B40B3F1C7BC7026B0043000000380101</t>
  </si>
  <si>
    <t>JJJJJJJJJJJJJJJJJJJJJJJJJJJJJJJJJJJJJJJJJJJJJJJJJJJJJJJJJJJJJJJJJJJJJJJJJJJJJJJJJJJJJJJJJJJJJJJJJJJJJJJJJJJJJJJJJJJJJJJJJJJJJJJJJJJJJJJJJJJJJJJJJJJJJJJJJJJJJJJJB40B3F1C7BC7026B0043000000380101JJJJJJJJJJJJJJJJJJJJJJJJJJJJJJJJJJJJJJJJJJJJJJJJJJJJJJJJJJJJJJJJJJJJJJJJJJJJJJJJJJJJJJJJJJJJJJJJJJJJJJJJJJJJJJJJJJJJJJJJJJJJJJJJ</t>
  </si>
  <si>
    <t>0020014E008C006000440000003D0101</t>
  </si>
  <si>
    <t>01E8017500460009002241BE0000410C</t>
  </si>
  <si>
    <t>JJJJJJJJJJJJJJJJJJJJJJJJJJJJJJJJ0020014E008C006000440000003D0101JJJJJJJJJJJJJJJJJJJJJJJJJJJJJJJJJJJJJJJJJJJJJJJJJJJJJJJJJJJJJJJJJJJJJJJJJJJJJJJJJJJJJJJJJJJJJJJJJJJJJJJJJJJJJJJJJJJJJJJJJJJJJJJJJJJJJJJJJJJJJJJJJJJJJJJJJJJJJJJJ01E8017500460009002241BE0000410CJJJJJJJJJJJJJJJJJJJJJJJJJJJJJJJJJJJJJJJJJJJJJJJJJJJJJJJJJJJJJJJJ</t>
  </si>
  <si>
    <t>00004182000000406C2D7F3F817D4D003C2F484B3EFEFEFEFEFEFEFEFEFEFEFEFEFE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</si>
  <si>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00004182000000406C2D7F3F817D4D003C2F484B3EFEFEFEFEFEFEFEFEFEFEFEFEFE</t>
  </si>
  <si>
    <t>3C484B3E0E6F0E660E741F37009E003E01F6012C008C006F00430000003B01010101</t>
  </si>
  <si>
    <t>0000011300011609CEC3000000000000FF89FF8A00ED000000000001442B2763442E</t>
  </si>
  <si>
    <t>4C11C21700F77809CC6B0001000000EE3C2F484B3EFEFEFEFEFEFEFEFEFEFEFEFEFE</t>
  </si>
  <si>
    <t>3C484B3E0E6F0E660E741F37009E003E01F6012C008C006F00430000003B010101010000011300011609CEC3000000000000FF89FF8A00ED000000000001442B2763442EJJJJJJJJJJJJJJJJJJJJJJJJJJJJJJJJJJJJJJJJJJJJJJJJJJJJJJJJJJJJJJJJJJJJ4C11C21700F77809CC6B0001000000EE3C2F484B3EFEFEFEFEFEFEFEFEFEFEFEFEFEJJJJJJJJJJJJJJJJJJJJJJJJJJJJJJJJJJJJJJJJJJJJJJJJJJJJJJJJJJJJJJJJJJJJ</t>
  </si>
  <si>
    <t>3C484B3E014B015E01541EEF001B001F0009002241BE000041430000003B01010101</t>
  </si>
  <si>
    <t>000001120001143600000000001500F0FF8BFF8A00EE000000000001442D13B24429</t>
  </si>
  <si>
    <t>3B1444246C4FBEC4EC4E3FB276273F0E6AE60201050A040016000004000000000007</t>
  </si>
  <si>
    <t>6012621700E87809CEC3000000000000FF89FF8B00D0000000000001442F0000442F</t>
  </si>
  <si>
    <t>00004090000000406C2D7F3F817D4D0003030201050A04000F000002000000000007</t>
  </si>
  <si>
    <t>3C484B3E014B015E01541EEF001B001F0009002241BE000041430000003B01010101000001120001143600000000001500F0FF8BFF8A00EE000000000001442D13B244293B1444246C4FBEC4EC4E3FB276273F0E6AE60201050A0400160000040000000000076012621700E87809CEC3000000000000FF89FF8B00D0000000000001442F0000442F00004090000000406C2D7F3F817D4D0003030201050A04000F000002000000000007</t>
  </si>
  <si>
    <t>4F</t>
  </si>
  <si>
    <t>00000112000080F2A32A400D19513E61FF89FF8B00CE000000000001C428E907C423</t>
  </si>
  <si>
    <t>241BC41E03493EBA5FA53FC40B403FB89D890201050A040016000004000000000000</t>
  </si>
  <si>
    <t>0A00501700C8780A671C00000000000000000000414400004088000041300000BE80</t>
  </si>
  <si>
    <t>00003F80000000406C2D7F3F817D4D003C2F484B3EFEFEFEFEFEFEFEFEFEFEFEFEFE</t>
  </si>
  <si>
    <t>JJJJJJJJJJJJJJJJJJJJJJJJJJJJJJJJJJJJJJJJJJJJJJJJJJJJJJJJJJJJJJJJJJJJ00000112000080F2A32A400D19513E61FF89FF8B00CE000000000001C428E907C423241BC41E03493EBA5FA53FC40B403FB89D890201050A0400160000040000000000000A00501700C8780A671C00000000000000000000414400004088000041300000BE8000003F80000000406C2D7F3F817D4D003C2F484B3EFEFEFEFEFEFEFEFEFEFEFEFEFE</t>
  </si>
  <si>
    <t>50</t>
  </si>
  <si>
    <t>3C484B3E011C010A671C00000000000000000000414400004088000041300000BE80</t>
  </si>
  <si>
    <t>B484C422D20D3EF2A32A400D19513E61FF89FF8B0098000000000004000000000000</t>
  </si>
  <si>
    <t>23011817006E7860012E1E5B004A00C20000007C02E4006800000004000000000000</t>
  </si>
  <si>
    <t>3C484B3E011C010A671C00000000000000000000414400004088000041300000BE80JJJJJJJJJJJJJJJJJJJJJJJJJJJJJJJJJJJJJJJJJJJJJJJJJJJJJJJJJJJJJJJJJJJJB484C422D20D3EF2A32A400D19513E61FF89FF8B009800000000000400000000000023011817006E7860012E1E5B004A00C20000007C02E4006800000004000000000000JJJJJJJJJJJJJJJJJJJJJJJJJJJJJJJJJJJJJJJJJJJJJJJJJJJJJJJJJJJJJJJJJJJJ</t>
  </si>
  <si>
    <t>51</t>
  </si>
  <si>
    <t>0000C19800000060012E1E5B004A00C23C2F484B3EFEFEFEFEFEFEFEFEFEFEFEFEFE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</si>
  <si>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0000C19800000060012E1E5B004A00C23C2F484B3EFEFEFEFEFEFEFEFEFEFEFEFEFE</t>
  </si>
  <si>
    <t>52</t>
  </si>
  <si>
    <t>3C484B3E0E6F0E60012E1E5B004A00C20000007C02E4006800430000019001010101</t>
  </si>
  <si>
    <t>00000112000079450000000000050009FF90FF94000D000000000001C4323484C42B</t>
  </si>
  <si>
    <t>7970C427F2E03F13B13B3FF708703F9654650201050A040016000004000000000000</t>
  </si>
  <si>
    <t>0000C1C4000000406C2D7F3F817D4D0000000000C18C0000C17C0000C1840000C110</t>
  </si>
  <si>
    <t>3C484B3E0E6F0E60012E1E5B004A00C20000007C02E400680043000001900101010100000112000079450000000000050009FF90FF94000D000000000001C4323484C42B7970C427F2E03F13B13B3FF708703F9654650201050A040016000004000000000000JJJJJJJJJJJJJJJJJJJJJJJJJJJJJJJJJJJJJJJJJJJJJJJJJJJJJJJJJJJJJJJJJJJJ0000C1C4000000406C2D7F3F817D4D0000000000C18C0000C17C0000C1840000C110</t>
  </si>
  <si>
    <t>53</t>
  </si>
  <si>
    <t>3C484B3E0E6F0E660E6B1EAD010D019C3C2F484B3EFEFEFEFE430000003701010101</t>
  </si>
  <si>
    <t>65BFC4274EC5BF450000000000050009FF90FF94000D000000000001C4323484C42B</t>
  </si>
  <si>
    <t>5F02F8170025788A000000000006004454650201050A040016000001C42DB7CCC42B</t>
  </si>
  <si>
    <t>0000C0C80000001573573F9AB9AB3F7400000000C18C0000C17C0000C1840000C110</t>
  </si>
  <si>
    <t>3C484B3E0E6F0E660E6B1EAD010D019C3C2F484B3EFEFEFEFE430000003701010101JJJJJJJJJJJJJJJJJJJJJJJJJJJJJJJJJJJJJJJJJJJJJJJJJJJJJJJJJJJJJJJJJJJJ65BFC4274EC5BF450000000000050009FF90FF94000D000000000001C4323484C42B5F02F8170025788A000000000006004454650201050A040016000001C42DB7CCC42B0000C0C80000001573573F9AB9AB3F7400000000C18C0000C17C0000C1840000C110</t>
  </si>
  <si>
    <t>003FE195604078EC94003C2F484B3EFEFEFEFEFEFEFEFEFEFEFEFEFEFEFEFEFEFEFEFEFEFEFEFEFEFEFEFEFEFEFEFEFEFEFEFEFEFEFEFEFEFEFE0201050A00010304000046000000000000001000000000000000020000F40000000000000000400000DE07000000000000000000020100003C484B3E0125014101411F49001B002800000000007F006800440000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</si>
  <si>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E195604078EC94003C2F484B3EFEFEFEFEFEFEFEFEFEFEFEFEFEFEFEFEFEFEFEFEFEFEFEFEFEFEFEFEFEFEFEFEFEFEFEFEFEFEFEFEFEFEFE0201050A00010304000046000000000000001000000000000000020000F40000000000000000400000DE07000000000000000000020100003C484B3E0125014101411F49001B002800000000007F006800440000</t>
  </si>
  <si>
    <t>003EFC44114046352F003C2F484B3EFEFEFEFEFEFEFEFEFEFEFEFEFEFEFEFEFEFEFEFEFEFEFEFEFEFEFEFEFEFEFEFEFEFEFEFEFEFEFEFEFEFEFE0201050A000103040000480000000000000010000000000000000800037500000000000000010000000B6E000000000000000000020100003C484B3E011C012F012E1F1E0018003100000000008C006B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</si>
  <si>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EFC44114046352F003C2F484B3EFEFEFEFEFEFEFEFEFEFEFEFEFEFEFEFEFEFEFEFEFEFEFEFEFEFEFEFEFEFEFEFEFEFEFEFEFEFEFEFEFEFEFE0201050A000103040000480000000000000010000000000000000800037500000000000000010000000B6E000000000000000000020100003C484B3E011C012F012E1F1E0018003100000000008C006B00430000</t>
  </si>
  <si>
    <t>3C484B3E011C012F012E1E770018003800000000020E007B004300000037010101010000011500029E6D0000000100060021FF89FF8900260000000000010202020201010101FF0000FF0000000004040404030303030201050A0400460000100000000000000A014017FFF1780AEF7E00000000000100000000C17C0000C1880000C19A0000C1A00000C1B60000</t>
  </si>
  <si>
    <t>003ECA98E8401B015A003C2F484B3EFEFEFEFEFEFEFEFEFEFEFEFEFEFEFEFEFEFEFEFEFEFEFEFEFEFEFEFEFEFEFEFEFEFEFEFEFEFEFEFEFEFEFE0201050A00010304000046000000000000001000000000000000100006CA0000000000000002000000C924000000000000000000020100003C484B3E011C012F012E1E770018003800000000020E007B00430000</t>
  </si>
  <si>
    <t>3C484B3E011C012F012E1E770018003800000000020E007B004300000037010101010000011500029E6D0000000100060021FF89FF8900260000000000010202020201010101FF0000FF0000000004040404030303030201050A0400460000100000000000000A014017FFF1780AEF7E00000000000100000000C17C0000C1880000C19A0000C1A00000C1B60000003ECA98E8401B015A003C2F484B3EFEFEFEFEFEFEFEFEFEFEFEFEFEFEFEFEFEFEFEFEFEFEFEFEFEFEFEFEFEFEFEFEFEFEFEFEFEFEFEFEFEFEFE0201050A00010304000046000000000000001000000000000000100006CA0000000000000002000000C924000000000000000000020100003C484B3E011C012F012E1E770018003800000000020E007B00430000</t>
  </si>
  <si>
    <t>3C484B3E0E6F0E660E741EAD007301DC001D010E016E006F0043000001860101010100000116000299E10000000100090039FF8AFF8D003A00000000000143B6B13BC2003484C34E6907BDE10E103FC168163F1E3DE30201050A0400460000100000000000001602C0170041780AF42E020300980001003A001E40F80000BF000000413400003FA00000C0300000</t>
  </si>
  <si>
    <t>003EF5DBFB3FCA7969003C2F484B3EFEFEFEFEFEFEFEFEFEFEFEFEFEFEFEFEFEFEFEFEFEFEFEFEFEFEFEFEFEFEFEFEFEFEFEFEFEFEFEFEFEFEFE0201050A000103040000460000000000000010000000000000001A000AF50000000000000003400000E272000000000000000000020100003C484B3E0E6F0E660E741EAD007301DC001D010E016E006F00430000</t>
  </si>
  <si>
    <t>3C484B3E0E6F0E660E741EAD007301DC001D010E016E006F0043000001860101010100000116000299E10000000100090039FF8AFF8D003A00000000000143B6B13BC2003484C34E6907BDE10E103FC168163F1E3DE30201050A0400460000100000000000001602C0170041780AF42E020300980001003A001E40F80000BF000000413400003FA00000C0300000003EF5DBFB3FCA7969003C2F484B3EFEFEFEFEFEFEFEFEFEFEFEFEFEFEFEFEFEFEFEFEFEFEFEFEFEFEFEFEFEFEFEFEFEFEFEFEFEFEFEFEFEFEFE0201050A000103040000460000000000000010000000000000001A000AF50000000000000003400000E272000000000000000000020100003C484B3E0E6F0E660E741EAD007301DC001D010E016E006F00430000</t>
  </si>
  <si>
    <t>3C484B3E0E6F0E660E741F1E01F6012D0017015A0098007900440000003801010101000001160002979A00000001000B0077FF8EFF92007400000000000143DBDF2E42A93B14C2C04EC53E902D023FE8F78F3EC168160201050A0400460000100000000000001A0340170089780AF6860106001C022A0061001841BE00004098000041DC00004050000040100000</t>
  </si>
  <si>
    <t>3C484B3E0E6F0E660E741F1E01F6012D0017015A0098007900440000003801010101000001160002979A00000001000B0077FF8EFF92007400000000000143DBDF2E42A93B14C2C04EC53E902D023FE8F78F3EC168160201050A0400460000100000000000001A0340170089780AF6860106001C022A0061001841BE00004098000041DC00004050000040100000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</si>
  <si>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7001541F0B008100130000003A008C00810043000000370101010100000116000290BF00000001001500EFFF86FF8D00F2000000000001438889D9431EF97043404EC53F13B13B3FB0B40B3EF9AB9A0201050A0400460000100000000000002C0580170104780AFD8E000400B300010031000041780000412C000041C0000041B6000041820000</t>
  </si>
  <si>
    <t>003EFE957A3F611400013C2F484B3EFEFEFEFEFEFEFEFEFEFEFEFEFEFEFEFEFEFEFEFEFEFEFEFEFEFEFEFEFEFEFEFEFEFEFEFEFEFEFEFEFEFEFE0201050A000103040000460000000000000010000000000000003000141A00000000000000060000000EA6000000000000000000020100003C484B3E0E6F0E7001541F0B008100130000003A008C008100430000</t>
  </si>
  <si>
    <t>3C484B3E0E6F0E7001541F0B008100130000003A008C00810043000000370101010100000116000290BF00000001001500EFFF86FF8D00F2000000000001438889D9431EF97043404EC53F13B13B3FB0B40B3EF9AB9A0201050A0400460000100000000000002C0580170104780AFD8E000400B300010031000041780000412C000041C0000041B6000041820000003EFE957A3F611400013C2F484B3EFEFEFEFEFEFEFEFEFEFEFEFEFEFEFEFEFEFEFEFEFEFEFEFEFEFEFEFEFEFEFEFEFEFEFEFEFEFEFEFEFEFEFE0201050A000103040000460000000000000010000000000000003000141A00000000000000060000000EA6000000000000000000020100003C484B3E0E6F0E7001541F0B008100130000003A008C008100430000</t>
  </si>
  <si>
    <t>00</t>
  </si>
  <si>
    <t>7F006B00440000</t>
  </si>
  <si>
    <t>JJJJJJJJJJJJJJJJJJJJJJJJJJJJJJJJJJJJJJJJJJ7F006B00440000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</si>
  <si>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98006D00430000</t>
  </si>
  <si>
    <t>JJJJJJJJJJJJJJJJJJJJJJJJJJJJJJJJJJJJJJJJJJ98006D00430000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</si>
  <si>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2D</t>
  </si>
  <si>
    <t>069D8A440E4EC5</t>
  </si>
  <si>
    <t>44045F2EBCE10E</t>
  </si>
  <si>
    <t>103FB0B40B3F3C</t>
  </si>
  <si>
    <t>JJJJJJJJJJJJJJJJJJJJJJJJJJJJJJJJJJJJJJJJJJJJJJJJJJJJJJJJJJJJJJJJJJJJJJJJJJJJJJJJJJJJJJJJJJJJJJJJJJJJJJJJJJJJJJJJ00000000000144069D8A440E4EC544045F2EBCE10E103FB0B40B3F3CJJJJJJJJJJJJJJJJJJJJJJJJJJJJJJJJJJJJJJJJJJJJJJJJJJJJJJJJJJJJJJJJJJJJJJJJJJJJJJJJJJJJJJJJJJJJJJJJJJJJJJJJJJJJJJJJJJJJJJJJJJJJJJJJJJJJJJJJJJJJJJJJJJJJJJJJJJ</t>
  </si>
  <si>
    <t>2E</t>
  </si>
  <si>
    <t>E0FF88FF8D00DF</t>
  </si>
  <si>
    <t>440316FA3F21C2</t>
  </si>
  <si>
    <t>1C3FEFFFFF3F31</t>
  </si>
  <si>
    <t>JJJJJJJJJJJJJJJJJJJJJJJJJJJJJJJJJJJJJJJJJJJJJJJJJJJJJJJJJJJJJJJJJJJJJJJJJJJJJJJJJJJJJJJJJJJJJJJJJJE0FF88FF8D00DF00000000000144JJJJJJJJJJJJJJ440316FA3F21C21C3FEFFFFF3F31JJJJJJJJJJJJJJJJJJJJJJJJJJJJJJJJJJJJJJJJJJJJJJJJJJJJJJJJJJJJJJJJJJJJJJJJJJJJJJJJJJJJJJJJJJJJJJJJJJJJJJJJJJJJJJJJJJJJJJJJJJJJJJJJJJJJJJJJJJJJJJJJJJJJJJJJJJ</t>
  </si>
  <si>
    <t>2F</t>
  </si>
  <si>
    <t>00280000000000</t>
  </si>
  <si>
    <t>3F4233E9003C2F</t>
  </si>
  <si>
    <t>JJJJJJJJJJJJJJJJJJJJJJJJJJJJ00280000000000JJJJJJJJJJJJJJJJJJJJJJJJJJJJJJJJJJJJJJJJJJJJJJJJJJJJJJJJJJJJJJJJJJJJJJJJJJJJJJJJJJJJJJJJJJJJJJJJJJJJJJJJJJJJJJJJJJJJJJJJJJJJJJJJJJJJJJJJJJJJJJJJJJJJJJJJJJJJJJJJJJJJJJJJJJJJJJJJJJJJJJJJJJJJJJJJJJJJJJJJJJJJJJJJJJJJJJJJJJJJJJJJJJJJJJJJJJJJJJJJJJJJJJJJJJJJ3F4233E9003C2F484B3EFEFEFEFE</t>
  </si>
  <si>
    <t>30</t>
  </si>
  <si>
    <t>00000001000900</t>
  </si>
  <si>
    <t>0C1069440EA0D2</t>
  </si>
  <si>
    <t>10E10203050A04</t>
  </si>
  <si>
    <t>00130000010000</t>
  </si>
  <si>
    <t>000000C1180000</t>
  </si>
  <si>
    <t>C1580000C13000</t>
  </si>
  <si>
    <t>00C1740000C1A0</t>
  </si>
  <si>
    <t>000000401DBFA4</t>
  </si>
  <si>
    <t>3C484B3E011C01JJJJJJJJJJJJJJJJJJJJJJJJJJJJJJJJJJJJJJJJJJJJJJJJJJJJJJJJJJJJJJJJJJJJJJ00000001000900JJJJJJJJJJJJJJJJJJJJJJJJJJJJ0C1069440EA0D2JJJJJJJJJJJJJJJJJJJJJJJJJJJJ10E10203050A0400130000010000JJJJJJJJJJJJJJJJJJJJJJJJJJJJJJJJJJJJJJJJJJ000000C1180000C1580000C1300000C1740000C1A0000000401DBFA43F4233E9003C2FJJJJJJJJJJJJJJ</t>
  </si>
  <si>
    <t>31</t>
  </si>
  <si>
    <t>3C484B3E016701</t>
  </si>
  <si>
    <t>5E015D1E6E001B</t>
  </si>
  <si>
    <t>E4006F00430000</t>
  </si>
  <si>
    <t>3C484B3E0167015E015D1E6E001BJJJJJJJJJJJJJJE4006F00430000018B0101010100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</si>
  <si>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34</t>
  </si>
  <si>
    <t>019F0037017200</t>
  </si>
  <si>
    <t>8C006B00440000</t>
  </si>
  <si>
    <t>JJJJJJJJJJJJJJJJJJJJJJJJJJJJ019F00370172008C006B00440000003D0101010100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</si>
  <si>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37</t>
  </si>
  <si>
    <t>DBE64406EF97444B01411F01001B0022</t>
  </si>
  <si>
    <t>JJJJJJJJJJJJJJJJJJJJJJJJJJJJJJJJJJJJJJJJJJJJJJJJJJJJJJJJJJJJJJJJJJJJJJJJJJJJJJJJJJJJJJJJJJJJJJJJJJJJJJJJJJJJJJJJJJJJJJJJJJJJJJJJDBE64406EF97444B01411F01001B0022JJJJJJJJJJJJJJJJJJJJJJJJJJJJJJJJJJJJJJJJJJJJJJJJJJJJJJJJJJJJJJJJJJJJJJJJJJJJJJJJJJJJJJJJJJJJJJJJJJJJJJJJJJJJJJJJJJJJJJJJJJJJJJJJJJJJJJJJJJJJJJJJJJJJJJJJJJJJJJJJ</t>
  </si>
  <si>
    <t>38</t>
  </si>
  <si>
    <t>000041B4000040F80000417800000040</t>
  </si>
  <si>
    <t>JJJJJJJJJJJJJJJJJJJJJJJJJJJJJJJJJJJJJJJJJJJJJJJJJJJJJJJJJJJJJJJJ000041B4000040F80000417800000040JJJJJJJJJJJJJJJJJJJJJJJJJJJJJJJJJJJJJJJJJJJJJJJJJJJJJJJJJJJJJJJJJJJJJJJJJJJJJJJJJJJJJJJJJJJJJJJJJJJJJJJJJJJJJJJJJJJJJJJJJJJJJJJJJJJJJJJJJJJJJJJJJJJJJJJJJJJJJJJJJJJJJJJJJJJJJJJJJJJJJJJJJJJJJJJJJJJJJJJJJJJJJJJJJJJJJJJJJJJJJJJJ</t>
  </si>
  <si>
    <t>39</t>
  </si>
  <si>
    <t>01010000011600020C7400000001000C</t>
  </si>
  <si>
    <t>00000000000000000000C0E00000C134</t>
  </si>
  <si>
    <t>0000C0F80000C1440000C18800000040</t>
  </si>
  <si>
    <t>1DBFA43F4233E9003C2F484B3EFEFEFE</t>
  </si>
  <si>
    <t>JJJJJJJJJJJJJJJJJJJJJJJJJJJJJJJJJJJJJJJJJJJJJJJJJJJJJJJJJJJJJJJJ01010000011600020C7400000001000CJJJJJJJJJJJJJJJJJJJJJJJJJJJJJJJJJJJJJJJJJJJJJJJJJJJJJJJJJJJJJJJJJJJJJJJJJJJJJJJJJJJJJJJJJJJJJJJJJJJJJJJJJJJJJJJJJJJJJJJJJJJJJJJJ00000000000000000000C0E00000C1340000C0F80000C1440000C188000000401DBFA43F4233E9003C2F484B3EFEFEFE</t>
  </si>
  <si>
    <t>3A</t>
  </si>
  <si>
    <t>3C484B3E011C012F012E1E6E00180035</t>
  </si>
  <si>
    <t>000000000202006D00440000003F0101</t>
  </si>
  <si>
    <t>01010000011600020A2E000000010005</t>
  </si>
  <si>
    <t>32A33F4168160203050A040015000002</t>
  </si>
  <si>
    <t>000000000002BE06A817000C780B87D8</t>
  </si>
  <si>
    <t>000000000000006800430000003B0101</t>
  </si>
  <si>
    <t>0000C1860000C1020A2E000000010005</t>
  </si>
  <si>
    <t>3C484B3E011C012F012E1E6E00180035000000000202006D00440000003F010101010000011600020A2E000000010005JJJJJJJJJJJJJJJJJJJJJJJJJJJJJJJJJJJJJJJJJJJJJJJJJJJJJJJJJJJJJJJJ32A33F4168160203050A040015000002000000000002BE06A817000C780B87D8000000000000006800430000003B01010000C1860000C1020A2E0000000100053C484B3E0E6F0E700E74201F00CC01AA</t>
  </si>
  <si>
    <t>3B</t>
  </si>
  <si>
    <t>1A4243B2D89E4492000040980000003F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</si>
  <si>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</t>
  </si>
  <si>
    <t>3C484B3E012E0154014A1F95001B0022</t>
  </si>
  <si>
    <t>000001120002514A00000000001300DB</t>
  </si>
  <si>
    <t>3C484B3E012E0154014A1F95001B0022000001120002514A00000000001300DB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</si>
  <si>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</t>
  </si>
  <si>
    <t>3C484B3E0E6F0E660E741F4001BA00D000AF015A007F004F00430000003F01010101</t>
  </si>
  <si>
    <t>000001160001FC7F00000001001500EEFF89FF8A00EB000000000001440793B2440A</t>
  </si>
  <si>
    <t>C8354403BB143EA546543FD5A0593F9573570203050A04000D000002000000000003</t>
  </si>
  <si>
    <t>EA0B58170104780B95E800F400000211000100DC420300004118000041D800004070</t>
  </si>
  <si>
    <t>00004128000000401DBFA43F4233E9003C2F484B3EFEFEFEFEFEFEFEFEFEFEFEFEFE</t>
  </si>
  <si>
    <t>3C484B3E0E6F0E660E741F4001BA00D000AF015A007F004F00430000003F01010101000001160001FC7F00000001001500EEFF89FF8A00EB000000000001440793B2440AC8354403BB143EA546543FD5A0593F9573570203050A04000D000002000000000003EA0B58170104780B95E800F400000211000100DC420300004118000041D80000407000004128000000401DBFA43F4233E9003C2F484B3EFEFEFEFEFEFEFEFEFEFEFEFEFE</t>
  </si>
  <si>
    <t>41</t>
  </si>
  <si>
    <t>080C481700F2780B98400000000000000000000040F000003F400000418800004050</t>
  </si>
  <si>
    <t>0000BF00000000401DBFA43F4233E9003C2F484B3EFEFEFEFEFEFEFEFEFEFEFEFEFE</t>
  </si>
  <si>
    <t>JJJJJJJJJJJJJJJJJJJJJJJJJJJJJJJJJJJJJJJJJJJJJJJJJJJJJJJJJJJJJJJJJJJJJJJJJJJJJJJJJJJJJJJJJJJJJJJJJJJJJJJJJJJJJJJJJJJJJJJJJJJJJJJJJJJJJJJJJJJJJJJJJJJJJJJJJJJJJJJJJJJJJJJJJJJJJJJJJJJJJJJJJJJJJJJJJJJJJJJJJJJJ080C481700F2780B98400000000000000000000040F000003F4000004188000040500000BF00000000401DBFA43F4233E9003C2F484B3EFEFEFEFEFEFEFEFEFEFEFEFEFE</t>
  </si>
  <si>
    <t>42</t>
  </si>
  <si>
    <t>3C484B3E011C013801381E9D001B002B00000000008C006F00440000007801010101</t>
  </si>
  <si>
    <t>6276440793B2BE9AB9AB3FB89D893F8924920203050A040015000004000000000004</t>
  </si>
  <si>
    <t>260D38170089780B9A9800000000000000000000BFE00000C1000000C0900000C128</t>
  </si>
  <si>
    <t>3C484B3E011C013801381E9D001B002B00000000008C006F00440000007801010101JJJJJJJJJJJJJJJJJJJJJJJJJJJJJJJJJJJJJJJJJJJJJJJJJJJJJJJJJJJJJJJJJJJJ6276440793B2BE9AB9AB3FB89D893F8924920203050A040015000004000000000004260D38170089780B9A9800000000000000000000BFE00000C1000000C0900000C128JJJJJJJJJJJJJJJJJJJJJJJJJJJJJJJJJJJJJJJJJJJJJJJJJJJJJJJJJJJJJJJJJJJJ</t>
  </si>
  <si>
    <t>000001160000E89300000001001300E4FF8AFF8F00D8000000000001442DB7CC442A</t>
  </si>
  <si>
    <t>D5564424BE5C3FBD02D0404870863EAFD2FD0203050A04000A000000000000000000</t>
  </si>
  <si>
    <t>0000410C000000401DBFA43F4233E9003C2F484B3EFEFEFEFEFEFEFEFEFEFEFEFEFE</t>
  </si>
  <si>
    <t>JJJJJJJJJJJJJJJJJJJJJJJJJJJJJJJJJJJJJJJJJJJJJJJJJJJJJJJJJJJJJJJJJJJJ000001160000E89300000001001300E4FF8AFF8F00D8000000000001442DB7CC442AD5564424BE5C3FBD02D0404870863EAFD2FD0203050A04000A000000000000000000JJJJJJJJJJJJJJJJJJJJJJJJJJJJJJJJJJJJJJJJJJJJJJJJJJJJJJJJJJJJJJJJJJJJ0000410C000000401DBFA43F4233E9003C2F484B3EFEFEFEFEFEFEFEFEFEFEFEFEFE</t>
  </si>
  <si>
    <t>29</t>
  </si>
  <si>
    <t>3C484B3E012E014B01411F66001B002500000000008C006D00430000003D01010101</t>
  </si>
  <si>
    <t>000001160000E64900000001001200D6FF8EFF8D00D0000000000001442BCB7D442C</t>
  </si>
  <si>
    <t>C1A444256277BF85A05A400C3843BE93B13B0203050A040018000004000000000000</t>
  </si>
  <si>
    <t>1E00F01700C0780CB3DB0000000000000000000040600000C030000041300000BF00</t>
  </si>
  <si>
    <t>0000C010000000401DBFA43F4233E90000000016419C00004128000041CA0000419A</t>
  </si>
  <si>
    <t>3C484B3E012E014B01411F66001B002500000000008C006D00430000003D01010101000001160000E64900000001001200D6FF8EFF8D00D0000000000001442BCB7D442CC1A444256277BF85A05A400C3843BE93B13B0203050A0400180000040000000000001E00F01700C0780CB3DB0000000000000000000040600000C030000041300000BF000000C010000000401DBFA43F4233E90000000016419C00004128000041CA0000419A</t>
  </si>
  <si>
    <t>2A</t>
  </si>
  <si>
    <t>48354428E907BF4900000001001200D6FF8EFF8D00D0000000430000000201010100</t>
  </si>
  <si>
    <t>JJJJJJJJJJJJJJJJJJJJJJJJJJJJJJJJJJJJJJJJJJJJJJJJJJJJJJJJJJJJJJJJJJJJ48354428E907BF4900000001001200D6FF8EFF8D00D0000000430000000201010100JJJJJJJJJJJJJJJJJJJJJJJJJJJJJJJJJJJJJJJJJJJJJJJJJJJJJJJJJJJJJJJJJJJJJJJJJJJJJJJJJJJJJJJJJJJJJJJJJJJJJJJJJJJJJJJJJJJJJJJJJJJJJJJJJJJJJJJJJJJJJJJJJJJJJJJJJJJJJJJJJJJJJJJJJJJJJJJJJJJJJJJJJJJJJJJJJJJJJJJJJJJJ</t>
  </si>
  <si>
    <t>3C484B3E0E6F0E660E6B1F1E01730136017501BE008C004F00440000003D01010101</t>
  </si>
  <si>
    <t>0000C100000000401DBFA43F4233E900000801260166006F00430000018401010101</t>
  </si>
  <si>
    <t>3C484B3E0E6F0E660E6B1F1E01730136017501BE008C004F00440000003D01010101JJJJJJJJJJJJJJJJJJJJJJJJJJJJJJJJJJJJJJJJJJJJJJJJJJJJJJJJJJJJJJJJJJJJJJJJJJJJJJJJJJJJJJJJJJJJJJJJJJJJJJJJJJJJJJJJJJJJJJJJJJJJJJJJJJJJJJJJJJJJJJJJJJJJJJJJJJJJJJJJJJJJJJJJJJJJJJJJJJJJJJJJJJJJJJJJJJJJJJJJJJJJ0000C100000000401DBFA43F4233E900000801260166006F00430000018401010101</t>
  </si>
  <si>
    <t>000001160000D8A000000001000F00A6FF8FFF8D00A4000000000001442E09D9442E</t>
  </si>
  <si>
    <t>ADF3442A83493CE10E1040102D02401816810203050A040015000004000000000000</t>
  </si>
  <si>
    <t>F007801700C5780CC1EB008D00230232002B000A41CE00004100000041B400004088</t>
  </si>
  <si>
    <t>000040B0000000401DBFA43F4233E9003C2F484B3EFEFEFEFEFEFEFEFEFEFEFEFEFE</t>
  </si>
  <si>
    <t>JJJJJJJJJJJJJJJJJJJJJJJJJJJJJJJJJJJJJJJJJJJJJJJJJJJJJJJJJJJJJJJJJJJJ000001160000D8A000000001000F00A6FF8FFF8D00A4000000000001442E09D9442EADF3442A83493CE10E1040102D02401816810203050A040015000004000000000000F007801700C5780CC1EB008D00230232002B000A41CE00004100000041B400004088000040B0000000401DBFA43F4233E9003C2F484B3EFEFEFEFEFEFEFEFEFEFEFEFEFE</t>
  </si>
  <si>
    <t>3C484B3E0E6F0E700E741F400130020D0008015A008C006B00440000003801010101</t>
  </si>
  <si>
    <t>000001160000D65700000001001100D1FF92FF8D00CA000000000001C425B484C424</t>
  </si>
  <si>
    <t>6C4FC42093B2400D19514042B9AB3F0E6AE60203050A040016000004000000000001</t>
  </si>
  <si>
    <t>0E0870170101780CC443002D003A012802320024413C0000412800004212000041A4</t>
  </si>
  <si>
    <t>00004110000000401DBFA43F4233E9003C2F484B3EFEFEFEFEFEFEFEFEFEFEFEFEFE</t>
  </si>
  <si>
    <t>3C484B3E0E6F0E700E741F400130020D0008015A008C006B00440000003801010101000001160000D65700000001001100D1FF92FF8D00CA000000000001C425B484C4246C4FC42093B2400D19514042B9AB3F0E6AE60203050A0400160000040000000000010E0870170101780CC443002D003A012802320024413C0000412800004212000041A400004110000000401DBFA43F4233E9003C2F484B3EFEFEFEFEFEFEFEFEFEFEFEFEFE</t>
  </si>
  <si>
    <t>32</t>
  </si>
  <si>
    <t>JJJJJJJJJJJJJJJJJJJJJJJJJJJJJJJJJJJJJJJJJJJJJJJJJJJJJJJJJJJJ</t>
  </si>
  <si>
    <t>C41E5556BF93B13B401CEC4E3F021C210203050A04001F0000080000000000014D0AF81700ED780CC8F300000000000000000000416000004098000041B20000400000004140</t>
  </si>
  <si>
    <t>000000401DBFA43F4233E9003C2F484B3EFEFEFEFEFEFEFEFEFEFEFEFEFEFEFEFEFEFEFEFEFEFEFEFEFEFEFEFEFEFEFEFEFEFEFEFEFEFEFEFEFEFEFE0203050A000103040000</t>
  </si>
  <si>
    <t>JJJJJJJJJJJJJJJJJJJJJJJJJJJJJJJJJJJJJJJJJJJJJJJJJJJJJJJJJJJJC41E5556BF93B13B401CEC4E3F021C210203050A04001F0000080000000000014D0AF81700ED780CC8F300000000000000000000416000004098000041B20000400000004140000000401DBFA43F4233E9003C2F484B3EFEFEFEFEFEFEFEFEFEFEFEFEFEFEFEFEFEFEFEFEFEFEFEFEFEFEFEFEFEFEFEFEFEFEFEFEFEFEFEFEFEFEFE0203050A000103040000</t>
  </si>
  <si>
    <t>33</t>
  </si>
  <si>
    <t>3C484B3E0125014101381ED2001B0028000000000073004D00430000003D01010101000001160000CF7800000001001000B8FF8BFF8C00BB000000000001C427F2E0C4256277</t>
  </si>
  <si>
    <t>C41F4B7D3F005A054039EF1E3FFEF1EE0203050A04001B0000080000000000015F0C18170098780CCB4C00000000000000000000C0200000C0F80000BF000000C1000000C138</t>
  </si>
  <si>
    <t>3C484B3E0125014101381ED2001B0028000000000073004D00430000003D01010101000001160000CF7800000001001000B8FF8BFF8C00BB000000000001C427F2E0C4256277C41F4B7D3F005A054039EF1E3FFEF1EE0203050A04001B0000080000000000015F0C18170098780CCB4C00000000000000000000C0200000C0F80000BF000000C1000000C138JJJJJJJJJJJJJJJJJJJJJJJJJJJJJJJJJJJJJJJJJJJJJJJJJJJJJJJJJJJJJJJJJJJJJJJJJJJJJJJJJJJJJJJJJJJJJJJJJJJJJJJJJJJJJJJJJJJJJJJJJJJJJJJJJJJJJJJJJJJJ</t>
  </si>
  <si>
    <t>3C484B3E011C012F012E1EAD0018003100000000008C006D00430000003D01010101000001160000CD300000000100090065FF8BFF8F0069000000000001C42E5BE6C42AD556</t>
  </si>
  <si>
    <t>C421DBE63FBDE3DE406573573EEB9AB90203050A04001C0000080000000000017A0DC8170043780CCDA400000000000000000000C1300000C1500000C1680000C16C0000C19A</t>
  </si>
  <si>
    <t>3C484B3E011C012F012E1EAD0018003100000000008C006D00430000003D01010101000001160000CD300000000100090065FF8BFF8F0069000000000001C42E5BE6C42AD556C421DBE63FBDE3DE406573573EEB9AB90203050A04001C0000080000000000017A0DC8170043780CCDA400000000000000000000C1300000C1500000C1680000C16C0000C19AJJJJJJJJJJJJJJJJJJJJJJJJJJJJJJJJJJJJJJJJJJJJJJJJJJJJJJJJJJJJJJJJJJJJJJJJJJJJJJJJJJJJJJJJJJJJJJJJJJJJJJJJJJJJJJJJJJJJJJJJJJJJJJJJJJJJJJJJJJJJ</t>
  </si>
  <si>
    <t>3C484B3E0E6F0E660E741F82012A013C011A0172007F006F00430000003701010101000001170002A2FA00000002001400DFFF8CFF8E00E6000000000001440BBE5C42A6AAAB</t>
  </si>
  <si>
    <t>43122763C05A05A0BF36DB6DBF6816810203050A0400120000000000000000000000001700CD780DA0BD01EE008400000000000041CC000041A00000417C0000413000004170</t>
  </si>
  <si>
    <t>3C484B3E0E6F0E660E741F82012A013C011A0172007F006F00430000003701010101000001170002A2FA00000002001400DFFF8CFF8E00E6000000000001440BBE5C42A6AAAB43122763C05A05A0BF36DB6DBF6816810203050A0400120000000000000000000000001700CD780DA0BD01EE008400000000000041CC000041A00000417C00004130000041703C484B3E0E6F0E660E741F82012A013C011A0172007F006F00430000003701010101000001170002A2FA00000002001400DFFF8CFF8E00E6000000000001440BBE5C42A6AAAB</t>
  </si>
  <si>
    <t>3C484B3E01380154014A1F1E001B002200000000007F007400430000003701010101000001160002A0B000000002001400DCFF8AFF8A00E4000000000001435F13B2C3040D21</t>
  </si>
  <si>
    <t>437DD89E4016C4EC3FC16816BD0CA8CA0203050A04001C0000080000000000001201201700D2780DA2FA0000000000000000000040F8000040B00000402000003F000000BE80</t>
  </si>
  <si>
    <t>3C484B3E01380154014A1F1E001B002200000000007F007400430000003701010101000001160002A0B000000002001400DCFF8AFF8A00E4000000000001435F13B2C3040D21437DD89E4016C4EC3FC16816BD0CA8CA0203050A04001C0000080000000000001201201700D2780DA2FA0000000000000000000040F8000040B00000402000003F000000BE80JJJJJJJJJJJJJJJJJJJJJJJJJJJJJJJJJJJJJJJJJJJJJJJJJJJJJJJJJJJJJJJJJJJJJJJJJJJJJJJJJJJJJJJJJJJJJJJJJJJJJJJJJJJJJJJJJJJJJJJJJJJJJJJJJJJJJJJJJJJJ</t>
  </si>
  <si>
    <t>4299D89E3FA2A32ABE9AB9ABBEBA5FA50203050A04001B00000800000000000024024017007F780DA55200000000000000000000C0300000C1200000C0880000C1380000C150</t>
  </si>
  <si>
    <t>4299D89E3FA2A32ABE9AB9ABBEBA5FA50203050A04001B00000800000000000024024017007F780DA55200000000000000000000C0300000C1200000C0880000C1380000C150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</si>
  <si>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05</t>
  </si>
  <si>
    <t>3C484B3E0E6F0E660E741F2D0159003201C70166008C006B00430000003701010101000001170002A2FA00000003001000B60000FF8F00BC00000000000143E57CB8430A7628</t>
  </si>
  <si>
    <t>0000003FE313EC4078FD5E003C2F484B3EFEFEFEFEFEFEFEFEFEFEFEFEFEFEFEFEFEFEFEFEFEFEFEFEFEFEFEFEFEFEFEFEFEFEFEFEFEFEFEFEFEFEFE0203050A000103040000</t>
  </si>
  <si>
    <t>3C484B3E0E6F0E660E741F2D0159003201C70166008C006B00430000003701010101000001170002A2FA00000003001000B60000FF8F00BC00000000000143E57CB8430A7628JJJJJJJJJJJJJJJJJJJJJJJJJJJJJJJJJJJJJJJJJJJJJJJJJJJJJJJJJJJJJJJJJJJJJJJJJJJJJJJJJJJJJJJJJJJJJJJJJJJJJJJJJJJJJJJJJJJJJJJJJJJJJJJJJJJJJJJJJJJJ0000003FE313EC4078FD5E003C2F484B3EFEFEFEFEFEFEFEFEFEFEFEFEFEFEFEFEFEFEFEFEFEFEFEFEFEFEFEFEFEFEFEFEFEFEFEFEFEFEFEFEFEFEFE0203050A000103040000</t>
  </si>
  <si>
    <t>06</t>
  </si>
  <si>
    <t>3C484B3E0E780E660E741F2401DA00E7000201260073006F00430000003D01010101000001160002A0B100000003001300D7FF89FF8D00E200000000000143F43B14430A7628</t>
  </si>
  <si>
    <t>424D20D23FBD02D03E44EC4E3EC870860203050A04001E0000080000000000001201201700E8781059430110022000000000000241A8000042010000410C00004196000041EA</t>
  </si>
  <si>
    <t>3C484B3E0E780E660E741F2401DA00E7000201260073006F00430000003D01010101000001160002A0B100000003001300D7FF89FF8D00E200000000000143F43B14430A7628424D20D23FBD02D03E44EC4E3EC870860203050A04001E0000080000000000001201201700E8781059430110022000000000000241A8000042010000410C00004196000041EAJJJJJJJJJJJJJJJJJJJJJJJJJJJJJJJJJJJJJJJJJJJJJJJJJJJJJJJJJJJJJJJJJJJJJJJJJJJJJJJJJJJJJJJJJJJJJJJJJJJJJJJJJJJJJJJJJJJJJJJJJJJJJJJJJJJJJJJJJJJJ</t>
  </si>
  <si>
    <t>07</t>
  </si>
  <si>
    <t>436D2DF33FAB6DB63E7627623E93B13B0203050A04001B0000080000000000002402401700EB78105B9B00000000000000000000410000003FC000004134000040C000004000</t>
  </si>
  <si>
    <t>0000003F0DAB94401E0E45003C2F484B3EFEFEFEFEFEFEFEFEFEFEFEFEFEFEFEFEFEFEFEFEFEFEFEFEFEFEFEFEFEFEFEFEFEFEFEFEFEFEFEFEFEFEFE0203050A000103040000</t>
  </si>
  <si>
    <t>JJJJJJJJJJJJJJJJJJJJJJJJJJJJJJJJJJJJJJJJJJJJJJJJJJJJJJJJJJJJJJJJJJJJJJJJJJJJJJJJJJJJJJJJJJJJJJJJJJJJJJJJJJJJJJJJJJJJJJJJJJJJJJJJJJJJJJJJJJJJ436D2DF33FAB6DB63E7627623E93B13B0203050A04001B0000080000000000002402401700EB78105B9B00000000000000000000410000003FC000004134000040C0000040000000003F0DAB94401E0E45003C2F484B3EFEFEFEFEFEFEFEFEFEFEFEFEFEFEFEFEFEFEFEFEFEFEFEFEFEFEFEFEFEFEFEFEFEFEFEFEFEFEFEFEFEFEFE0203050A000103040000</t>
  </si>
  <si>
    <t>62</t>
  </si>
  <si>
    <t>3C484B3E0138015E014A1F66001B001F00000000007F009900430000003701010101000001160001287F0000000D001300D7FF87FF8B00DB00000000000143E80D214350F970</t>
  </si>
  <si>
    <t>43055556BEC4EC4E3FC6AE6A3EE10E100203050A04001C0000080000000000001201201700E3781075FD00000000000000000000411C00004108000040D000004100000040C8</t>
  </si>
  <si>
    <t>0000003EECA58A40498F06003C2F484B3EFEFEFEFEFEFEFEFEFEFEFEFEFEFEFEFEFEFEFEFEFEFEFEFEFEFEFEFEFEFEFEFEFEFEFEFEFEFEFEFEFEFEFE0203050A000103040000</t>
  </si>
  <si>
    <t>3C484B3E0138015E014A1F66001B001F00000000007F009900430000003701010101000001160001287F0000000D001300D7FF87FF8B00DB00000000000143E80D214350F97043055556BEC4EC4E3FC6AE6A3EE10E100203050A04001C0000080000000000001201201700E3781075FD00000000000000000000411C00004108000040D000004100000040C80000003EECA58A40498F06003C2F484B3EFEFEFEFEFEFEFEFEFEFEFEFEFEFEFEFEFEFEFEFEFEFEFEFEFEFEFEFEFEFEFEFEFEFEFEFEFEFEFEFEFEFEFE0203050A000103040000</t>
  </si>
  <si>
    <t>63</t>
  </si>
  <si>
    <t>3C484B3E0125014101381F37001800280000000000A4006800430000003D0101010100000115000126360000000D000E00A3FF8FFF8D00AA000000000001C405A763C4069D8A</t>
  </si>
  <si>
    <t>C401CEC5BE93B13B3FBA5FA53F46AE6A0203050A04001B00000800000000000024024017008E7810785500000000000000000000C0C80000C0900000C1240000C0600000C118</t>
  </si>
  <si>
    <t>0000003F5A2E4240254A49003C2F484B3EFEFEFEFEFEFEFEFEFEFEFEFEFEFEFEFEFEFEFEFEFEFEFEFEFEFEFEFEFEFEFEFEFEFEFEFEFEFEFEFEFEFEFE0203050A000103040000</t>
  </si>
  <si>
    <t>3C484B3E0125014101381F37001800280000000000A4006800430000003D0101010100000115000126360000000D000E00A3FF8FFF8D00AA000000000001C405A763C4069D8AC401CEC5BE93B13B3FBA5FA53F46AE6A0203050A04001B00000800000000000024024017008E7810785500000000000000000000C0C80000C0900000C1240000C0600000C1180000003F5A2E4240254A49003C2F484B3EFEFEFEFEFEFEFEFEFEFEFEFEFEFEFEFEFEFEFEFEFEFEFEFEFEFEFEFEFEFEFEFEFEFEFEFEFEFEFEFEFEFEFE0203050A000103040000</t>
  </si>
  <si>
    <t>64</t>
  </si>
  <si>
    <t>3C484B3E011C012F012E1EDC00180032000000060159004F0043000001890101010100000116000123F00000000D00070052FF86FF8F0059000000000001440EF2DF440FE907</t>
  </si>
  <si>
    <t>440741A4BE3DE3DE3FDD89D83F4F78F70203050A04001B0000080000000000003F03F017003278107AAD00000000000000000000C1700000C1540000C19C0000C1480000C192</t>
  </si>
  <si>
    <t>00000040DA77E04008BDAE003C2F484B3EFEFEFEFEFEFEFEFEFEFEFEFEFEFEFEFEFEFEFEFEFEFEFEFEFEFEFEFEFEFEFEFEFEFEFEFEFEFEFEFEFEFEFE0203050A000103040000</t>
  </si>
  <si>
    <t>3C484B3E011C012F012E1EDC00180032000000060159004F0043000001890101010100000116000123F00000000D00070052FF86FF8F0059000000000001440EF2DF440FE907440741A4BE3DE3DE3FDD89D83F4F78F70203050A04001B0000080000000000003F03F017003278107AAD00000000000000000000C1700000C1540000C19C0000C1480000C19200000040DA77E04008BDAE003C2F484B3EFEFEFEFEFEFEFEFEFEFEFEFEFEFEFEFEFEFEFEFEFEFEFEFEFEFEFEFEFEFEFEFEFEFEFEFEFEFEFEFEFEFEFE0203050A000103040000</t>
  </si>
  <si>
    <t>65</t>
  </si>
  <si>
    <t>3C484B3E0E6F0E6601541E94019900B0000000FC0217006D00430000003B0101010100000116000121AA0000000D00060010FF96FF92001600000000000143FFC4ED427B4835</t>
  </si>
  <si>
    <t>0000003F393AA93FF1A521003C2F484B3EFEFEFEFEFEFEFEFEFEFEFEFEFEFEFEFEFEFEFEFEFEFEFEFEFEFEFEFEFEFEFEFEFEFEFEFEFEFEFEFEFEFEFE0203050A000103040000</t>
  </si>
  <si>
    <t>3C484B3E0E6F0E6601541E94019900B0000000FC0217006D00430000003B0101010100000116000121AA0000000D00060010FF96FF92001600000000000143FFC4ED427B4835JJJJJJJJJJJJJJJJJJJJJJJJJJJJJJJJJJJJJJJJJJJJJJJJJJJJJJJJJJJJJJJJJJJJJJJJJJJJJJJJJJJJJJJJJJJJJJJJJJJJJJJJJJJJJJJJJJJJJJJJJJJJJJJJJJJJJJJJJJJJ0000003F393AA93FF1A521003C2F484B3EFEFEFEFEFEFEFEFEFEFEFEFEFEFEFEFEFEFEFEFEFEFEFEFEFEFEFEFEFEFEFEFEFEFEFEFEFEFEFEFEFEFEFE0203050A000103040000</t>
  </si>
  <si>
    <t>66</t>
  </si>
  <si>
    <t>3C484B3E0E6F0E660E741EB600F801D6002601480187006F004300000184010101010000011600011F640000000D00090026FF91FF8F0030000000000001440DFCB841AE5BE6</t>
  </si>
  <si>
    <t>C3C04EC5BF1AB9AB3FCE97E93F3357350203050A0400190000080000000000006C06C017003278107F5D000A00030124021800243FE000003F000000C0000000407000004100</t>
  </si>
  <si>
    <t>0000003F09073C3FCEC2A4003C2F484B3EFEFEFEFEFEFEFEFEFEFEFEFEFEFEFEFEFEFEFEFEFEFEFEFEFEFEFEFEFEFEFEFEFEFEFEFEFEFEFEFEFEFEFE0203050A000103040000</t>
  </si>
  <si>
    <t>3C484B3E0E6F0E660E741EB600F801D6002601480187006F004300000184010101010000011600011F640000000D00090026FF91FF8F0030000000000001440DFCB841AE5BE6C3C04EC5BF1AB9AB3FCE97E93F3357350203050A0400190000080000000000006C06C017003278107F5D000A00030124021800243FE000003F000000C00000004070000041000000003F09073C3FCEC2A4003C2F484B3EFEFEFEFEFEFEFEFEFEFEFEFEFEFEFEFEFEFEFEFEFEFEFEFEFEFEFEFEFEFEFEFEFEFEFEFEFEFEFEFEFEFEFE0203050A000103040000</t>
  </si>
  <si>
    <t>67</t>
  </si>
  <si>
    <t>3C484B3E0E6F0E660E741F01010A004A01CA014E008C0084004300000037010101010000011600011D1D0000000D000A0064FF92FF8B006A00000000000143C4CB7D42F10691</t>
  </si>
  <si>
    <t>42480000BE6816813FDF4BF43EA546540203050A04001E0000080000000000007E07E017008C781081B5007701360017000001F24158000041A2000040600000410400004104</t>
  </si>
  <si>
    <t>0000003FA372603FB25033003C2F484B3EFEFEFEFEFEFEFEFEFEFEFEFEFEFEFEFEFEFEFEFEFEFEFEFEFEFEFEFEFEFEFEFEFEFEFEFEFEFEFEFEFEFEFE0203050A000103040000</t>
  </si>
  <si>
    <t>3C484B3E0E6F0E660E741F01010A004A01CA014E008C0084004300000037010101010000011600011D1D0000000D000A0064FF92FF8B006A00000000000143C4CB7D42F1069142480000BE6816813FDF4BF43EA546540203050A04001E0000080000000000007E07E017008C781081B5007701360017000001F24158000041A20000406000004104000041040000003FA372603FB25033003C2F484B3EFEFEFEFEFEFEFEFEFEFEFEFEFEFEFEFEFEFEFEFEFEFEFEFEFEFEFEFEFEFEFEFEFEFEFEFEFEFEFEFEFEFEFE0203050A000103040000</t>
  </si>
  <si>
    <t>68</t>
  </si>
  <si>
    <t>3C484B3E0E780E660E741EEF01F401220014015A01660094004300000184010101010000011600011AD60000000D000E009AFF90FF8E00A2000000000001C432D89EC4438349</t>
  </si>
  <si>
    <t>3C484B3E0E780E660E741EEF01F401220014015A01660094004300000184010101010000011600011AD60000000D000E009AFF90FF8E00A2000000000001C432D89EC4438349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</si>
  <si>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69</t>
  </si>
  <si>
    <t>3C484B3E0E6F0E660E741F2D007E013601C7017800B1009600430000004201010101000001160001188D0000000D001200CFFF88FF8D00DA004700000001C405F970C3EBE5BF</t>
  </si>
  <si>
    <t>C40889D9BD28CA8C3FB357353F6654650203050A04001B000008000000000000AB0AB01700F578108665001E00610054016A01DF4180000041D400004144000041A2000041DA</t>
  </si>
  <si>
    <t>0000003FC0D8403F94B070013C2F484B3EFEFEFEFEFEFEFEFEFEFEFEFEFEFEFEFEFEFEFEFEFEFEFEFEFEFEFEFEFEFEFEFEFEFEFEFEFEFEFEFEFEFEFE0203050A000103040000</t>
  </si>
  <si>
    <t>3C484B3E0E6F0E660E741F2D007E013601C7017800B1009600430000004201010101000001160001188D0000000D001200CFFF88FF8D00DA004700000001C405F970C3EBE5BFC40889D9BD28CA8C3FB357353F6654650203050A04001B000008000000000000AB0AB01700F578108665001E00610054016A01DF4180000041D400004144000041A2000041DA0000003FC0D8403F94B070013C2F484B3EFEFEFEFEFEFEFEFEFEFEFEFEFEFEFEFEFEFEFEFEFEFEFEFEFEFEFEFEFEFEFEFEFEFEFEFEFEFEFEFEFEFEFE0203050A000103040000</t>
  </si>
  <si>
    <t>6A</t>
  </si>
  <si>
    <t>0000003F33AF953F93D2A6013C2F484B3EFEFEFEFEFEFEFEFEFEFEFEFEFEFEFEFEFEFEFEFEFEFEFEFEFEFEFEFEFEFEFEFEFEFEFEFEFEFEFEFEFEFEFE0203050A000103040000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</si>
  <si>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33AF953F93D2A6013C2F484B3EFEFEFEFEFEFEFEFEFEFEFEFEFEFEFEFEFEFEFEFEFEFEFEFEFEFEFEFEFEFEFEFEFEFEFEFEFEFEFEFEFEFEFE0203050A000103040000</t>
  </si>
  <si>
    <t>6C</t>
  </si>
  <si>
    <t>3C484B3E012E014B01411E94001B0022000000000193008F0043000001890101010100000116000111AC0000000D001300D8FF8AFF9000DE000000000001440793B2440DAAAB440C6276BBE10E103FB89D893F8924920203050A040024000010000000000000E10F301700CF78108D6D00000000000000000000BF8000003FA00000C08800003FA00000C0800000</t>
  </si>
  <si>
    <t>003F26EA723F82164B013C2F484B3EFEFEFEFEFEFEFEFEFEFEFEFEFEFEFEFEFEFEFEFEFEFEFEFEFEFEFEFEFEFEFEFEFEFEFEFEFEFEFEFEFEFEFE0203050A00010304000025000000000000001000000000000000E7001A31000000000000000FF00000EC5D000000000000000000020300003C484B3E012E014B01411E94001B0022000000000193008F00430000</t>
  </si>
  <si>
    <t>3C484B3E012E014B01411E94001B0022000000000193008F0043000001890101010100000116000111AC0000000D001300D8FF8AFF9000DE000000000001440793B2440DAAAB440C6276BBE10E103FB89D893F8924920203050A040024000010000000000000E10F301700CF78108D6D00000000000000000000BF8000003FA00000C08800003FA00000C0800000003F26EA723F82164B013C2F484B3EFEFEFEFEFEFEFEFEFEFEFEFEFEFEFEFEFEFEFEFEFEFEFEFEFEFEFEFEFEFEFEFEFEFEFEFEFEFEFEFEFEFEFE0203050A00010304000025000000000000001000000000000000E7001A31000000000000000FF00000EC5D000000000000000000020300003C484B3E012E014B01411E94001B0022000000000193008F00430000</t>
  </si>
  <si>
    <t>01</t>
  </si>
  <si>
    <t>003F508E133F96D7D0013C2F484B3EFEFEFEFEFEFEFEFEFEFEFEFEFEFEFEFEFEFEFEFEFEFEFEFEFEFEFEFEFEFEFEFEFEFEFEFEFEFEFEFEFEFEFE0203050A000103040000220000000000000010000000000000002A00075C00000000000000054000003647000000000000000000020300003C484B3E011C0138012E1F240018002E00000000008C006800430000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</si>
  <si>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508E133F96D7D0013C2F484B3EFEFEFEFEFEFEFEFEFEFEFEFEFEFEFEFEFEFEFEFEFEFEFEFEFEFEFEFEFEFEFEFEFEFEFEFEFEFEFEFEFEFEFE0203050A000103040000220000000000000010000000000000002A00075C00000000000000054000003647000000000000000000020300003C484B3E011C0138012E1F240018002E00000000008C006800430000</t>
  </si>
  <si>
    <t>05.1</t>
  </si>
  <si>
    <t>3C484B3E0E6F0E700E6B1F2D01D701D9006301B8008C006B00430000003701010101000001160000B1DB0000000D000C0087FF8DFF8C0093000000000001442D65BF4432D89E442C6F97BE52FD2F3FEC7BC73F1735730203050A0400210000100000000000004E09C01700BB7810EFDE003D0180009C01ED00964140000041E000004060000041AE000041A20000</t>
  </si>
  <si>
    <t>003F508E133F96D7D0013C2F484B3EFEFEFEFEFEFEFEFEFEFEFEFEFEFEFEFEFEFEFEFEFEFEFEFEFEFEFEFEFEFEFEFEFEFEFEFEFEFEFEFEFEFEFE0203050A0001030400001F000000000000001000000000000000600010D5000000000000000C000000D805000000000000000000020300003C484B3E0E6F0E700E6B1F2D01D701D9006301B8008C006B00430000</t>
  </si>
  <si>
    <t>3C484B3E0E6F0E700E6B1F2D01D701D9006301B8008C006B00430000003701010101000001160000B1DB0000000D000C0087FF8DFF8C0093000000000001442D65BF4432D89E442C6F97BE52FD2F3FEC7BC73F1735730203050A0400210000100000000000004E09C01700BB7810EFDE003D0180009C01ED00964140000041E000004060000041AE000041A20000003F508E133F96D7D0013C2F484B3EFEFEFEFEFEFEFEFEFEFEFEFEFEFEFEFEFEFEFEFEFEFEFEFEFEFEFEFEFEFEFEFEFEFEFEFEFEFEFEFEFEFEFE0203050A0001030400001F000000000000001000000000000000600010D5000000000000000C000000D805000000000000000000020300003C484B3E0E6F0E700E6B1F2D01D701D9006301B8008C006B00430000</t>
  </si>
  <si>
    <t>06.1</t>
  </si>
  <si>
    <t>3C484B3E0E6F0E660E741F24019101C800B201B80166006B00430000018201010101000001160000AF920000000D001200C8FF87FF8C00D7000000000001442C6F9744298D214426AAABBEA8CA8C3FC4EC4E3EFD2FD20203050A04001F000010000000000000600C001700FF7810F23600530189004C01C800F0419A0000421E0000414C000041F8000041600000</t>
  </si>
  <si>
    <t>003F508E133F96D7D0013C2F484B3EFEFEFEFEFEFEFEFEFEFEFEFEFEFEFEFEFEFEFEFEFEFEFEFEFEFEFEFEFEFEFEFEFEFEFEFEFEFEFEFEFEFEFE0203050A00010304000021000000000000001000000000000000660011E3000000000000000CC000006F48000000000000000000020300003C484B3E0E6F0E660E741F24019101C800B201B80166006B00430000</t>
  </si>
  <si>
    <t>3C484B3E0E6F0E660E741F24019101C800B201B80166006B00430000018201010101000001160000AF920000000D001200C8FF87FF8C00D7000000000001442C6F9744298D214426AAABBEA8CA8C3FC4EC4E3EFD2FD20203050A04001F000010000000000000600C001700FF7810F23600530189004C01C800F0419A0000421E0000414C000041F8000041600000003F508E133F96D7D0013C2F484B3EFEFEFEFEFEFEFEFEFEFEFEFEFEFEFEFEFEFEFEFEFEFEFEFEFEFEFEFEFEFEFEFEFEFEFEFEFEFEFEFEFEFEFE0203050A00010304000021000000000000001000000000000000660011E3000000000000000CC000006F48000000000000000000020300003C484B3E0E6F0E660E741F24019101C800B201B80166006B00430000</t>
  </si>
  <si>
    <t>08</t>
  </si>
  <si>
    <t>660E741F1400A1</t>
  </si>
  <si>
    <t>005E01DB013601</t>
  </si>
  <si>
    <t>66006B00430000</t>
  </si>
  <si>
    <t>0001160000AAFB</t>
  </si>
  <si>
    <t>11FF8BFF8D0119</t>
  </si>
  <si>
    <t>JJJJJJJJJJJJJJ660E741F1400A1005E01DB01360166006B00430000JJJJJJJJJJJJJJ0001160000AAFBJJJJJJJJJJJJJJ11FF8BFF8D0119JJJJJJJJJJJJJJJJJJJJJJJJJJJJJJJJJJJJJJJJJJJJJJJJJJJJJJJJJJJJJJJJJJJJJJJJJJJJJJJJJJJJJJJJJJJJJJJJJJJJJJJJJJJJJJJJJJJJJJJJJJJJJJJJJJJJJJJJJJJJJJJJJJJJJJJJJJJJJJJJJJJJJJJJJJJJJJJJJJJJJJJJJJJJJJJJJJJJJJJJJJJJJJJJJJ</t>
  </si>
  <si>
    <t>09</t>
  </si>
  <si>
    <t>71015D1EF8001E</t>
  </si>
  <si>
    <t>8C006800430000</t>
  </si>
  <si>
    <t>0001160000A8AF</t>
  </si>
  <si>
    <t>0000000D001801</t>
  </si>
  <si>
    <t>07FF89FF95010F</t>
  </si>
  <si>
    <t>4425B4843CE10E</t>
  </si>
  <si>
    <t>103FCCD5CD3F58</t>
  </si>
  <si>
    <t>JJJJJJJJJJJJJJ71015D1EF8001EJJJJJJJJJJJJJJ8C006800430000003F01010101000001160000A8AF0000000D00180107FF89FF95010F00000000000144JJJJJJJJJJJJJJ4425B4843CE10E103FCCD5CD3F58JJJJJJJJJJJJJJJJJJJJJJJJJJJJJJJJJJJJJJJJJJJJJJJJJJJJJJJJJJJJJJJJJJJJJJJJJJJJJJJJJJJJ41080000408000JJJJJJJJJJJJJJJJJJJJJJJJJJJJJJJJJJJJJJJJJJJJJJJJJJJJJJJJ</t>
  </si>
  <si>
    <t>0000003F508E13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</si>
  <si>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508E13JJJJJJJJJJJJJJJJJJJJJJJJJJJJ</t>
  </si>
  <si>
    <t>3C484B3E0E780E</t>
  </si>
  <si>
    <t>012A0040017200</t>
  </si>
  <si>
    <t>00011700006FAE</t>
  </si>
  <si>
    <t>9CFF86FF8B00A9</t>
  </si>
  <si>
    <t>29DF2EC4260691</t>
  </si>
  <si>
    <t>C41D0D21BED681</t>
  </si>
  <si>
    <t>673FDF4BF43F79</t>
  </si>
  <si>
    <t>AB9A0201050A04</t>
  </si>
  <si>
    <t>000A0000000000</t>
  </si>
  <si>
    <t>3C484B3E0E780EJJJJJJJJJJJJJJ012A0040017200JJJJJJJJJJJJJJJJJJJJJJJJJJJJ00011700006FAEJJJJJJJJJJJJJJ9CFF86FF8B00A9000000000001C429DF2EC4260691C41D0D21BED681673FDF4BF43F79AB9A0201050A04000A0000000000JJJJJJJJJJJJJJJJJJJJJJJJJJJJJJJJJJJJJJJJJJJJJJJJJJJJJJJJJJJJJJJJJJJJJJJJJJJJJJJJJJJJJJJJJJJJJJJJJJJJJJJJJJJJJJJJJJJJJJJJJJJJJJ</t>
  </si>
  <si>
    <t>660E741FD30150</t>
  </si>
  <si>
    <t>C5FF8BFF8B00D1</t>
  </si>
  <si>
    <t>JJJJJJJJJJJJJJ660E741FD30150JJJJJJJJJJJJJJJJJJJJJJJJJJJJJJJJJJJJJJJJJJJJJJJJJJJJJJJJJJJJJJJJJJJJJJC5FF8BFF8B00D1JJJJJJJJJJJJJJJJJJJJJJJJJJJJJJJJJJJJJJJJJJJJJJJJJJJJJJJJJJJJJJJJJJJJJJJJJJJJJJJJJJJJJJJJJJJJJJJJJJJJJJJJJJJJJJJJJJJJJJJJJJJJJJJJJJJJJJJJJJJJJJJJJJJJJJJJJJJJJJJJJJJJJJJJJJJJJJJJJJJJJJJJJJJJJJJJJJJJJJJJJJJJJJJJJJ</t>
  </si>
  <si>
    <t>54014A1F49001B</t>
  </si>
  <si>
    <t>66006D00430000</t>
  </si>
  <si>
    <t>000117000068D0</t>
  </si>
  <si>
    <t>D23FF384383F31</t>
  </si>
  <si>
    <t>00000000B80170</t>
  </si>
  <si>
    <t>1700BE78113ADE</t>
  </si>
  <si>
    <t>JJJJJJJJJJJJJJ54014A1F49001BJJJJJJJJJJJJJJ66006D00430000018B0101010100000117000068D0JJJJJJJJJJJJJJJJJJJJJJJJJJJJJJJJJJJJJJJJJJJJJJJJJJJJJJJJJJJJJJJJJJJJJJD23FF384383F31JJJJJJJJJJJJJJ000C000001000000000000B801701700BE78113ADE00000000000000JJJJJJJJJJJJJJJJJJJJJJJJJJJJJJJJJJJJJJJJJJJJJJJJJJJJJJJJJJJJJJJJJJJJJJ484B3EFEFEFEFE</t>
  </si>
  <si>
    <t>26</t>
  </si>
  <si>
    <t>002B0000000000</t>
  </si>
  <si>
    <t>JJJJJJJJJJJJJJJJJJJJJJJJJJJJ002B00000000008C006800430000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</si>
  <si>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2FA41BC4293B14</t>
  </si>
  <si>
    <t>65460201050A04</t>
  </si>
  <si>
    <t>000000015902B2</t>
  </si>
  <si>
    <t>C1700000C1AC00</t>
  </si>
  <si>
    <t>JJJJJJJJJJJJJJJJJJJJJJJJJJJJJJJJJJJJJJJJJJJJJJJJJJJJJJJJJJJJJJJJJJJJJJJJJJJJJJJJJJJJJJJJJJJJJJJJJJJJJJJJJJJJJJJJJJJJJJJJJJJJJJ2FA41BC4293B14JJJJJJJJJJJJJJJJJJJJJJJJJJJJ65460201050A04JJJJJJJJJJJJJJ000000015902B2JJJJJJJJJJJJJJJJJJJJJJJJJJJJJJJJJJJJJJJJJJC1700000C1AC00JJJJJJJJJJJJJJ0000003F508E13JJJJJJJJJJJJJJJJJJJJJJJJJJJJ</t>
  </si>
  <si>
    <t>F1006B00430000</t>
  </si>
  <si>
    <t>05FF8BFF8C000D</t>
  </si>
  <si>
    <t>31E277C4313E5C</t>
  </si>
  <si>
    <t>00C0D80000BF00</t>
  </si>
  <si>
    <t>JJJJJJJJJJJJJJJJJJJJJJJJJJJJJJJJJJJJJJJJJJJJJJJJJJJJJJJJJJJJJJJJJJJJJJF1006B00430000JJJJJJJJJJJJJJ05FF8BFF8C000D000000000001C431E277C4313E5CJJJJJJJJJJJJJJJJJJJJJJJJJJJJJJJJJJJJJJJJJJ00000001B5036AJJJJJJJJJJJJJJJJJJJJJJJJJJJJJJJJJJJJJJJJJJJJJJJJJJJJJJJJJJJJJJJJJJJJJJ00C0D80000BF00JJJJJJJJJJJJJJJJJJJJJJJJJJJJJJJJJJJJJJJJJJ</t>
  </si>
  <si>
    <t>8C006B00430000</t>
  </si>
  <si>
    <t>00011700005FB4</t>
  </si>
  <si>
    <t>JJJJJJJJJJJJJJJJJJJJJJJJJJJJJJJJJJJJJJJJJJ8C006B00430000JJJJJJJJJJJJJJ00011700005FB4JJJJJJJJJJJJJJJJJJJJJJJJJJJJJJJJJJJJJJJJJJJJJJJJJJJJJJJJJJJJJJJJJJJJJJJJJJJJJJJJJJJJJJJJJJJJJJJJJJ000C0000010000JJJJJJJJJJJJJJJJJJJJJJJJJJJJJJJJJJJJJJJJJJJJJJJJJJJJJJJJJJJJJJJJJJJJJJJJJJJJJJJJJJJJJJJJJJJJJJJJJJJJJJJJJJJJJJJJJJJJJJJJJJJJJJ</t>
  </si>
  <si>
    <t>8C007200430000</t>
  </si>
  <si>
    <t>C4241A42BEF627</t>
  </si>
  <si>
    <t>2FD20201050A04</t>
  </si>
  <si>
    <t>JJJJJJJJJJJJJJJJJJJJJJJJJJJJJJJJJJJJJJJJJJ8C007200430000JJJJJJJJJJJJJJJJJJJJJJJJJJJJJJJJJJJJJJJJJJJJJJJJJJJJJJJJJJJJJJJJJJJJJJJJJJJJJJJJJJJJC4241A42BEF627JJJJJJJJJJJJJJ2FD20201050A04JJJJJJJJJJJJJJJJJJJJJJJJJJJJJJJJJJJJJJJJJJJJJJJJJJJJJJJJJJJJJJJJJJJJJJJJJJJJJJJJJJJJJJJJJJJJJJJJJJJJJJJJJJJJJJJJJJJJJJJJJJJJJJJJJJJJJJJJJJJJ</t>
  </si>
  <si>
    <t>2B</t>
  </si>
  <si>
    <t>C41EF970BEDA05</t>
  </si>
  <si>
    <t>A03FED5CD53F4B</t>
  </si>
  <si>
    <t>F4BF0201050A04</t>
  </si>
  <si>
    <t>000000029B0536</t>
  </si>
  <si>
    <t>1700B6781148EE</t>
  </si>
  <si>
    <t>JJJJJJJJJJJJJJJJJJJJJJJJJJJJJJJJJJJJJJJJJJJJJJJJJJJJJJJJJJJJJJJJJJJJJJJJJJJJJJJJJJJJJJJJJJJJJJJJJJJJJJJJJJJJJJJJJJJJJJJJJJJJJJJJJJJJJJJJJJJJC41EF970BEDA05A03FED5CD53F4BF4BF0201050A04000C0000010000000000029B05361700B6781148EEJJJJJJJJJJJJJJJJJJJJJJJJJJJJJJJJJJJJJJJJJJJJJJJJJJJJJJJJJJJJJJJJJJJJJJJJJJJJJJJJJJJJJJJJJJJJJJJJJJ</t>
  </si>
  <si>
    <t>2C</t>
  </si>
  <si>
    <t>27F2E0C4228000</t>
  </si>
  <si>
    <t>000C0139005501</t>
  </si>
  <si>
    <t>JJJJJJJJJJJJJJJJJJJJJJJJJJJJJJJJJJJJJJJJJJJJJJJJJJJJJJJJJJJJJJJJJJJJJJJJJJJJJJJJJJJJJJJJJJJJJJJJJJJJJJJJJJJJJJJJJJJJJJJJJJJJJJ27F2E0C4228000JJJJJJJJJJJJJJJJJJJJJJJJJJJJJJJJJJJJJJJJJJJJJJJJJJJJJJJJJJJJJJJJJJJJJJJJJJJJJJJJJJJJ000C0139005501JJJJJJJJJJJJJJJJJJJJJJJJJJJJJJJJJJJJJJJJJJ0000003F508E13JJJJJJJJJJJJJJJJJJJJJJJJJJJJ</t>
  </si>
  <si>
    <t>00011700005692</t>
  </si>
  <si>
    <t>000000033C0678</t>
  </si>
  <si>
    <t>1700F078114D9E</t>
  </si>
  <si>
    <t>JJJJJJJJJJJJJJJJJJJJJJJJJJJJJJJJJJJJJJJJJJJJJJJJJJJJJJJJJJJJJJJJJJJJJJ00011700005692JJJJJJJJJJJJJJJJJJJJJJJJJJJJJJJJJJJJJJJJJJJJJJJJJJJJJJJJJJJJJJJJJJJJJJJJJJJJJJJJJJJJJJJJJJJJJJJJJJ000C0000010000000000033C06781700F078114D9EJJJJJJJJJJJJJJJJJJJJJJJJJJJJJJJJJJJJJJJJJJJJJJJJJJJJJJJJJJJJJJJJJJJJJJJJJJJJJJJJJJJJJJJJJJJJJJJJJJ</t>
  </si>
  <si>
    <t>7101541F53001E</t>
  </si>
  <si>
    <t>00011700005447</t>
  </si>
  <si>
    <t>0000000D001500</t>
  </si>
  <si>
    <t>103FFC4EC43F38</t>
  </si>
  <si>
    <t>3F96D7D0013C2F</t>
  </si>
  <si>
    <t>3C484B3E015E017101541F53001EJJJJJJJJJJJJJJJJJJJJJJJJJJJJJJJJJJJJJJJJJJ000117000054470000000D001500JJJJJJJJJJJJJJJJJJJJJJJJJJJJJJJJJJJJJJJJJJJJJJJJJJJJJJJJJJJJJJJJJJJJJJJJJJJJJJJJJJJJJJJJJJJJJJJJJJ103FFC4EC43F38JJJJJJJJJJJJJJJJJJJJJJJJJJJJJJJJJJJJJJJJJJ41480000406000JJJJJJJJJJJJJJ0000003F508E133F96D7D0013C2FJJJJJJJJJJJJJJ</t>
  </si>
  <si>
    <t>3C484B3E012501</t>
  </si>
  <si>
    <t>0000000D001000</t>
  </si>
  <si>
    <t>1700827811524E</t>
  </si>
  <si>
    <t>3C484B3E012501JJJJJJJJJJJJJJJJJJJJJJJJJJJJJJJJJJJJJJJJJJJJJJJJJJJJJJJJJJJJJJJJJJJJJJ0000000D001000JJJJJJJJJJJJJJ000000000001C4JJJJJJJJJJJJJJJJJJJJJJJJJJJJJJJJJJJJJJJJJJAB9A0201050A04JJJJJJJJJJJJJJ00000003DD07BA1700827811524EJJJJJJJJJJJJJJJJJJJJJJJJJJJJJJJJJJJJJJJJJJJJJJJJJJJJJJJJ0000003F508E13JJJJJJJJJJJJJJJJJJJJJJJJJJJJ</t>
  </si>
  <si>
    <t>6601FB1EA301DA</t>
  </si>
  <si>
    <t>0000000D000500</t>
  </si>
  <si>
    <t>328691C42BCB7D</t>
  </si>
  <si>
    <t>A05A0201050A04</t>
  </si>
  <si>
    <t>00610229000000</t>
  </si>
  <si>
    <t>JJJJJJJJJJJJJJ6601FB1EA301DAJJJJJJJJJJJJJJJJJJJJJJJJJJJJJJJJJJJJJJJJJJJJJJJJJJJJJJJJ0000000D000500JJJJJJJJJJJJJJJJJJJJJJJJJJJJ328691C42BCB7DJJJJJJJJJJJJJJJJJJJJJJJJJJJJA05A0201050A04JJJJJJJJJJJJJJJJJJJJJJJJJJJJJJJJJJJJJJJJJJ00610229000000JJJJJJJJJJJJJJJJJJJJJJJJJJJJJJJJJJJJJJJJJJ0000003F508E13JJJJJJJJJJJJJJJJJJJJJJJJJJJJ</t>
  </si>
  <si>
    <t>00470217011A00</t>
  </si>
  <si>
    <t>C4298D21BF0924</t>
  </si>
  <si>
    <t>9240117E983F0A</t>
  </si>
  <si>
    <t>0033005F000A00</t>
  </si>
  <si>
    <t>004090000040A8</t>
  </si>
  <si>
    <t>JJJJJJJJJJJJJJJJJJJJJJJJJJJJ00470217011A00JJJJJJJJJJJJJJJJJJJJJJJJJJJJJJJJJJJJJJJJJJJJJJJJJJJJJJJJJJJJJJJJJJJJJJ000000000001C4JJJJJJJJJJJJJJC4298D21BF09249240117E983F0AJJJJJJJJJJJJJJJJJJJJJJJJJJJJJJJJJJJJJJJJJJJJJJJJJJJJJJJJ0033005F000A00JJJJJJJJJJJJJJJJJJJJJJJJJJJJ004090000040A80000003F508E13JJJJJJJJJJJJJJJJJJJJJJJJJJJJ</t>
  </si>
  <si>
    <t>17006978115BAE</t>
  </si>
  <si>
    <t>0013011C004502</t>
  </si>
  <si>
    <t>41640000BF4000</t>
  </si>
  <si>
    <t>JJJJJJJJJJJJJJJJJJJJJJJJJJJJJJJJJJJJJJJJJJJJJJJJJJJJJJJJJJJJJJJJJJJJJJJJJJJJJJJJJJJJJJJJJJJJJJJJJJJJJJJJJJJJJJJJJJJJJJJJJJJJJJJJJJJJJJJJJJJJJJJJJJJJJJJJJJJJJJJJJJJJJJJJJJJJJJJJJJJJJJJJJJJJJJJJJJJJJJJJJJJJJJJJJJ17006978115BAE0013011C004502JJJJJJJJJJJJJJ41640000BF4000JJJJJJJJJJJJJJJJJJJJJJJJJJJJJJJJJJJJJJJJJJJJJJJJJJJJJJJJ</t>
  </si>
  <si>
    <t>35</t>
  </si>
  <si>
    <t>012001E30045000F0139419A00004201</t>
  </si>
  <si>
    <t>JJJJJJJJJJJJJJJJJJJJJJJJJJJJJJJJJJJJJJJJJJJJJJJJJJJJJJJJJJJJJJJJJJJJJJJJJJJJJJJJJJJJJJJJJJJJJJJJJJJJJJJJJJJJJJJJJJJJJJJJJJJJJJJJJJJJJJJJJJJJJJJJJJJJJJJJJJJJJJJJJJJJJJJJJJJJJJJJJJJJJJJJJJJJJJJJJJJJJJJJJJJJJJJJJJJJJJJJJJJJJJJJ012001E30045000F0139419A00004201012001E30045000F0139419A00004201JJJJJJJJJJJJJJJJJJJJJJJJJJJJJJJJ</t>
  </si>
  <si>
    <t>000000000005F30C221700F0781162B6</t>
  </si>
  <si>
    <t>JJJJJJJJJJJJJJJJJJJJJJJJJJJJJJJJJJJJJJJJJJJJJJJJJJJJJJJJJJJJJJJJJJJJJJJJJJJJJJJJJJJJJJJJJJJJJJJJJJJJJJJJJJJJJJJJJJJJJJJJJJJJJJJJJJJJJJJJJJJJJJJJJJJJJJJJJJJJJJJJJJJJJJJJJJJJJJJJJJJJJJJJJJJJJJJJ000000000005F30C221700F0781162B6JJJJJJJJJJJJJJJJJJJJJJJJJJJJJJJJJJJJJJJJJJJJJJJJJJJJJJJJJJJJJJJJJJJJJJJJJJJJJJJJJJJJJJJJJJJJJJJJ</t>
  </si>
  <si>
    <t>3C484B3E0E6F0E0B7C1700DC7811605E</t>
  </si>
  <si>
    <t>00F0FF88FF8A00013C2F484B3EFEFEFE</t>
  </si>
  <si>
    <t>6C4FC423241BC41CBB14BEAC4EC43FE9</t>
  </si>
  <si>
    <t>D89D3F2A8CA8026D0044000000370101</t>
  </si>
  <si>
    <t>0000000000061B700E741F79001501FE</t>
  </si>
  <si>
    <t>001600DB000000DA000000000001C428</t>
  </si>
  <si>
    <t>00004060000041003FBD0000000D0016</t>
  </si>
  <si>
    <t>3C484B3E0E6F0E0B7C1700DC7811605EJJJJJJJJJJJJJJJJJJJJJJJJJJJJJJJJJJJJJJJJJJJJJJJJJJJJJJJJJJJJJJJJ00F0FF88FF8A00013C2F484B3EFEFEFE6C4FC423241BC41CBB14BEAC4EC43FE9D89D3F2A8CA8026D00440000003701010000000000061B700E741F79001501FE001600DB000000DA000000000001C42800004060000041003FBD0000000D0016JJJJJJJJJJJJJJJJJJJJJJJJJJJJJJJJ</t>
  </si>
  <si>
    <t>37.1</t>
  </si>
  <si>
    <t>D89D3F2A8CA80201050A040010000002</t>
  </si>
  <si>
    <t>0000000000061B70015D1F5300550008</t>
  </si>
  <si>
    <t>001600DB000000FD000000000001C424</t>
  </si>
  <si>
    <t>00004060000041EA0000418E0000003F</t>
  </si>
  <si>
    <t>JJJJJJJJJJJJJJJJJJJJJJJJJJJJJJJJJJJJJJJJJJJJJJJJJJJJJJJJJJJJJJJJJJJJJJJJJJJJJJJJJJJJJJJJJJJJJJJJJJJJJJJJJJJJJJJJJJJJJJJJJJJJJJJJJJJJJJJJJJJJJJJJJJJJJJJJJJJJJJJJD89D3F2A8CA80201050A0400100000020000000000061B70015D1F5300550008001600DB000000FD000000000001C42400004060000041EA0000418E0000003FJJJJJJJJJJJJJJJJJJJJJJJJJJJJJJJJ</t>
  </si>
  <si>
    <t>37.2</t>
  </si>
  <si>
    <t>D89D3F2A8CA802000000413C000041BA</t>
  </si>
  <si>
    <t>001600DB000000000000413C000041BA</t>
  </si>
  <si>
    <t>JJJJJJJJJJJJJJJJJJJJJJJJJJJJJJJJJJJJJJJJJJJJJJJJJJJJJJJJJJJJJJJJJJJJJJJJJJJJJJJJJJJJJJJJJJJJJJJJJJJJJJJJJJJJJJJJJJJJJJJJJJJJJJJJJJJJJJJJJJJJJJJJJJJJJJJJJJJJJJJJD89D3F2A8CA802000000413C000041BAJJJJJJJJJJJJJJJJJJJJJJJJJJJJJJJJ001600DB000000000000413C000041BAJJJJJJJJJJJJJJJJJJJJJJJJJJJJJJJJJJJJJJJJJJJJJJJJJJJJJJJJJJJJJJJJ</t>
  </si>
  <si>
    <t>0101000001170070015D1F5300550008</t>
  </si>
  <si>
    <t>7BC73F813B1302013C2F484B3EFEFEFE</t>
  </si>
  <si>
    <t>000000000006430D6217009D78116766</t>
  </si>
  <si>
    <t>JJJJJJJJJJJJJJJJJJJJJJJJJJJJJJJJJJJJJJJJJJJJJJJJJJJJJJJJJJJJJJJJ0101000001170070015D1F5300550008JJJJJJJJJJJJJJJJJJJJJJJJJJJJJJJJJJJJJJJJJJJJJJJJJJJJJJJJJJJJJJJJ7BC73F813B1302013C2F484B3EFEFEFE000000000006430D6217009D78116766JJJJJJJJJJJJJJJJJJJJJJJJJJJJJJJJJJJJJJJJJJJJJJJJJJJJJJJJJJJJJJJJJJJJJJJJJJJJJJJJJJJJJJJJJJJJJJJJ</t>
  </si>
  <si>
    <t>3C484B3E011C010CC21700F27811650E</t>
  </si>
  <si>
    <t>0074FF9CFF9E00013C2F484B3EFEFEFE</t>
  </si>
  <si>
    <t>8349C42B7970C423241BBF44EC4E3FD7</t>
  </si>
  <si>
    <t>62763F762762026B0043000000380101</t>
  </si>
  <si>
    <t>0000000000066B4B01411F1E001B0022</t>
  </si>
  <si>
    <t>00000000000000FD000000000001C424</t>
  </si>
  <si>
    <t>0000C1840000C1003B2A0000000D000A</t>
  </si>
  <si>
    <t>3C484B3E011C010CC21700F27811650EJJJJJJJJJJJJJJJJJJJJJJJJJJJJJJJJJJJJJJJJJJJJJJJJJJJJJJJJJJJJJJJJ0074FF9CFF9E00013C2F484B3EFEFEFE8349C42B7970C423241BBF44EC4E3FD762763F762762026B00430000003801010000000000066B4B01411F1E001B002200000000000000FD000000000001C4240000C1840000C1003B2A0000000D000AJJJJJJJJJJJJJJJJJJJJJJJJJJJJJJJJ</t>
  </si>
  <si>
    <t>39.1</t>
  </si>
  <si>
    <t>62763F7627620201050A040010000002</t>
  </si>
  <si>
    <t>0000000000066B2F012E1ED2001B002E</t>
  </si>
  <si>
    <t>000000000000007C000000000001C42A</t>
  </si>
  <si>
    <t>JJJJJJJJJJJJJJJJJJJJJJJJJJJJJJJJJJJJJJJJJJJJJJJJJJJJJJJJJJJJJJJJJJJJJJJJJJJJJJJJJJJJJJJJJJJJJJJJJJJJJJJJJJJJJJJJJJJJJJJJJJJJJJJJJJJJJJJJJJJJJJJJJJJJJJJJJJJJJJJJ62763F7627620201050A0400100000020000000000066B2F012E1ED2001B002E000000000000007C000000000001C42AJJJJJJJJJJJJJJJJJJJJJJJJJJJJJJJJJJJJJJJJJJJJJJJJJJJJJJJJJJJJJJJJ</t>
  </si>
  <si>
    <t>39,2</t>
  </si>
  <si>
    <t>62763F76276202000000C13C0000C10C</t>
  </si>
  <si>
    <t>00000000000000000000C13C0000C10C</t>
  </si>
  <si>
    <t>JJJJJJJJJJJJJJJJJJJJJJJJJJJJJJJJJJJJJJJJJJJJJJJJJJJJJJJJJJJJJJJJJJJJJJJJJJJJJJJJJJJJJJJJJJJJJJJJJJJJJJJJJJJJJJJJJJJJJJJJJJJJJJJJJJJJJJJJJJJJJJJJJJJJJJJJJJJJJJJJ62763F76276202000000C13C0000C10C00000000000000000000C13C0000C10CJJJJJJJJJJJJJJJJJJJJJJJJJJJJJJJJJJJJJJJJJJJJJJJJJJJJJJJJJJJJJJJJJJJJJJJJJJJJJJJJJJJJJJJJJJJJJJJJ</t>
  </si>
  <si>
    <t>000000000006930C0000C1740000003F</t>
  </si>
  <si>
    <t>00000000000000013C2F484B3EFEFEFE</t>
  </si>
  <si>
    <t>0000C1BC0000C12F012E1ED2001B002E</t>
  </si>
  <si>
    <t>JJJJJJJJJJJJJJJJJJJJJJJJJJJJJJJJJJJJJJJJJJJJJJJJJJJJJJJJJJJJJJJJJJJJJJJJJJJJJJJJJJJJJJJJJJJJJJJJJJJJJJJJJJJJJJJJJJJJJJJJJJJJJJJJJJJJJJJJJJJJJJJJJJJJJJJJJJJJJJJJJJJJJJJJJJJJJJJJJJJJJJJJJJJJJJJJ000000000006930C0000C1740000003F00000000000000013C2F484B3EFEFEFE0000C1BC0000C12F012E1ED2001B002EJJJJJJJJJJJJJJJJJJJJJJJJJJJJJJJJ</t>
  </si>
  <si>
    <t>01010000011700660E741E8A004F0090</t>
  </si>
  <si>
    <t>0013FF8AFF8C0001050A04000F000002</t>
  </si>
  <si>
    <t>8691C42DB7CCC4274EC5BE7D2FD2401A</t>
  </si>
  <si>
    <t>49243F2FD2FD0201050A04000F000002</t>
  </si>
  <si>
    <t>000000000006BBDF01381E2C00290028</t>
  </si>
  <si>
    <t>000B0007008800C9021B40A000004030</t>
  </si>
  <si>
    <t>JJJJJJJJJJJJJJJJJJJJJJJJJJJJJJJJJJJJJJJJJJJJJJJJJJJJJJJJJJJJJJJJ01010000011700660E741E8A004F00900013FF8AFF8C0001050A04000F0000028691C42DB7CCC4274EC5BE7D2FD2401A49243F2FD2FD0201050A04000F000002000000000006BBDF01381E2C00290028000B0007008800C9021B40A000004030JJJJJJJJJJJJJJJJJJJJJJJJJJJJJJJJJJJJJJJJJJJJJJJJJJJJJJJJJJJJJJJJ</t>
  </si>
  <si>
    <t>3B.1</t>
  </si>
  <si>
    <t>49243F2FD2FD0255000000000001C42A</t>
  </si>
  <si>
    <t>JJJJJJJJJJJJJJJJJJJJJJJJJJJJJJJJJJJJJJJJJJJJJJJJJJJJJJJJJJJJJJJJJJJJJJJJJJJJJJJJJJJJJJJJJJJJJJJJJJJJJJJJJJJJJJJJJJJJJJJJJJJJJJJJJJJJJJJJJJJJJJJJJJJJJJJJJJJJJJJJ49243F2FD2FD0255000000000001C42AJJJJJJJJJJJJJJJJJJJJJJJJJJJJJJJJJJJJJJJJJJJJJJJJJJJJJJJJJJJJJJJJJJJJJJJJJJJJJJJJJJJJJJJJJJJJJJJJJJJJJJJJJJJJJJJJJJJJJJJJJJJJJJJJ</t>
  </si>
  <si>
    <t>001901270034016800440000003F0101</t>
  </si>
  <si>
    <t>0000BF40000041660E741E8A004F0090</t>
  </si>
  <si>
    <t>JJJJJJJJJJJJJJJJJJJJJJJJJJJJJJJJJJJJJJJJJJJJJJJJJJJJJJJJJJJJJJJJJJJJJJJJJJJJJJJJJJJJJJJJJJJJJJJJJJJJJJJJJJJJJJJJJJJJJJJJJJJJJJJJJJJJJJJJJJJJJJJJJJJJJJJJJJJJJJJJJJJJJJJJJJJJJJJJJJJJJJJJJJJJJJJJJJJJJJJJJJJJJJJJJJJJJJJJJJJJJJJJ001901270034016800440000003F01010000BF40000041660E741E8A004F0090JJJJJJJJJJJJJJJJJJJJJJJJJJJJJJJJ</t>
  </si>
  <si>
    <t>3D</t>
  </si>
  <si>
    <t>1D8AC42B2763C42189D9BF1C7BC73FFF</t>
  </si>
  <si>
    <t>0000000000070B660E741EF801100142</t>
  </si>
  <si>
    <t>00630240003100013C2F484B3EFEFEFE</t>
  </si>
  <si>
    <t>JJJJJJJJJJJJJJJJJJJJJJJJJJJJJJJJJJJJJJJJJJJJJJJJJJJJJJJJJJJJJJJJJJJJJJJJJJJJJJJJJJJJJJJJJJJJJJJJJJJJJJJJJJJJJJJJJJJJJJJJJJJJJJJJ1D8AC42B2763C42189D9BF1C7BC73FFFJJJJJJJJJJJJJJJJJJJJJJJJJJJJJJJJ0000000000070B660E741EF80110014200630240003100013C2F484B3EFEFEFEJJJJJJJJJJJJJJJJJJJJJJJJJJJJJJJJJJJJJJJJJJJJJJJJJJJJJJJJJJJJJJJJ</t>
  </si>
  <si>
    <t>3F</t>
  </si>
  <si>
    <t>3C484B3E0E6F0E660E741F01014400413C2F484B3EFEFEFEFE430000018401010101</t>
  </si>
  <si>
    <t>4C11C21700EB781177CE006A0188000A0000000D4188000041880000415C000041CA</t>
  </si>
  <si>
    <t>3C484B3E0E6F0E660E741F01014400413C2F484B3EFEFEFEFE430000018401010101JJJJJJJJJJJJJJJJJJJJJJJJJJJJJJJJJJJJJJJJJJJJJJJJJJJJJJJJJJJJJJJJJJJJJJJJJJJJJJJJJJJJJJJJJJJJJJJJJJJJJJJJJJJJJJJJJJJJJJJJJJJJJJJJJJJJJJJJ4C11C21700EB781177CE006A0188000A0000000D4188000041880000415C000041CAJJJJJJJJJJJJJJJJJJJJJJJJJJJJJJJJJJJJJJJJJJJJJJJJJJJJJJJJJJJJJJJJJJJJ</t>
  </si>
  <si>
    <t>3C484B3E0E6F0E660E741F5C00BF005901CA01300098008000440000003701010101</t>
  </si>
  <si>
    <t>3C484B3E0E6F0E660E741F5C00BF005901CA01300098008000440000003701010101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</si>
  <si>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100.00%</t>
  </si>
  <si>
    <t>00000117000028E90000000D001300D6FF8DFF8B00E2000000000001C4293B14C425</t>
  </si>
  <si>
    <t>6277C41B72E0BF3357353FC32A323F28CA8C0201050A040016000004000000000007</t>
  </si>
  <si>
    <t>7413021700B978117C7E000000000000000000003FC0000040880000C088000040D0</t>
  </si>
  <si>
    <t>0000BF000000003F508E133F96D7D0013C2F484B3EFEFEFEFEFEFEFEFEFEFEFEFEFE</t>
  </si>
  <si>
    <t>3C484B3E0E6F0E660E741F5C00BF005901CA0130009800800044000000370101010100000117000028E90000000D001300D6FF8DFF8B00E2000000000001C4293B14C4256277C41B72E0BF3357353FC32A323F28CA8C0201050A0400160000040000000000077413021700B978117C7E000000000000000000003FC0000040880000C088000040D00000BF000000003F508E133F96D7D0013C2F484B3EFEFEFEFEFEFEFEFEFEFEFEFEFE</t>
  </si>
  <si>
    <t>04</t>
  </si>
  <si>
    <t>80.00%</t>
  </si>
  <si>
    <t>00000117000026A00000000D000C0089FF92FF9F0091000000000001C42CC1A4C427</t>
  </si>
  <si>
    <t>F2E0C4237628BEE90000000D001300D6FF8DFF8B00E2000000000004000000000007</t>
  </si>
  <si>
    <t>8813A217005578117ED600000000000000000000C1100000C0D80000C1640000C0F0</t>
  </si>
  <si>
    <t>0000C13C0000003F508E133F96D7D0013C2F484B3EFEFEFEFEFEFEFEFEFEFEFEFEFE</t>
  </si>
  <si>
    <t>JJJJJJJJJJJJJJJJJJJJJJJJJJJJJJJJJJJJJJJJJJJJJJJJJJJJJJJJJJJJJJJJJJJJ00000117000026A00000000D000C0089FF92FF9F0091000000000001C42CC1A4C427F2E0C4237628BEE90000000D001300D6FF8DFF8B00E20000000000040000000000078813A217005578117ED600000000000000000000C1100000C0D80000C1640000C0F00000C13C0000003F508E133F96D7D0013C2F484B3EFEFEFEFEFEFEFEFEFEFEFEFEFE</t>
  </si>
  <si>
    <t>20.00%</t>
  </si>
  <si>
    <t>42.1</t>
  </si>
  <si>
    <t>F2E0C4237628BE54014A1EDC001B002200000000016E006F00000004000000000007</t>
  </si>
  <si>
    <t>JJJJJJJJJJJJJJJJJJJJJJJJJJJJJJJJJJJJJJJJJJJJJJJJJJJJJJJJJJJJJJJJJJJJJJJJJJJJJJJJJJJJJJJJJJJJJJJJJJJJJJJJJJJJJJJJJJJJJJJJJJJJJJJJJJJJJJJJF2E0C4237628BE54014A1EDC001B002200000000016E006F00000004000000000007JJJJJJJJJJJJJJJJJJJJJJJJJJJJJJJJJJJJJJJJJJJJJJJJJJJJJJJJJJJJJJJJJJJJJJJJJJJJJJJJJJJJJJJJJJJJJJJJJJJJJJJJJJJJJJJJJJJJJJJJJJJJJJJJJJJJJJJJ</t>
  </si>
  <si>
    <t>44</t>
  </si>
  <si>
    <t>3C484B3E0E6F0E3F508E133F96D7D0013C2F484B3EFEFEFEFEFEFEFEFEFEFEFEFEFE</t>
  </si>
  <si>
    <t>9069C42AD556BF1E3DE3401573573F21C21C0201050A040016000004000000000007</t>
  </si>
  <si>
    <t>B5150A17FFE47811838600000025000301D00000C1180000C0980000C17C00004030</t>
  </si>
  <si>
    <t>00003FA00000003F508E133F96D7D0013C2F484B3EFEFEFEFEFEFEFEFEFEFEFEFEFE</t>
  </si>
  <si>
    <t>3C484B3E0E6F0E3F508E133F96D7D0013C2F484B3EFEFEFEFEFEFEFEFEFEFEFEFEFEJJJJJJJJJJJJJJJJJJJJJJJJJJJJJJJJJJJJJJJJJJJJJJJJJJJJJJJJJJJJJJJJJJJJ9069C42AD556BF1E3DE3401573573F21C21C0201050A040016000004000000000007B5150A17FFE47811838600000025000301D00000C1180000C0980000C17C0000403000003FA00000003F508E133F96D7D0013C2F484B3EFEFEFEFEFEFEFEFEFEFEFEFEFE</t>
  </si>
  <si>
    <t>02</t>
  </si>
  <si>
    <t>40.00%</t>
  </si>
  <si>
    <t>44.1</t>
  </si>
  <si>
    <t>3C484B3E0E6F0E660A181E52000C0187000500B00202006800430000003701010101</t>
  </si>
  <si>
    <t>9069C42AD556BF1185DE0026015E000CC21C0201050A0400168A0000C070000040C8</t>
  </si>
  <si>
    <t>3C484B3E0E6F0E660A181E52000C0187000500B00202006800430000003701010101JJJJJJJJJJJJJJJJJJJJJJJJJJJJJJJJJJJJJJJJJJJJJJJJJJJJJJJJJJJJJJJJJJJJ9069C42AD556BF1185DE0026015E000CC21C0201050A0400168A0000C070000040C8JJJJJJJJJJJJJJJJJJJJJJJJJJJJJJJJJJJJJJJJJJJJJJJJJJJJJJJJJJJJJJJJJJJJJJJJJJJJJJJJJJJJJJJJJJJJJJJJJJJJJJJJJJJJJJJJJJJJJJJJJJJJJJJJJJJJJJJJ</t>
  </si>
  <si>
    <t>03</t>
  </si>
  <si>
    <t>60.00%</t>
  </si>
  <si>
    <t>45</t>
  </si>
  <si>
    <t>3C484B3E0E6F0E11812E00000000000000000000C1860000C1440000018901010101</t>
  </si>
  <si>
    <t>0000011700001F660A181E52000C0187FF8DFF8D0040000000000001C42D13B2C42A</t>
  </si>
  <si>
    <t>D556C424BE5CBE2F01381E5200180035000000060202006800440000003D01010101</t>
  </si>
  <si>
    <t>3C484B3E0E6F0E11812E00000000000000000000C1860000C14400000189010101010000011700001F660A181E52000C0187FF8DFF8D0040000000000001C42D13B2C42AD556C424BE5CBE2F01381E5200180035000000060202006800440000003D01010101JJJJJJJJJJJJJJJJJJJJJJJJJJJJJJJJJJJJJJJJJJJJJJJJJJJJJJJJJJJJJJJJJJJJJJJJJJJJJJJJJJJJJJJJJJJJJJJJJJJJJJJJJJJJJJJJJJJJJJJJJJJJJJJJJJJJJJJJ</t>
  </si>
  <si>
    <t>45.1</t>
  </si>
  <si>
    <t>D556C424BE5CBE150000000D00060007FF8EFF8B0011000000000004000000000007</t>
  </si>
  <si>
    <t>3C484B3E0E6F0E3F508E133F96D7D0013C2F484B3EFEFEFEFEFEFEFEFEFEFEFEFEFEJJJJJJJJJJJJJJJJJJJJJJJJJJJJJJJJJJJJJJJJJJJJJJJJJJJJJJJJJJJJJJJJJJJJD556C424BE5CBE150000000D00060007FF8EFF8B0011000000000004000000000007JJJJJJJJJJJJJJJJJJJJJJJJJJJJJJJJJJJJJJJJJJJJJJJJJJJJJJJJJJJJJJJJJJJJJJJJJJJJJJJJJJJJJJJJJJJJJJJJJJJJJJJJJJJJJJJJJJJJJJJJJJJJJJJJJJJJJJJJ</t>
  </si>
  <si>
    <t>44.2</t>
  </si>
  <si>
    <t>9069C42AD556BF1185DE0026015E000C003F01E54098000041000004000000000007</t>
  </si>
  <si>
    <t>JJJJJJJJJJJJJJJJJJJJJJJJJJJJJJJJJJJJJJJJJJJJJJJJJJJJJJJJJJJJJJJJJJJJJJJJJJJJJJJJJJJJJJJJJJJJJJJJJJJJJJJJJJJJJJJJJJJJJJJJJJJJJJJJJJJJJJJJ9069C42AD556BF1185DE0026015E000C003F01E54098000041000004000000000007JJJJJJJJJJJJJJJJJJJJJJJJJJJJJJJJJJJJJJJJJJJJJJJJJJJJJJJJJJJJJJJJJJJJJJJJJJJJJJJJJJJJJJJJJJJJJJJJJJJJJJJJJJJJJJJJJJJJJJJJJJJJJJJJJJJJJJJJ</t>
  </si>
  <si>
    <t>46</t>
  </si>
  <si>
    <t>3C484B3E0E6F0E11838600000025000301D00000C1180000C0980000C17C00004030</t>
  </si>
  <si>
    <t>DD164A17007F78118836002800EE004B0228001D411C0000415800004060000041A8</t>
  </si>
  <si>
    <t>3C484B3E0E6F0E11838600000025000301D00000C1180000C0980000C17C00004030JJJJJJJJJJJJJJJJJJJJJJJJJJJJJJJJJJJJJJJJJJJJJJJJJJJJJJJJJJJJJJJJJJJJJJJJJJJJJJJJJJJJJJJJJJJJJJJJJJJJJJJJJJJJJJJJJJJJJJJJJJJJJJJJJJJJJJJJDD164A17007F78118836002800EE004B0228001D411C0000415800004060000041A8JJJJJJJJJJJJJJJJJJJJJJJJJJJJJJJJJJJJJJJJJJJJJJJJJJJJJJJJJJJJJJJJJJJJ</t>
  </si>
  <si>
    <t>47</t>
  </si>
  <si>
    <t>B484C4228000BF3F96D7D0013C2F484B3EFEFEFEFEFEFEFEFE000004000000000007</t>
  </si>
  <si>
    <t>JJJJJJJJJJJJJJJJJJJJJJJJJJJJJJJJJJJJJJJJJJJJJJJJJJJJJJJJJJJJJJJJJJJJJJJJJJJJJJJJJJJJJJJJJJJJJJJJJJJJJJJJJJJJJJJJJJJJJJJJJJJJJJJJJJJJJJJJB484C4228000BF3F96D7D0013C2F484B3EFEFEFEFEFEFEFEFE000004000000000007JJJJJJJJJJJJJJJJJJJJJJJJJJJJJJJJJJJJJJJJJJJJJJJJJJJJJJJJJJJJJJJJJJJJJJJJJJJJJJJJJJJJJJJJJJJJJJJJJJJJJJJJJJJJJJJJJJJJJJJJJJJJJJJJJJJJJJJJ</t>
  </si>
  <si>
    <t>33.33%</t>
  </si>
  <si>
    <t>49</t>
  </si>
  <si>
    <t>3C484B3E0E6F0E3F96D7D0013C2F484B3EFEFEFEFEFEFEFEFEFEFEFEFEFEFEFEFEFEFEFEFEFEFEFEFEFEFEFEFEFEFEFEFEFEFEFEFEFEFEFEFEFEFEFE0201C427A0D2C423C835</t>
  </si>
  <si>
    <t>3C484B3E0E6F0E3F96D7D0013C2F484B3EFEFEFEFEFEFEFEFEFEFEFEFEFEFEFEFEFEFEFEFEFEFEFEFEFEFEFEFEFEFEFEFEFEFEFEFEFEFEFEFEFEFEFE0201C427A0D2C423C835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</si>
  <si>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</t>
  </si>
  <si>
    <t>3C484B3E0E6F0E660E741F010073010401E7016C0166006F00440000018201010101421700F078118F3F0000000D001200D0FF8BFF8C00DB000000000001C42AD556C4241A42</t>
  </si>
  <si>
    <t>3C484B3E0E6F0E660E741F010073010401E7016C0166006F00440000018201010101421700F078118F3F0000000D001200D0FF8BFF8C00DB000000000001C42AD556C4241A42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</si>
  <si>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4A</t>
  </si>
  <si>
    <t>3C484B3E014B016701541EE5001E001C00000000008C006B00430000003D0101010100000112000014610000000D001500E9FF89FF8900F6000000000001C426AAABC422D20D</t>
  </si>
  <si>
    <t>C4198691BEAFD2FD3FE816813F1735730201050A0400270000080000000000081718D21700DE781191970000000000000000000040E0000041680000BFC000004154000040F0</t>
  </si>
  <si>
    <t>0000003F508E133F96D7D0013C2F484B3EFEFEFEFEFEFEFEFEFEFEFEFEFEFEFEFEFEFEFEFEFEFEFEFEFEFEFEFEFEFEFEFEFEFEFEFEFEFEFEFEFEFEFE0201050A000103040000</t>
  </si>
  <si>
    <t>3C484B3E014B016701541EE5001E001C00000000008C006B00430000003D0101010100000112000014610000000D001500E9FF89FF8900F6000000000001C426AAABC422D20DC4198691BEAFD2FD3FE816813F1735730201050A0400270000080000000000081718D21700DE781191970000000000000000000040E0000041680000BFC000004154000040F00000003F508E133F96D7D0013C2F484B3EFEFEFEFEFEFEFEFEFEFEFEFEFEFEFEFEFEFEFEFEFEFEFEFEFEFEFEFEFEFEFEFEFEFEFEFEFEFEFEFEFEFEFE0201050A000103040000</t>
  </si>
  <si>
    <t>3C484B3E0E6F0E6602041F1E00C20148000000DA008C006F00440000003D0101010192170078781193EF0000000D001500E7FF89FF8900EC000000000001C427A0D2C423C835</t>
  </si>
  <si>
    <t>C41E0349BEEF1EF13FE3B13A3F18F78F0201050A0400250000080000000000080E18FEFEFEFEFEFEFEFEFEFEFEFEFEFEFEFEFEFEFEFEFEFEFEFEFEFE0240000041E0000041AA</t>
  </si>
  <si>
    <t>0000003F508E133F96D7D0013C2F484B3EFEFEFEFEFEFEFEFEFEFEFEFEFEFEFEFEFEFEFEFEFEFEFEFEFEFEFEFEFEFEFEFEFEFEFEFF8A00B0000000000001050A000103040000</t>
  </si>
  <si>
    <t>3C484B3E0E6F0E6602041F1E00C20148000000DA008C006F00440000003D0101010192170078781193EF0000000D001500E7FF89FF8900EC000000000001C427A0D2C423C835C41E0349BEEF1EF13FE3B13A3F18F78F0201050A0400250000080000000000080E18FEFEFEFEFEFEFEFEFEFEFEFEFEFEFEFEFEFEFEFEFEFEFEFEFEFE0240000041E0000041AA0000003F508E133F96D7D0013C2F484B3EFEFEFEFEFEFEFEFEFEFEFEFEFEFEFEFEFEFEFEFEFEFEFEFEFEFEFEFEFEFEFEFEFEFEFEFF8A00B0000000000001050A000103040000</t>
  </si>
  <si>
    <t>49.1</t>
  </si>
  <si>
    <t>C41E0349BEEF1EF13FE3B13A3F18F78F0201050A0400250000080000000000080E18421700F078118F3F00FEFEFEFEFEFEFEFEFEFEFEFEFEFEFEFEFE0240000041E0000041AA</t>
  </si>
  <si>
    <t>JJJJJJJJJJJJJJJJJJJJJJJJJJJJJJJJJJJJJJJJJJJJJJJJJJJJJJJJJJJJJJJJJJJJJJJJJJJJJJJJJJJJJJJJJJJJJJJJJJJJJJJJJJJJJJJJJJJJJJJJJJJJJJJJJJJJJJJJJJJJC41E0349BEEF1EF13FE3B13A3F18F78F0201050A0400250000080000000000080E18421700F078118F3F00FEFEFEFEFEFEFEFEFEFEFEFEFEFEFEFEFE0240000041E0000041AAJJJJJJJJJJJJJJJJJJJJJJJJJJJJJJJJJJJJJJJJJJJJJJJJJJJJJJJJJJJJJJJJJJJJJJJJJJJJJJJJJJJJJJJJJJJJJJJJJJJJJJJJJJJJJJJJJJJJJJJJJJJJJJJJJJJJJJJJJJJJ</t>
  </si>
  <si>
    <t>4B</t>
  </si>
  <si>
    <t>3C484B3E0125014101381EBF001B002800000000008C006F0043000000370101010100000112000012170000000D000F00A8FF8AFF8A00B0000000000001C42DB7CCC428E907</t>
  </si>
  <si>
    <t>C41F9D8ABF0924923FE10E103F70E10D0201050A040027000008000000000008231992170078781193EF00000000000000000000C0C00000C0880000C1280000C0600000C118</t>
  </si>
  <si>
    <t>0000003F508E133F96D7D0013C2F484B3EFEFEFEFEFEFEFEFE080000000000081718D21700DE781191970000000000000000000040E0000041680000BFC000004154000040F0</t>
  </si>
  <si>
    <t>3C484B3E0125014101381EBF001B002800000000008C006F0043000000370101010100000112000012170000000D000F00A8FF8AFF8A00B0000000000001C42DB7CCC428E907C41F9D8ABF0924923FE10E103F70E10D0201050A040027000008000000000008231992170078781193EF00000000000000000000C0C00000C0880000C1280000C0600000C1180000003F508E133F96D7D0013C2F484B3EFEFEFEFEFEFEFEFE080000000000081718D21700DE781191970000000000000000000040E0000041680000BFC000004154000040F0</t>
  </si>
  <si>
    <t>66.67%</t>
  </si>
  <si>
    <t>4A.1</t>
  </si>
  <si>
    <t>3C484B3E014B01923FE10E103F70E10D0201050A0400270000430000003D01010101FEFEFEFEFEFEFEFEFEFEFEFEFEFEFEFEFEFEFEFEFEFEFEFEFEFE0201050A000103040000</t>
  </si>
  <si>
    <t>0000003F508E133F96D7D0013C2F484B3EFEFEFEFEFEFEFEFE430000003701010101FEFEFEFEFEFEFEFEFE00000D000F00A8FF8AFEFEFEFEFEFEFEFE0201050A000103040000</t>
  </si>
  <si>
    <t>3C484B3E014B01923FE10E103F70E10D0201050A0400270000430000003D01010101FEFEFEFEFEFEFEFEFEFEFEFEFEFEFEFEFEFEFEFEFEFEFEFEFEFE0201050A000103040000JJJJJJJJJJJJJJJJJJJJJJJJJJJJJJJJJJJJJJJJJJJJJJJJJJJJJJJJJJJJJJJJJJJJJJJJJJJJJJJJJJJJJJJJJJJJJJJJJJJJJJJJJJJJJJJJJJJJJJJJJJJJJJJJJJJJJJJJJJJJ0000003F508E133F96D7D0013C2F484B3EFEFEFEFEFEFEFEFE430000003701010101FEFEFEFEFEFEFEFEFE00000D000F00A8FF8AFEFEFEFEFEFEFEFE0201050A000103040000</t>
  </si>
  <si>
    <t>3C484B3E019D0E660CB11F24002100080201050A0400270000440000003801010101000001170002A2FA0000000E001300D20000FF9800DF0000000000014404B13B43776F98</t>
  </si>
  <si>
    <t>42F62763BE1AB9AB3FFEF1EE3EEF1EF10201050A0400120000000000000000000000001700B97811A6A8000000000000000000004138000041C800003F0000004196000041A0</t>
  </si>
  <si>
    <t>3C484B3E019D0E660CB11F24002100080201050A0400270000440000003801010101000001170002A2FA0000000E001300D20000FF9800DF0000000000014404B13B43776F9842F62763BE1AB9AB3FFEF1EE3EEF1EF10201050A0400120000000000000000000000001700B97811A6A8000000000000000000004138000041C800003F0000004196000041A0JJJJJJJJJJJJJJJJJJJJJJJJJJJJJJJJJJJJJJJJJJJJJJJJJJJJJJJJJJJJJJJJJJJJJJJJJJJJJJJJJJJJJJJJJJJJJJJJJJJJJJJJJJJJJJJJJJJJJJJJJJJJJJJJJJJJJJJJJJJJ</t>
  </si>
  <si>
    <t>53.1</t>
  </si>
  <si>
    <t>42F62763BE1AB940483309003C2F484B3EFEFEFEFEFEFEFEFE000000000000000000001700B97811A6A8000000000000000000004138000041C800003F0000004196000041A0</t>
  </si>
  <si>
    <t>JJJJJJJJJJJJJJJJJJJJJJJJJJJJJJJJJJJJJJJJJJJJJJJJJJJJJJJJJJJJJJJJJJJJJJJJJJJJJJJJJJJJJJJJJJJJJJJJJJJJJJJJJJJJJJJJJJJJJJJJJJJJJJJJJJJJJJJJJJJJ42F62763BE1AB940483309003C2F484B3EFEFEFEFEFEFEFEFE000000000000000000001700B97811A6A8000000000000000000004138000041C800003F0000004196000041A0JJJJJJJJJJJJJJJJJJJJJJJJJJJJJJJJJJJJJJJJJJJJJJJJJJJJJJJJJJJJJJJJJJJJJJJJJJJJJJJJJJJJJJJJJJJJJJJJJJJJJJJJJJJJJJJJJJJJJJJJJJJJJJJJJJJJJJJJJJJJ</t>
  </si>
  <si>
    <t>54</t>
  </si>
  <si>
    <t>3C484B3E0125014101381EF8001B002800000000008C006B00430000003F01010101000001150002A0B00000000E000F00ADFF8AFF8C00B700000000000144098000440A7628</t>
  </si>
  <si>
    <t>440220D2BF1AB9AB3FC951953F7627620201050A04002700000800000000000009009017007F7811A8E600000000000000000000C0500000BFE00000C1080000BFA00000C0A8</t>
  </si>
  <si>
    <t>0000003F2F680140483309003C2F484B3EFEFEFEFEFEFEFEFEFEFEFEFEFEFEFEFEFEFEFEFEFEFEFEFEFEFEFEFEFEFEFEFEFEFEFEFEFEFEFEFEFEFEFE0201050A000103040000</t>
  </si>
  <si>
    <t>3C484B3E0125014101381EF8001B002800000000008C006B00430000003F01010101000001150002A0B00000000E000F00ADFF8AFF8C00B700000000000144098000440A7628440220D2BF1AB9AB3FC951953F7627620201050A04002700000800000000000009009017007F7811A8E600000000000000000000C0500000BFE00000C1080000BFA00000C0A80000003F2F680140483309003C2F484B3EFEFEFEFEFEFEFEFEFEFEFEFEFEFEFEFEFEFEFEFEFEFEFEFEFEFEFEFEFEFEFEFEFEFEFEFEFEFEFEFEFEFEFE0201050A000103040000</t>
  </si>
  <si>
    <t>3C484B3E011C012F012E1ED200180032000000000098006B004300000037010101010000011600029E690000000E0008005BFF8BFF8F0064000000000001C40A7628C4319069</t>
  </si>
  <si>
    <t>C3B23484BF3C21C23FF465463F36DB6D0201050A0400250000080000000000001201201700287811AB3E00000000000300000000C1540000C1300000C1920000C1340000C180</t>
  </si>
  <si>
    <t>0000003F2E132C4025E354003C2F484B0201050A0400120000000000000000000000001700B97811A6A8000000000000000000004138000041C800003F0000004196000041A0</t>
  </si>
  <si>
    <t>3C484B3E011C012F012E1ED200180032000000000098006B004300000037010101010000011600029E690000000E0008005BFF8BFF8F0064000000000001C40A7628C4319069C3B23484BF3C21C23FF465463F36DB6D0201050A0400250000080000000000001201201700287811AB3E00000000000300000000C1540000C1300000C1920000C1340000C1800000003F2E132C4025E354003C2F484B0201050A0400120000000000000000000000001700B97811A6A8000000000000000000004138000041C800003F0000004196000041A0</t>
  </si>
  <si>
    <t>55.1</t>
  </si>
  <si>
    <t>C3B23484BF3C21C23FF465463F36DB6D0201050A0400250000080000000000001201201700287811AB3E00000000000300000000C1540000C1300000C1014404B13B43776F98</t>
  </si>
  <si>
    <t>0000003F2E132C4025E354003C2F484B3EFEFEFEFEFEFEFEFEFEFEFEFEFEFEFEFEFEFEFEFEFEFEFEFEFEFEFEFEFEFEFEFEFEFEFEFEFEFEFEFEFEFEFE0201050A000103040000</t>
  </si>
  <si>
    <t>JJJJJJJJJJJJJJJJJJJJJJJJJJJJJJJJJJJJJJJJJJJJJJJJJJJJJJJJJJJJJJJJJJJJJJJJJJJJJJJJJJJJJJJJJJJJJJJJJJJJJJJJJJJJJJJJJJJJJJJJJJJJJJJJJJJJJJJJJJJJC3B23484BF3C21C23FF465463F36DB6D0201050A0400250000080000000000001201201700287811AB3E00000000000300000000C1540000C1300000C1014404B13B43776F980000003F2E132C4025E354003C2F484B3EFEFEFEFEFEFEFEFEFEFEFEFEFEFEFEFEFEFEFEFEFEFEFEFEFEFEFEFEFEFEFEFEFEFEFEFEFEFEFEFEFEFEFE0201050A000103040000</t>
  </si>
  <si>
    <t>55.2</t>
  </si>
  <si>
    <t>C3B23484BF3C21C23FF465463F36DB6D00000000008C006B00430000003F01010101201700287811AB3E0000000E000F00ADFF8AFF8C00B700000000000144098000440A7628</t>
  </si>
  <si>
    <t>JJJJJJJJJJJJJJJJJJJJJJJJJJJJJJJJJJJJJJJJJJJJJJJJJJJJJJJJJJJJJJJJJJJJJJJJJJJJJJJJJJJJJJJJJJJJJJJJJJJJJJJJJJJJJJJJJJJJJJJJJJJJJJJJJJJJJJJJJJJJC3B23484BF3C21C23FF465463F36DB6D00000000008C006B00430000003F01010101201700287811AB3E0000000E000F00ADFF8AFF8C00B700000000000144098000440A7628JJJJJJJJJJJJJJJJJJJJJJJJJJJJJJJJJJJJJJJJJJJJJJJJJJJJJJJJJJJJJJJJJJJJJJJJJJJJJJJJJJJJJJJJJJJJJJJJJJJJJJJJJJJJJJJJJJJJJJJJJJJJJJJJJJJJJJJJJJJJ</t>
  </si>
  <si>
    <t>78</t>
  </si>
  <si>
    <t>0000003F2396DB38012E1F490018002E00000000008C006D00430000003D010101010000011600024A040000000E000A0076FF8AFF8E007E0000000000010202020201010101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</si>
  <si>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2396DB38012E1F490018002E00000000008C006D00430000003D010101010000011600024A040000000E000A0076FF8AFF8E007E0000000000010202020201010101</t>
  </si>
  <si>
    <t>76</t>
  </si>
  <si>
    <t>3C484B3E0E6F0E660E741FCA014A00E401A901940067007200440000000201010100000001160002532B0000000E000F00ABFF8EFF8C00B60000000000014409D20D440AC835</t>
  </si>
  <si>
    <t>0000003F2396DB4008FD2B003C2F484B3EFEFEFEFEFEFEFEFEFEFEFEFEFEFEFEFEFEFEFEFEFEFEFEFEFEFEFEFEFEFEFEFEFEFEFEFEFEFEFEFEFEFEFE0201050A000103040000</t>
  </si>
  <si>
    <t>3C484B3E0E6F0E660E741FCA014A00E401A901940067007200440000000201010100000001160002532B0000000E000F00ABFF8EFF8C00B60000000000014409D20D440AC835JJJJJJJJJJJJJJJJJJJJJJJJJJJJJJJJJJJJJJJJJJJJJJJJJJJJJJJJJJJJJJJJJJJJJJJJJJJJJJJJJJJJJJJJJJJJJJJJJJJJJJJJJJJJJJJJJJJJJJJJJJJJJJJJJJJJJJJJJJJJ0000003F2396DB4008FD2B003C2F484B3EFEFEFEFEFEFEFEFEFEFEFEFEFEFEFEFEFEFEFEFEFEFEFEFEFEFEFEFEFEFEFEFEFEFEFEFEFEFEFEFEFEFEFE0201050A000103040000</t>
  </si>
  <si>
    <t>7A</t>
  </si>
  <si>
    <t>3C484B3E011C0138012E1F490018002E00000000008C006D00430000003D010101010000011600024A040000000E000A0076FF8AFF8E007E0000000000010202020201010101</t>
  </si>
  <si>
    <t>FF0000FF0000000004040404030303030201050A040027000008000000000000240240170043781201F704000400040004000400000000000000000000000000000000000000</t>
  </si>
  <si>
    <t>3C484B3E011C0138012E1F490018002E00000000008C006D00430000003D010101010000011600024A040000000E000A0076FF8AFF8E007E0000000000010202020201010101FF0000FF0000000004040404030303030201050A040027000008000000000000240240170043781201F7040004000400040004000000000000000000000000000000000000000000003F2396DB4008FD2B003C2F484B3EFEFEFEFEFEFEFEFEFEFEFEFEFEFEFEFEFEFEFEFEFEFEFEFEFEFEFEFEFEFEFEFEFEFEFEFEFEFEFEFEFEFEFE0201050A000103040000</t>
  </si>
  <si>
    <t>7B</t>
  </si>
  <si>
    <t>3C484B3E012E015E01831EA300180032000000000202007400430000003B0101010100000116000247BF0000000E00050024FF8BFF8A002B000000000001443420D2443472E0</t>
  </si>
  <si>
    <t>442EADF3BF1AB9AB3FEFFFFF3F9492490201050A04002700000800000000000030030017FFEC7812044F00000000000000000000C1900000C1800000C101442FA41B442C6F97</t>
  </si>
  <si>
    <t>0000003F2396DB513FD13B133F52FD2F3EFEFEFEFEFEFEFEFEFEFEFEFEFEFEFEFEFEB01700A57811FF9F00000000000000000000BF8000003F400000C098000040300000C010</t>
  </si>
  <si>
    <t>3C484B3E012E015E01831EA300180032000000000202007400430000003B0101010100000116000247BF0000000E00050024FF8BFF8A002B000000000001443420D2443472E0442EADF3BF1AB9AB3FEFFFFF3F9492490201050A04002700000800000000000030030017FFEC7812044F00000000000000000000C1900000C1800000C101442FA41B442C6F970000003F2396DB513FD13B133F52FD2F3EFEFEFEFEFEFEFEFEFEFEFEFEFEFEFEFEFEB01700A57811FF9F00000000000000000000BF8000003F400000C098000040300000C010</t>
  </si>
  <si>
    <t>7B.1</t>
  </si>
  <si>
    <t>3C484B3E012E014008FD2B003C2F484B000000000202007400430000003B0101010100000116000247BF0000000E00050024FF8BFF8A002B000000000001443420D2443472E0</t>
  </si>
  <si>
    <t>442EADF3BF1AB9AB3FEFFFFF3F9492490201050A04002700000800000000000030030017FFEC7812044F00000000000000000000C1900000C1800000C1BE0000C1860000C1AC</t>
  </si>
  <si>
    <t>0000003F2396DB0004040404030303030201050A040027000008000000000000240240170043781201F704000400040004000400000000000000000000000000000000000000</t>
  </si>
  <si>
    <t>3C484B3E012E014008FD2B003C2F484B000000000202007400430000003B0101010100000116000247BF0000000E00050024FF8BFF8A002B000000000001443420D2443472E0442EADF3BF1AB9AB3FEFFFFF3F9492490201050A04002700000800000000000030030017FFEC7812044F00000000000000000000C1900000C1800000C1BE0000C1860000C1AC0000003F2396DB0004040404030303030201050A040027000008000000000000240240170043781201F704000400040004000400000000000000000000000000000000000000</t>
  </si>
  <si>
    <t>7A.1</t>
  </si>
  <si>
    <t>3C484B3E011C0138012E1F490018002E0201050A0400270000430000003D010101010000011600024A0400000000000000000000FF8E007E0000000000010202020201010101</t>
  </si>
  <si>
    <t>3C484B3E011C0138012E1F490018002E0201050A0400270000430000003D010101010000011600024A0400000000000000000000FF8E007E0000000000010202020201010101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</si>
  <si>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7D</t>
  </si>
  <si>
    <t>3C484B3E0E6F0E660E6B1F40011B018400F7017E008C006D0043000000380101010100000116000243320000000E00090043FF8BFF8D004D0000000000014431906944328691</t>
  </si>
  <si>
    <t>442AD556BE681681401502D03EE816810201050A04002700000800000000000045045017004B781208FF00130144001501C4012240D8000041A40000C0B00000410000004130</t>
  </si>
  <si>
    <t>3C484B3E0E6F0E660E6B1F40011B018400F7017E008C006D0043000000380101010100000116000243320000000E00090043FF8BFF8D004D0000000000014431906944328691442AD556BE681681401502D03EE816810201050A04002700000800000000000045045017004B781208FF00130144001501C4012240D8000041A40000C0B00000410000004130JJJJJJJJJJJJJJJJJJJJJJJJJJJJJJJJJJJJJJJJJJJJJJJJJJJJJJJJJJJJJJJJJJJJJJJJJJJJJJJJJJJJJJJJJJJJJJJJJJJJJJJJJJJJJJJJJJJJJJJJJJJJJJJJJJJJJJJJJJJJ</t>
  </si>
  <si>
    <t>7E</t>
  </si>
  <si>
    <t>3C484B3E0E6F0E660E741F4901A200E40020011A008C006B0043000000370101010100000116000240EB0000000E000C007EFF8BFF8A008A000000000001442EADF3442E5BE6</t>
  </si>
  <si>
    <t>442AD556BF36DB66060E1EB6012101640201050A04002700000800000000000051051017009678120B57003B0177007F00E20023FF8C0014000000000000000041BE00004150</t>
  </si>
  <si>
    <t>3C484B3E0E6F0E660E741F4901A200E40020011A008C006B0043000000370101010100000116000240EB0000000E000C007EFF8BFF8A008A000000000001442EADF3442E5BE6442AD556BF36DB66060E1EB6012101640201050A04002700000800000000000051051017009678120B57003B0177007F00E20023FF8C0014000000000000000041BE000041500000003F2396DB4008FD2B003C2F484B3EFEFEFEFEFEFEFEFEFEFEFEFEFEFEFEFEFEFEFEFEFEFEFEFEFEFEFEFEFEFEFEFEFEFEFEFEFEFEFEFEFEFEFE0201050A000103040000</t>
  </si>
  <si>
    <t>50.00%</t>
  </si>
  <si>
    <t>86</t>
  </si>
  <si>
    <t>003F2396DB4008FD2B003C2F484B3EFEFEFEFEFEFEFEFEFEFEFEFEFEFEFEFEFEFEFEFEFEFEFEFEFEFEFEFEFEFEFEFEFEFEFEFEFEFEFEFEFEFEFE0201050A0001030400004600000000000000100000000000000089000571000000000000000AF00000B1DA000000000000000000020100003C484B3E0E6F0E660E6B1F1E0194013000DF0188008C006F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</si>
  <si>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0201050A0001030400004600000000000000100000000000000089000571000000000000000AF00000B1DA000000000000000000020100003C484B3E0E6F0E660E6B1F1E0194013000DF0188008C006F00430000</t>
  </si>
  <si>
    <t>003F2396DB4008FD2B003C2F484B3EFEFEFEFEFEFEFEFEFEFEFEFEFEFEFEFEFEFEFEFEFEFEFEFEFEFEFEFEFEFEFEFEFEFEFEFEFEFEFEFEFEFEFE0201050A000103040000460000000000000010000000000000008D000719000000000000000B700000399F000000000000000000020100003C484B3E0E6F0E660E741F400170011F019201BE008C006D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</si>
  <si>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0201050A000103040000460000000000000010000000000000008D000719000000000000000B700000399F000000000000000000020100003C484B3E0E6F0E660E741F400170011F019201BE008C006D00430000</t>
  </si>
  <si>
    <t>87.1</t>
  </si>
  <si>
    <t>003F2396DB4008FD2B003C2F484B3EFEFEFEFEFEFEFEFEFEFEFEFEFEFEFEFEFEFEFEFEFEFEFEFEFEFEFEFEFEFEFEFEFEFEFEFEFEFEFEFEFEFEFE0201050A000103040000460000000000000010000000000000008F0007EE000000000000000BB00000A740000000000000000000020100003C484B3E0E6F0E660E741F400170011F019201BE008C006D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</si>
  <si>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0201050A000103040000460000000000000010000000000000008F0007EE000000000000000BB00000A740000000000000000000020100003C484B3E0E6F0E660E741F400170011F019201BE008C006D00430000</t>
  </si>
  <si>
    <t>43.48%</t>
  </si>
  <si>
    <t>8C006D00430000</t>
  </si>
  <si>
    <t>00011600022A17</t>
  </si>
  <si>
    <t>0000000E000F00</t>
  </si>
  <si>
    <t>00460000100000</t>
  </si>
  <si>
    <t>00000000910BF0</t>
  </si>
  <si>
    <t>1700C3781222C7</t>
  </si>
  <si>
    <t>9B00A0413C0000</t>
  </si>
  <si>
    <t>3C484B3E0E6F0EJJJJJJJJJJJJJJJJJJJJJJJJJJJJ8C006D00430000003D010101010000011600022A170000000E000F00JJJJJJJJJJJJJJ00000000000144JJJJJJJJJJJJJJJJJJJJJJJJJJJJJJJJJJJJJJJJJJJJJJJJJJJJJJJJ0046000010000000000000910BF01700C3781222C7JJJJJJJJJJJJJJ9B00A0413C0000JJJJJJJJJJJJJJJJJJJJJJJJJJJJJJJJJJJJJJJJJJJJJJJJJJJJJJJJJJJJJJJJJJJJJJ</t>
  </si>
  <si>
    <t>26.09%</t>
  </si>
  <si>
    <t>01810163013600</t>
  </si>
  <si>
    <t>FD3FC087083FCE</t>
  </si>
  <si>
    <t>01D40018003000</t>
  </si>
  <si>
    <t>0000003F2396DB</t>
  </si>
  <si>
    <t>4008FD2B003C2F</t>
  </si>
  <si>
    <t>JJJJJJJJJJJJJJJJJJJJJJJJJJJJ018101630136008C007200430000JJJJJJJJJJJJJJJJJJJJJJJJJJJJJJJJJJJJJJJJJJJJJJJJJJJJJJJJJJJJJJJJJJJJJJJJJJJJJJJJJJJJJJJJJJJJJJJJJJFD3FC087083FCEJJJJJJJJJJJJJJJJJJJJJJJJJJJJJJJJJJJJJJJJJJJJJJJJJJJJJJJJ01D40018003000JJJJJJJJJJJJJJJJJJJJJJJJJJJJJJJJJJJJJJJJJJ0000003F2396DB4008FD2B003C2FJJJJJJJJJJJJJJ</t>
  </si>
  <si>
    <t>00011500022337</t>
  </si>
  <si>
    <t>0000000E001600</t>
  </si>
  <si>
    <t>F6FF8DFF9400FA</t>
  </si>
  <si>
    <t>44222DF3BF3195</t>
  </si>
  <si>
    <t>JJJJJJJJJJJJJJJJJJJJJJJJJJJJ00190000000000JJJJJJJJJJJJJJJJJJJJJJJJJJJJ000115000223370000000E001600F6FF8DFF9400FA00000000000144JJJJJJJJJJJJJJ44222DF3BF3195JJJJJJJJJJJJJJJJJJJJJJJJJJJJJJJJJJJJJJJJJJJJJJJJJJJJJJJJJJJJJJJJJJJJJJJJJJJJJJJJJJJJJJJJJJJJJJJJJJJJJJJJJJJJJJJJJJJJJJJJJJJJJJJJJJJJJJJJJJJJJJJJJJJJJJJJJJJJJJJJJJJJJJJJ</t>
  </si>
  <si>
    <t>17.39%</t>
  </si>
  <si>
    <t>C0600000C10400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</si>
  <si>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C0600000C10400JJJJJJJJJJJJJJ0000003F2396DB4008FD2B003C2F484B3EFEFEFEFE</t>
  </si>
  <si>
    <t>2F012E1EEF0018</t>
  </si>
  <si>
    <t>8C006F00440000</t>
  </si>
  <si>
    <t>00380101010100</t>
  </si>
  <si>
    <t>00011600021EA5</t>
  </si>
  <si>
    <t>0000000E000800</t>
  </si>
  <si>
    <t>5EFF8CFF8F0066</t>
  </si>
  <si>
    <t>7BC70203050A04</t>
  </si>
  <si>
    <t>3C484B3E011C012F012E1EEF0018003200000000008C006F004400000038010101010000011600021EA50000000E0008005EFF8CFF8F006600000000000144JJJJJJJJJJJJJJJJJJJJJJJJJJJJJJJJJJJJJJJJJJ7BC70203050A04JJJJJJJJJJJJJJJJJJJJJJJJJJJJJJJJJJJJJJJJJJJJJJJJJJJJJJJJJJJJJJJJJJJJJJJJJJJJJJJJJJJJJJJJJJJJJJJJJJJJJJJJJJJJJJJJJJJJJJJJJJJJJJJJJJJJJJJJJJJJ</t>
  </si>
  <si>
    <t>30.43%</t>
  </si>
  <si>
    <t>98007D00430000</t>
  </si>
  <si>
    <t>C21C0203050A04</t>
  </si>
  <si>
    <t>1001F83E800000</t>
  </si>
  <si>
    <t>41580000C10800</t>
  </si>
  <si>
    <t>JJJJJJJJJJJJJJJJJJJJJJJJJJJJJJJJJJJJJJJJJJ98007D00430000003D0101010100JJJJJJJJJJJJJJJJJJJJJJJJJJJJJJJJJJJJJJJJJJJJJJJJJJJJJJJJJJJJJJJJJJJJJJJJJJJJJJJJJJJJJJJJJJJJJJJJJJC21C0203050A04JJJJJJJJJJJJJJJJJJJJJJJJJJJJJJJJJJJJJJJJJJJJJJJJJJJJJJJJ1001F83E80000041580000C10800JJJJJJJJJJJJJJJJJJJJJJJJJJJJ4008FD2B003C2F484B3EFEFEFEFE</t>
  </si>
  <si>
    <t>13.04%</t>
  </si>
  <si>
    <t>660E741F2D00E7</t>
  </si>
  <si>
    <t>41BE00003E8000</t>
  </si>
  <si>
    <t>JJJJJJJJJJJJJJ660E741F2D00E7JJJJJJJJJJJJJJ003D0101010100JJJJJJJJJJJJJJJJJJJJJJJJJJJJJJJJJJJJJJJJJJJJJJJJJJJJJJJJJJJJJJJJJJJJJJJJJJJJJJJJJJJJJJJJJJJJJJJJJJJJJJJJJJJJJJJJJJJJJJJJJJJJJJJJJJJJJJJJJJJJJJJJJJJJJJJJJJJJJJJJJJJJJJJJJJJJJJJJJJJJJJJJJJJJJJJJJJJJ41BE00003E8000JJJJJJJJJJJJJJJJJJJJJJJJJJJJJJJJJJJJJJJJJJJJJJJJJJJJJJJJ</t>
  </si>
  <si>
    <t>0000000000027A10761700E378123A38</t>
  </si>
  <si>
    <t>2396DB4008FD2B003C2F484B3EFEFEFE</t>
  </si>
  <si>
    <t>JJJJJJJJJJJJJJJJJJJJJJJJJJJJJJJJJJJJJJJJJJJJJJJJJJJJJJJJJJJJJJJJJJJJJJJJJJJJJJJJJJJJJJJJJJJJJJJJJJJJJJJJJJJJJJJJJJJJJJJJJJJJJJJJJJJJJJJJJJJJJJJJJJJJJJJJJJJJJJJJJJJJJJJJJJJJJJJJJJJJJJJJJJJJJJJJ0000000000027A10761700E378123A38JJJJJJJJJJJJJJJJJJJJJJJJJJJJJJJJJJJJJJJJJJJJJJJJJJJJJJJJJJJJJJJJ2396DB4008FD2B003C2F484B3EFEFEFE</t>
  </si>
  <si>
    <t>30.00%</t>
  </si>
  <si>
    <t>3C484B3E0E6F0E700E741F6600A701CB</t>
  </si>
  <si>
    <t>01010000011600660E741F49023A0070</t>
  </si>
  <si>
    <t>00EAFF89FF8900010020417C000041EC</t>
  </si>
  <si>
    <t>3C484B3E0E6F0E700E741F6600A701CBJJJJJJJJJJJJJJJJJJJJJJJJJJJJJJJJ01010000011600660E741F49023A007000EAFF89FF8900010020417C000041ECJJJJJJJJJJJJJJJJJJJJJJJJJJJJJJJJJJJJJJJJJJJJJJJJJJJJJJJJJJJJJJJJJJJJJJJJJJJJJJJJJJJJJJJJJJJJJJJJJJJJJJJJJJJJJJJJJJJJJJJJJJJJJJJJJJJJJJJJJJJJJJJJJJJJJJJJJJJJJJJJJJJJJJJJJJJJJJJJJJJJJJJJJJJJJJJJ</t>
  </si>
  <si>
    <t>10.00%</t>
  </si>
  <si>
    <t>2.1</t>
  </si>
  <si>
    <t>00EAFF89FF89006F00430000003D0101</t>
  </si>
  <si>
    <t>JJJJJJJJJJJJJJJJJJJJJJJJJJJJJJJJJJJJJJJJJJJJJJJJJJJJJJJJJJJJJJJJJJJJJJJJJJJJJJJJJJJJJJJJJJJJJJJJ00EAFF89FF89006F00430000003D0101JJJJJJJJJJJJJJJJJJJJJJJJJJJJJJJJJJJJJJJJJJJJJJJJJJJJJJJJJJJJJJJJJJJJJJJJJJJJJJJJJJJJJJJJJJJJJJJJJJJJJJJJJJJJJJJJJJJJJJJJJJJJJJJJJJJJJJJJJJJJJJJJJJJJJJJJJJJJJJJJJJJJJJJJJJJJJJJJJJJJJJJJJJJJJJJJ</t>
  </si>
  <si>
    <t>44ED4428E90744241A42BEE10E103FDA</t>
  </si>
  <si>
    <t>05A03F7D2FD20203050A040010000002</t>
  </si>
  <si>
    <t>JJJJJJJJJJJJJJJJJJJJJJJJJJJJJJJJJJJJJJJJJJJJJJJJJJJJJJJJJJJJJJJJJJJJJJJJJJJJJJJJJJJJJJJJJJJJJJJJJJJJJJJJJJJJJJJJJJJJJJJJJJJJJJJJ44ED4428E90744241A42BEE10E103FDA05A03F7D2FD20203050A040010000002JJJJJJJJJJJJJJJJJJJJJJJJJJJJJJJJJJJJJJJJJJJJJJJJJJJJJJJJJJJJJJJJJJJJJJJJJJJJJJJJJJJJJJJJJJJJJJJJJJJJJJJJJJJJJJJJJJJJJJJJJJJJJJJJ</t>
  </si>
  <si>
    <t>3C484B3E012E014B01411F01001B0022</t>
  </si>
  <si>
    <t>010100000116002C0000C1800000003F</t>
  </si>
  <si>
    <t>0000000000033712E01700AC78124140</t>
  </si>
  <si>
    <t>00000000000000000000BFC000003F80</t>
  </si>
  <si>
    <t>3C484B3E012E014B01411F01001B0022JJJJJJJJJJJJJJJJJJJJJJJJJJJJJJJJ010100000116002C0000C1800000003FJJJJJJJJJJJJJJJJJJJJJJJJJJJJJJJJJJJJJJJJJJJJJJJJJJJJJJJJJJJJJJJJJJJJJJJJJJJJJJJJJJJJJJJJJJJJJJJJ0000000000033712E01700AC7812414000000000000000000000BFC000003F80JJJJJJJJJJJJJJJJJJJJJJJJJJJJJJJJJJJJJJJJJJJJJJJJJJJJJJJJJJJJJJJJ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</si>
  <si>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2396DB4008FD2B003C2F484B3EFEFEFE</t>
  </si>
  <si>
    <t>3C484B3E02E201CC014A1E0A00290028</t>
  </si>
  <si>
    <t>00000000000000000000C1920000C188</t>
  </si>
  <si>
    <t>0000C1B20000C1820000C1AA0000003F</t>
  </si>
  <si>
    <t>3C484B3E02E201CC014A1E0A00290028JJJJJJJJJJJJJJJJJJJJJJJJJJJJJJJJJJJJJJJJJJJJJJJJJJJJJJJJJJJJJJJJJJJJJJJJJJJJJJJJJJJJJJJJJJJJJJJJJJJJJJJJJJJJJJJJJJJJJJJJJJJJJJJJJJJJJJJJJJJJJJJJJJJJJJJJJJJJJJJJJJJJJJJJJJJJJJJJJJJJJJJJJJJJJJJJ00000000000000000000C1920000C1880000C1B20000C1820000C1AA0000003F2396DB4008FD2B003C2F484B3EFEFEFE</t>
  </si>
  <si>
    <t>3C484B3E0E6F0E660E6B1E6E001501B0</t>
  </si>
  <si>
    <t>012801420202006F0043000000370101</t>
  </si>
  <si>
    <t>3484C42EADF3C427F2E03E21C21C4017</t>
  </si>
  <si>
    <t>A5FA3F69D89D0203050A040015000002</t>
  </si>
  <si>
    <t>0000C1140000BF40000040900000003F</t>
  </si>
  <si>
    <t>2396DB4008FD2B20000000000001C432</t>
  </si>
  <si>
    <t>3C484B3E0E6F0E660E6B1E6E001501B0012801420202006F0043000000370101JJJJJJJJJJJJJJJJJJJJJJJJJJJJJJJJJJJJJJJJJJJJJJJJJJJJJJJJJJJJJJJJ3484C42EADF3C427F2E03E21C21C4017A5FA3F69D89D0203050A040015000002JJJJJJJJJJJJJJJJJJJJJJJJJJJJJJJJJJJJJJJJJJJJJJJJJJJJJJJJJJJJJJJJ0000C1140000BF40000040900000003F2396DB4008FD2B20000000000001C432</t>
  </si>
  <si>
    <t>313BC42844EDC427A0D2BF3195194006</t>
  </si>
  <si>
    <t>10E1BE0CA8CA0203050A040013000002</t>
  </si>
  <si>
    <t>JJJJJJJJJJJJJJJJJJJJJJJJJJJJJJJJJJJJJJJJJJJJJJJJJJJJJJJJJJJJJJJJJJJJJJJJJJJJJJJJJJJJJJJJJJJJJJJJJJJJJJJJJJJJJJJJJJJJJJJJJJJJJJJJ313BC42844EDC427A0D2BF319519400610E1BE0CA8CA0203050A040013000002JJJJJJJJJJJJJJJJJJJJJJJJJJJJJJJJJJJJJJJJJJJJJJJJJJJJJJJJJJJJJJJJJJJJJJJJJJJJJJJJJJJJJJJJJJJJJJJJJJJJJJJJJJJJJJJJJJJJJJJJJJJJJJJJ</t>
  </si>
  <si>
    <t>DF2EC42844EDC42137CCBF1AB9AB3FE5</t>
  </si>
  <si>
    <t>73573F6492490203050A040013000002</t>
  </si>
  <si>
    <t>0000000000042716A01700A778124CF8</t>
  </si>
  <si>
    <t>004C01C70016004E01BF40E8000041D6</t>
  </si>
  <si>
    <t>000040B0000041BC000041580000003F</t>
  </si>
  <si>
    <t>JJJJJJJJJJJJJJJJJJJJJJJJJJJJJJJJJJJJJJJJJJJJJJJJJJJJJJJJJJJJJJJJJJJJJJJJJJJJJJJJJJJJJJJJJJJJJJJJJJJJJJJJJJJJJJJJJJJJJJJJJJJJJJJJDF2EC42844EDC42137CCBF1AB9AB3FE573573F6492490203050A0400130000020000000000042716A01700A778124CF8004C01C70016004E01BF40E8000041D6000040B0000041BC000041580000003F2396DB4008FD2B003C2F484B3EFEFEFE</t>
  </si>
  <si>
    <t>3C484B3E0E780E660E741F3701FC01420054017E008C006B00440000003D01010101</t>
  </si>
  <si>
    <t>000001160001FEB40000000E001100BAFF8EFF8900CB000000000001C42896FAC426</t>
  </si>
  <si>
    <t>589EC420E5BF3EAC4EC44007D2FD3F2546540203050A040013000002000000000004</t>
  </si>
  <si>
    <t>6317901700CD78124F50017301FA00580013005B41940000421600004108000041B8</t>
  </si>
  <si>
    <t>3C484B3E0E780E660E741F3701FC01420054017E008C006B00440000003D01010101000001160001FEB40000000E001100BAFF8EFF8900CB000000000001C42896FAC426589EC420E5BF3EAC4EC44007D2FD3F2546540203050A0400130000020000000000046317901700CD78124F50017301FA00580013005B41940000421600004108000041B8JJJJJJJJJJJJJJJJJJJJJJJJJJJJJJJJJJJJJJJJJJJJJJJJJJJJJJJJJJJJJJJJJJJJ</t>
  </si>
  <si>
    <t>0C</t>
  </si>
  <si>
    <t>3C484B3E0E6F0E6601671F1E00E400823C2F484B3EFEFEFEFEFEFEFEFEFEFEFEFEFE</t>
  </si>
  <si>
    <t>D20DC41C69073EAFD2FD3FFB6DB63F9573570203050A040015000004000000000004</t>
  </si>
  <si>
    <t>AE19701701067812540000000136000073570203050A040015000004000000000004</t>
  </si>
  <si>
    <t>000041B40000003F2396DB4008FD2B00021700FB4190000041CA00004154000041B8</t>
  </si>
  <si>
    <t>3C484B3E0E6F0E6601671F1E00E400823C2F484B3EFEFEFEFEFEFEFEFEFEFEFEFEFEJJJJJJJJJJJJJJJJJJJJJJJJJJJJJJJJJJJJJJJJJJJJJJJJJJJJJJJJJJJJJJJJJJJJD20DC41C69073EAFD2FD3FFB6DB63F9573570203050A040015000004000000000004AE19701701067812540000000136000073570203050A040015000004000000000004000041B40000003F2396DB4008FD2B00021700FB4190000041CA00004154000041B8</t>
  </si>
  <si>
    <t>0D</t>
  </si>
  <si>
    <t>3C484B3E0138015E014A1EDC001B001F000000000098006B00FEFEFEFEFEFEFEFEFE</t>
  </si>
  <si>
    <t>000001160001F7D20000000E001500EA00D90160016E007400440000018401010101</t>
  </si>
  <si>
    <t>241BC41C6907BF3FA5FA3FA546543F4870860203050A040016000004000000000004</t>
  </si>
  <si>
    <t>CC1A601700D7781256580000000000000000000040600000405000000000000040D0</t>
  </si>
  <si>
    <t>000040200000003F2396DB4008FD2B003C2F484B3EFEFEFEFEFEFEFEFEFEFEFEFEFE</t>
  </si>
  <si>
    <t>3C484B3E0138015E014A1EDC001B001F000000000098006B00FEFEFEFEFEFEFEFEFE000001160001F7D20000000E001500EA00D90160016E007400440000018401010101241BC41C6907BF3FA5FA3FA546543F4870860203050A040016000004000000000004CC1A601700D7781256580000000000000000000040600000405000000000000040D0000040200000003F2396DB4008FD2B003C2F484B3EFEFEFEFEFEFEFEFEFEFEFEFEFE</t>
  </si>
  <si>
    <t>0D.1</t>
  </si>
  <si>
    <t>3C484B3E0138015E014A1EDC001B001F000000000098006B00430000004901010101</t>
  </si>
  <si>
    <t>3C484B3E0138015E014A1EDC001B001F000000000098006B00430000004901010101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</si>
  <si>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3C484B3E0125013801381EBF0018002B00000000008C006B00430000003D01010101</t>
  </si>
  <si>
    <t>3C484B3E0125013801381EBF0018002B00000000008C006B00430000003D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</si>
  <si>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3C484B3E0E6F0E660E741FAE018801250023012C0067007200430000000201010100</t>
  </si>
  <si>
    <t>000001110001AA4D0000000E000E0097FF87FF8D00A7000000000001442F0000442C</t>
  </si>
  <si>
    <t>3C484B3E0E6F0E660E741FAE018801250023012C0067007200430000000201010100000001110001AA4D0000000E000E0097FF87FF8D00A7000000000001442F0000442CJJJJJJJJJJJJJJJJJJJJJJJJJJJJJJJJJJJJJJJJJJJJJJJJJJJJJJJJJJJJJJJJJJJJJJJJJJJJJJJJJJJJJJJJJJJJJJJJJJJJJJJJJJJJJJJJJJJJJJJJJJJJJJJJJJJJJJJJJJJJJJJJJJJJJJJJJJJJJJJJJJJJJJJJJJJJJJJJJJJJJJJJJJJJJJJJJJJJJJJJJJJJ</t>
  </si>
  <si>
    <t>3C484B3E0E6F0E660E741FD30078014201B5016C008C007200430000003D01010101</t>
  </si>
  <si>
    <t>000001110001A8040000000E001100BCFF88FF9000C9000000000001442F0000442C</t>
  </si>
  <si>
    <t>C1A444260691BE0CA8CA3FFA8CA83FA627620203050A04000A000000000000000000</t>
  </si>
  <si>
    <t>0000001700B67812A861000200910023019C01CF414C000041EC000040F0000041C8</t>
  </si>
  <si>
    <t>000041DA0000003F2396DB4008FD2B003C2F484B3EFEFEFEFEFEFEFEFEFEFEFEFEFE</t>
  </si>
  <si>
    <t>3C484B3E0E6F0E660E741FD30078014201B5016C008C007200430000003D01010101000001110001A8040000000E001100BCFF88FF9000C9000000000001442F0000442CC1A444260691BE0CA8CA3FFA8CA83FA627620203050A04000A0000000000000000000000001700B67812A861000200910023019C01CF414C000041EC000040F0000041C8000041DA0000003F2396DB4008FD2B003C2F484B3EFEFEFEFEFEFEFEFEFEFEFEFEFE</t>
  </si>
  <si>
    <t>000001110001A5610E10401B2A323EE1FF8BFF8C00E5000000000001442C6F97442B</t>
  </si>
  <si>
    <t>CB7D4429DF2E3DEF1EF140102D023DC4EC4E0203050A040015000004000000000000</t>
  </si>
  <si>
    <t>1E00F01700E37812AAB901DE015A00000000008741BC000041B400004010000041A6</t>
  </si>
  <si>
    <t>0000419400000012A861000200910023019C01CF414C000041FEFEFEFEFEFEFEFEFE</t>
  </si>
  <si>
    <t>JJJJJJJJJJJJJJJJJJJJJJJJJJJJJJJJJJJJJJJJJJJJJJJJJJJJJJJJJJJJJJJJJJJJ000001110001A5610E10401B2A323EE1FF8BFF8C00E5000000000001442C6F97442BCB7D4429DF2E3DEF1EF140102D023DC4EC4E0203050A0400150000040000000000001E00F01700E37812AAB901DE015A00000000008741BC000041B400004010000041A60000419400000012A861000200910023019C01CF414C000041FEFEFEFEFEFEFEFEFE</t>
  </si>
  <si>
    <t>3C484B3E0138015E014A1F79001B001F00000000008C006F00430000003B01010101</t>
  </si>
  <si>
    <t>000001110001A36F0000000E001400DCFF8DFF9400E5000000000001442844ED442C</t>
  </si>
  <si>
    <t>1D8A442189D9BF8843843FAA8CA83F6654650203050A040013000004000000000000</t>
  </si>
  <si>
    <t>4B02581700D77812AD11000000000000000000004098000040D800003F800000411C</t>
  </si>
  <si>
    <t>000040B00000003F2396DB4008FD2B003C2F484B3EFEFEFEFEFEFEFEFEFEFEFEFEFE</t>
  </si>
  <si>
    <t>3C484B3E0138015E014A1F79001B001F00000000008C006F00430000003B01010101000001110001A36F0000000E001400DCFF8DFF9400E5000000000001442844ED442C1D8A442189D9BF8843843FAA8CA83F6654650203050A0400130000040000000000004B02581700D77812AD11000000000000000000004098000040D800003F800000411C000040B00000003F2396DB4008FD2B003C2F484B3EFEFEFEFEFEFEFEFEFEFEFEFEFE</t>
  </si>
  <si>
    <t>32.1</t>
  </si>
  <si>
    <t>000001110001A3660E741FA401270196005401480166006B00430000018401010101</t>
  </si>
  <si>
    <t>JJJJJJJJJJJJJJJJJJJJJJJJJJJJJJJJJJJJJJJJJJJJJJJJJJJJJJJJJJJJJJJJJJJJ000001110001A3660E741FA401270196005401480166006B00430000018401010101JJJJJJJJJJJJJJJJJJJJJJJJJJJJJJJJJJJJJJJJJJJJJJJJJJJJJJJJJJJJJJJJJJJJJJJJJJJJJJJJJJJJJJJJJJJJJJJJJJJJJJJJJJJJJJJJJJJJJJJJJJJJJJJJJJJJJJJJJJJJJJJJJJJJJJJJJJJJJJJJJJJJJJJJJJJJJJJJJJJJJJJJJJJJJJJJJJJJJJJJJJJJ</t>
  </si>
  <si>
    <t>3C484B3E0125014101381F530018002B00000000008C006F00430000003B01010101</t>
  </si>
  <si>
    <t>000001110001A1260000000E000E0099FF9FFFA500A1000000000001442E09D9442D</t>
  </si>
  <si>
    <t>3C484B3E0125014101381F530018002B00000000008C006F00430000003B01010101000001110001A1260000000E000E0099FF9FFFA500A1000000000001442E09D9442DJJJJJJJJJJJJJJJJJJJJJJJJJJJJJJJJJJJJJJJJJJJJJJJJJJJJJJJJJJJJJJJJJJJJJJJJJJJJJJJJJJJJJJJJJJJJJJJJJJJJJJJJJJJJJJJJJJJJJJJJJJJJJJJJJJJJJJJJJJJJJJJJJJJJJJJJJJJJJJJJJJJJJJJJJJJJJJJJJJJJJJJJJJJJJJJJJJJJJJJJJJJJ</t>
  </si>
  <si>
    <t>3C484B3E0E650E6602951EBF010A017C00000114020E006B00430000003801010101</t>
  </si>
  <si>
    <t>0000011100019C990000000E0006000CFF8DFF8E0014000000430000003F01010101</t>
  </si>
  <si>
    <t>4835442E09D9BF12B671002A018D000FAB9A0203050A040013980000C0E000004088</t>
  </si>
  <si>
    <t>3C484B3E0E650E6602951EBF010A017C00000114020E006B004300000038010101010000011100019C990000000E0006000CFF8DFF8E0014000000430000003F010101014835442E09D9BF12B671002A018D000FAB9A0203050A040013980000C0E000004088JJJJJJJJJJJJJJJJJJJJJJJJJJJJJJJJJJJJJJJJJJJJJJJJJJJJJJJJJJJJJJJJJJJJJJJJJJJJJJJJJJJJJJJJJJJJJJJJJJJJJJJJJJJJJJJJJJJJJJJJJJJJJJJJJJJJJJJJ</t>
  </si>
  <si>
    <t>35.1</t>
  </si>
  <si>
    <t>0000011100019C990000000E0006000CFF8DFF8E0014000000000001443755564430</t>
  </si>
  <si>
    <t>JJJJJJJJJJJJJJJJJJJJJJJJJJJJJJJJJJJJJJJJJJJJJJJJJJJJJJJJJJJJJJJJJJJJ0000011100019C990000000E0006000CFF8DFF8E0014000000000001443755564430JJJJJJJJJJJJJJJJJJJJJJJJJJJJJJJJJJJJJJJJJJJJJJJJJJJJJJJJJJJJJJJJJJJJJJJJJJJJJJJJJJJJJJJJJJJJJJJJJJJJJJJJJJJJJJJJJJJJJJJJJJJJJJJJJJJJJJJJJJJJJJJJJJJJJJJJJJJJJJJJJJJJJJJJJJJJJJJJJJJJJJJJJJJJJJJJJJJJJJJJJJJJ</t>
  </si>
  <si>
    <t>0000011100019E4101381F530018002B00000000008C006F00000004000000000000</t>
  </si>
  <si>
    <t>JJJJJJJJJJJJJJJJJJJJJJJJJJJJJJJJJJJJJJJJJJJJJJJJJJJJJJJJJJJJJJJJJJJJ0000011100019E4101381F530018002B00000000008C006F00000004000000000000JJJJJJJJJJJJJJJJJJJJJJJJJJJJJJJJJJJJJJJJJJJJJJJJJJJJJJJJJJJJJJJJJJJJJJJJJJJJJJJJJJJJJJJJJJJJJJJJJJJJJJJJJJJJJJJJJJJJJJJJJJJJJJJJJJJJJJJJJJJJJJJJJJJJJJJJJJJJJJJJJJJJJJJJJJJJJJJJJJJJJJJJJJJJJJJJJJJJJJJJJJJJ</t>
  </si>
  <si>
    <t>3C484B3E0E6F0E660E741F2D014D004401AC015A007F004F00430000003701010101</t>
  </si>
  <si>
    <t>000040A80000003F2396DB4008FD2B003C2F484B3EFEFEFEFEFEFEFEFEFEFEFEFEFE</t>
  </si>
  <si>
    <t>3C484B3E0E6F0E660E741F2D014D004401AC015A007F004F00430000003701010101JJJJJJJJJJJJJJJJJJJJJJJJJJJJJJJJJJJJJJJJJJJJJJJJJJJJJJJJJJJJJJJJJJJJJJJJJJJJJJJJJJJJJJJJJJJJJJJJJJJJJJJJJJJJJJJJJJJJJJJJJJJJJJJJJJJJJJJJJJJJJJJJJJJJJJJJJJJJJJJJJJJJJJJJJJJJJJJJJJJJJJJJJJJJJJJJJJJJJJJJJJJJ000040A80000003F2396DB4008FD2B003C2F484B3EFEFEFEFEFEFEFEFEFEFEFEFEFE</t>
  </si>
  <si>
    <t>44256277BE902D023FCA32A33FBB40B40203050A0400160000040000000000013B09D81700F07812BD790009001D00BE01CD01824160000041BA0000412C000041EA000041E0</t>
  </si>
  <si>
    <t>0000003F2396DB4008FD2B003C2F484B3EFEFEFEFEFEFEFEFEFEFEFEFEFEFEFEFEFEFEFEFEFEFEFEFEFEFEFEFEFEFEFEFEFEFEFEFEFEFEFEFEFEFEFE0203050A000103040000</t>
  </si>
  <si>
    <t>JJJJJJJJJJJJJJJJJJJJJJJJJJJJJJJJJJJJJJJJJJJJJJJJJJJJJJJJJJJJJJJJJJJJJJJJJJJJJJJJJJJJJJJJJJJJJJJJJJJJJJJJJJJJJJJJJJJJJJJJJJJJJJJJJJJJJJJJJJJJ44256277BE902D023FCA32A33FBB40B40203050A0400160000040000000000013B09D81700F07812BD790009001D00BE01CD01824160000041BA0000412C000041EA000041E00000003F2396DB4008FD2B003C2F484B3EFEFEFEFEFEFEFEFEFEFEFEFEFEFEFEFEFEFEFEFEFEFEFEFEFEFEFEFEFEFEFEFEFEFEFEFEFEFEFEFEFEFEFE0203050A000103040000</t>
  </si>
  <si>
    <t>3C484B3E0E6F0E700E741F4900CC01DC00310130014D004D00430000018201010101000001110001912F0000000E001600F0FF89FF8E00FA000000000001442B7970442B2763</t>
  </si>
  <si>
    <t>3C484B3E0E6F0E700E741F4900CC01DC00310130014D004D00430000018201010101000001110001912F0000000E001600F0FF89FF8E00FA000000000001442B7970442B2763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</si>
  <si>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3C484B3E0171022801671F2D001E000D00000000007F006B004300000037010101010000011100018EE30000000E001600F8FF8EFF8B01040000000000014427A0D24429DF2E</t>
  </si>
  <si>
    <t>44241A42BF8E6AE63F8681683F21C21C0203050A04001B0000080000000000015F0C181701157812C2290000000000000000000041040000419000004040000041B600004108</t>
  </si>
  <si>
    <t>3C484B3E0171022801671F2D001E000D00000000007F006B004300000037010101010000011100018EE30000000E001600F8FF8EFF8B01040000000000014427A0D24429DF2E44241A42BF8E6AE63F8681683F21C21C0203050A04001B0000080000000000015F0C181701157812C2290000000000000000000041040000419000004040000041B6000041080000003F2396DB4008FD2B003C2F484B3EFEFEFEFEFEFEFEFEFEFEFEFEFEFEFEFEFEFEFEFEFEFEFEFEFEFEFEFEFEFEFEFEFEFEFEFEFEFEFEFEFEFEFE0203050A000103040000</t>
  </si>
  <si>
    <t>3C484B3E012E014B01411F01001B002500000000008C006F00430000003D010101010000011100018C990000000E001100C5FF8EFF8F00CD000000000001442A8349442E5BE6</t>
  </si>
  <si>
    <t>4426AAAB3F0924924016C4EC3F5A05A00203050A04001C0000080000000000017A0DC81700AC7812C48100000000000000000000C0000000BF400000C1040000BFA00000C0A0</t>
  </si>
  <si>
    <t>3C484B3E012E014B01411F01001B002500000000008C006F00430000003D010101010000011100018C990000000E001100C5FF8EFF8F00CD000000000001442A8349442E5BE64426AAAB3F0924924016C4EC3F5A05A00203050A04001C0000080000000000017A0DC81700AC7812C48100000000000000000000C0000000BF400000C1040000BFA00000C0A00000003F2396DB4008FD2B003C2F484B3EFEFEFEFEFEFEFEFEFEFEFEFEFEFEFEFEFEFEFEFEFEFEFEFEFEFEFEFEFEFEFEFEFEFEFEFEFEFEFEFEFEFEFE0203050A000103040000</t>
  </si>
  <si>
    <t>3C484B3E011C012F012E1EDC0018002E00000000008C006800430000003D010101010000011100018A500000000E000A0071FF99FF9D00790000000000014432D89E442E5BE6</t>
  </si>
  <si>
    <t>4429DF2EBF5BC7BC3F9573573FBA5FA50203050A04001C0000080000000000018C0EE81700527812C6D900000000000000000000C14C0000C1300000C1840000C1140000C184</t>
  </si>
  <si>
    <t>3C484B3E011C012F012E1EDC0018002E00000000008C006800430000003D010101010000011100018A500000000E000A0071FF99FF9D00790000000000014432D89E442E5BE64429DF2EBF5BC7BC3F9573573FBA5FA50203050A04001C0000080000000000018C0EE81700527812C6D900000000000000000000C14C0000C1300000C1840000C1140000C1840000003F2396DB4008FD2B003C2F484B3EFEFEFEFEFEFEFEFEFEFEFEFEFEFEFEFEFEFEFEFEFEFEFEFEFEFEFEFEFEFEFEFEFEFEFEFEFEFEFEFEFEFEFE0203050A000103040000</t>
  </si>
  <si>
    <t>3E</t>
  </si>
  <si>
    <t>3C484B3E0E6F0E60012E1E3F01AB00B00000010E02E4006D00430000018D01010101000001110001880B0000000E00060023FF8CFF8E002A0000000000014437034944332AAB</t>
  </si>
  <si>
    <t>442F520EBF6F1EF14003DE3E3F021C210203050A04001C000008000000000001A7109817000C7812C93100D801F9000000000000C1880000C1280000C1AE0000C12C0000C1B0</t>
  </si>
  <si>
    <t>3C484B3E0E6F0E60012E1E3F01AB00B00000010E02E4006D00430000018D01010101000001110001880B0000000E00060023FF8CFF8E002A0000000000014437034944332AAB442F520EBF6F1EF14003DE3E3F021C210203050A04001C000008000000000001A7109817000C7812C93100D801F9000000000000C1880000C1280000C1AE0000C12C0000C1B00000003F2396DB4008FD2B003C2F484B3EFEFEFEFEFEFEFEFEFEFEFEFEFEFEFEFEFEFEFEFEFEFEFEFEFEFEFEFEFEFEFEFEFEFEFEFEFEFEFEFEFEFEFE0203050A000103040000</t>
  </si>
  <si>
    <t>3C484B3E0E6F0E660E6B1EC900BC01CB00B801600098006F0043000000370101010100000111000185C50000000E0009002CFF91FF8D003400000000000144375556443420D2</t>
  </si>
  <si>
    <t>442C1D8ABDA8CA8C40021C213F8E6AE60203050A04001B000008000000000001B911B81700377812CB89000500DD0011021900DC3F40000040600000C0F0000040880000412C</t>
  </si>
  <si>
    <t>3C484B3E0E6F0E660E6B1EC900BC01CB00B801600098006F0043000000370101010100000111000185C50000000E0009002CFF91FF8D003400000000000144375556443420D2442C1D8ABDA8CA8C40021C213F8E6AE60203050A04001B000008000000000001B911B81700377812CB89000500DD0011021900DC3F40000040600000C0F0000040880000412C0000003F2396DB4008FD2B003C2F484B3EFEFEFEFEFEFEFEFEFEFEFEFEFEFEFEFEFEFEFEFEFEFEFEFEFEFEFEFEFEFEFEFEFEFEFEFEFEFEFEFEFEFEFE0203050A000103040000</t>
  </si>
  <si>
    <t>3C484B3E0E6F0E660E741EAD01F900C500050130016E006B00440000018B01010101000001110001837E0000000E000A0065FF8EFF91006E000000000001442DB7CC4430EC4F</t>
  </si>
  <si>
    <t>442C6F97BFB438433F8924923ED681670203050A04001B000008000000000001D413681700877812CDE10025022A002400CE000341000000413400004104000041640000411C</t>
  </si>
  <si>
    <t>3C484B3E0E6F0E660E741EAD01F900C500050130016E006B00440000018B01010101000001110001837E0000000E000A0065FF8EFF91006E000000000001442DB7CC4430EC4F442C6F97BFB438433F8924923ED681670203050A04001B000008000000000001D413681700877812CDE10025022A002400CE000341000000413400004104000041640000411C0000003F2396DB4008FD2B003C2F484B3EFEFEFEFEFEFEFEFEFEFEFEFEFEFEFEFEFEFEFEFEFEFEFEFEFEFEFEFEFEFEFEFEFEFEFEFEFEFEFEFEFEFEFE0203050A000103040000</t>
  </si>
  <si>
    <t>4428E907BED681673FF0E10DBEA1C21C0203050A04001E000008000000000001E614881700C37812D03900820249005D000C006C417400004203000041240000417800004186</t>
  </si>
  <si>
    <t>JJJJJJJJJJJJJJJJJJJJJJJJJJJJJJJJJJJJJJJJJJJJJJJJJJJJJJJJJJJJJJJJJJJJJJJJJJJJJJJJJJJJJJJJJJJJJJJJJJJJJJJJJJJJJJJJJJJJJJJJJJJJJJJJJJJJJJJJJJJJ4428E907BED681673FF0E10DBEA1C21C0203050A04001E000008000000000001E614881700C37812D03900820249005D000C006C417400004203000041240000417800004186JJJJJJJJJJJJJJJJJJJJJJJJJJJJJJJJJJJJJJJJJJJJJJJJJJJJJJJJJJJJJJJJJJJJJJJJJJJJJJJJJJJJJJJJJJJJJJJJJJJJJJJJJJJJJJJJJJJJJJJJJJJJJJJJJJJJJJJJJJJJ</t>
  </si>
  <si>
    <t>43</t>
  </si>
  <si>
    <t>3C484B3E0E6F0E660E741EF800A40151000800D4008C006D004300000042010101010000011100017CA30000000E001500EDFF8DFF8E00F2000000000001442FF628442C1D8A4426FCB8BE8924923FFFD2FCBEA546540203050A0400210000100000000000021017881701107812D4E9019800D000060001000A41A2000041400000414C000041CA000041A20000</t>
  </si>
  <si>
    <t>003F2396DB4008FD2B003C2F484B3EFEFEFEFEFEFEFEFEFEFEFEFEFEFEFEFEFEFEFEFEFEFEFEFEFEFEFEFEFEFEFEFEFEFEFEFEFEFEFEFEFEFEFE0203050A000103040000240000000000000010000000000000021C000EF0000000000000001908000043BC000000000000000000020300003C484B3E0E6F0E660E741EF800A40151000800D4008C006D00430000</t>
  </si>
  <si>
    <t>3C484B3E0E6F0E660E741EF800A40151000800D4008C006D004300000042010101010000011100017CA30000000E001500EDFF8DFF8E00F2000000000001442FF628442C1D8A4426FCB8BE8924923FFFD2FCBEA546540203050A0400210000100000000000021017881701107812D4E9019800D000060001000A41A2000041400000414C000041CA000041A20000003F2396DB4008FD2B003C2F484B3EFEFEFEFEFEFEFEFEFEFEFEFEFEFEFEFEFEFEFEFEFEFEFEFEFEFEFEFEFEFEFEFEFEFEFEFEFEFEFEFEFEFEFE0203050A000103040000240000000000000010000000000000021C000EF0000000000000001908000043BC000000000000000000020300003C484B3E0E6F0E660E741EF800A40151000800D4008C006D00430000</t>
  </si>
  <si>
    <t>3C484B3E011C013801381E810018002B00000000008C006D00430000003F0101010100000111000175C30000000E000D0092FF94FF9B0099000000000001442E09D944313E5C4426AAABBF69D89D3FC32A323F8843840203050A0400250000100000000000023A1CC817007A7812DBF200000000000000000000C1200000C0F80000C15C0000C0B80000C1500000</t>
  </si>
  <si>
    <t>3C484B3E011C013801381E810018002B00000000008C006D00430000003F0101010100000111000175C30000000E000D0092FF94FF9B0099000000000001442E09D944313E5C4426AAABBF69D89D3FC32A323F8843840203050A0400250000100000000000023A1CC817007A7812DBF200000000000000000000C1200000C0F80000C15C0000C0B80000C1500000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</si>
  <si>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003F2396DB4008FD2B003C2F484B3EFEFEFEFEFEFEFEFEFEFEFEFEFEFEFEFEFEFEFEFEFEFEFEFEFEFEFEFEFEFEFEFEFEFEFEFEFEFEFEFEFEFEFE0203050A0001030400001F0000000000000010000000000000001E0005400000000000000003C000005952000000000000000000020300003C484B3E012E015401411F53001B002200000000007F006F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</si>
  <si>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0001030400001F0000000000000010000000000000001E0005400000000000000003C000005952000000000000000000020300003C484B3E012E015401411F53001B002200000000007F006F00430000</t>
  </si>
  <si>
    <t>6B</t>
  </si>
  <si>
    <t>3C484B3E011C013801381F240018002B00000000008C006D00440000003701010101000001110001215E0000000E000C008AFF8BFF8D0092000000000001C425B484C429DF2EC41FEF97BF2FD2FD3FF708703E28CA8C0203050A04001F0000100000000000001E03C0170078781332AA00000000000000000000C1180000C0E00000C16C0000C1000000C1580000</t>
  </si>
  <si>
    <t>003F2396DB4008FD2B003C2F484B3EFEFEFEFEFEFEFEFEFEFEFEFEFEFEFEFEFEFEFEFEFEFEFEFEFEFEFEFEFEFEFEFEFEFEFEFEFEFEFEFEFEFEFE0203050A000103040000210000000000000010000000000000002400064F00000000000000048000005E68000000000000000000020300003C484B3E011C013801381F240018002B00000000008C006D00440000</t>
  </si>
  <si>
    <t>3C484B3E011C013801381F240018002B00000000008C006D00440000003701010101000001110001215E0000000E000C008AFF8BFF8D0092000000000001C425B484C429DF2EC41FEF97BF2FD2FD3FF708703E28CA8C0203050A04001F0000100000000000001E03C0170078781332AA00000000000000000000C1180000C0E00000C16C0000C1000000C1580000003F2396DB4008FD2B003C2F484B3EFEFEFEFEFEFEFEFEFEFEFEFEFEFEFEFEFEFEFEFEFEFEFEFEFEFEFEFEFEFEFEFEFEFEFEFEFEFEFEFEFEFEFE0203050A000103040000210000000000000010000000000000002400064F00000000000000048000005E68000000000000000000020300003C484B3E011C013801381F240018002B00000000008C006D00440000</t>
  </si>
  <si>
    <t>6B.1</t>
  </si>
  <si>
    <t>003F2396DB4008FD2B003C2F484B3EFEFEFEFEFEFEFEFEFEFEFEFEFEFEFEFEFEFEFEFEFEFEFEFEFEFEFEFEFEFEFEFEFEFEFEFEFEFEFEFEFEFEFE0203050A0001030400001F0000000000000010000000000000002A00075D0000000000000005400000E646000000000000000000020300003C484B3E011C013801381F240018002B00000000008C006D00440000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</si>
  <si>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0001030400001F0000000000000010000000000000002A00075D0000000000000005400000E646000000000000000000020300003C484B3E011C013801381F240018002B00000000008C006D00440000</t>
  </si>
  <si>
    <t>003F2396DB4008FD2B003C2F484B3EFEFEFEFEFEFEFEFEFEFEFEFEFEFEFEFEFEFEFEFEFEFEFEFEFEFEFEFEFEFEFEFEFEFEFEFEFEFEFEFEFEFEFE0203050A000103040000240000000000000010000000000000003600097B0000000000000006C000000CA2000000000000000000020300003C484B3E011C0138012E1E8A001800350000000001F6004D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</si>
  <si>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000103040000240000000000000010000000000000003600097B0000000000000006C000000CA2000000000000000000020300003C484B3E011C0138012E1E8A001800350000000001F6004D00430000</t>
  </si>
  <si>
    <t>6D</t>
  </si>
  <si>
    <t>3C484B3E0E6F0E6604B71E8A01C800AB0000010E0202006D00430000003F010101010000011100011CD20000000E00070017FF91FF93001D000000000001C42FF628C42EADF3C4274EC5BF5A05A03FF2A32A3F4DB6DB0203050A0400250000100000000000003C078017001E7813375B0000021C000000D20000C1400000BFA00000C140000041080000C0A00000</t>
  </si>
  <si>
    <t>003F2396DB4008FD2B003C2F484B3EFEFEFEFEFEFEFEFEFEFEFEFEFEFEFEFEFEFEFEFEFEFEFEFEFEFEFEFEFEFEFEFEFEFEFEFEFEFEFEFEFEFEFE0203050A0001030400002100000000000000100000000000000042000B9700000000000000084000009343000000000000000000020300003C484B3E0E6F0E6604B71E8A01C800AB0000010E0202006D00430000</t>
  </si>
  <si>
    <t>3C484B3E0E6F0E6604B71E8A01C800AB0000010E0202006D00430000003F010101010000011100011CD20000000E00070017FF91FF93001D000000000001C42FF628C42EADF3C4274EC5BF5A05A03FF2A32A3F4DB6DB0203050A0400250000100000000000003C078017001E7813375B0000021C000000D20000C1400000BFA00000C140000041080000C0A00000003F2396DB4008FD2B003C2F484B3EFEFEFEFEFEFEFEFEFEFEFEFEFEFEFEFEFEFEFEFEFEFEFEFEFEFEFEFEFEFEFEFEFEFEFEFEFEFEFEFEFEFEFE0203050A0001030400002100000000000000100000000000000042000B9700000000000000084000009343000000000000000000020300003C484B3E0E6F0E6604B71E8A01C800AB0000010E0202006D00430000</t>
  </si>
  <si>
    <t>6E</t>
  </si>
  <si>
    <t>3C484B3E0E6F0E660E6B1F010081018D016F01780098006B004300000044010101010000011100011A8A0000000E00090049FF98FF910051000000000001C42C6F97C42A8349C421DBE63E902D02401968163F11EF1F0203050A04002500001000000000000048090017006B781339B301D600760037000D018B41740000411400003FA000004114000040700000</t>
  </si>
  <si>
    <t>3C484B3E0E6F0E660E6B1F010081018D016F01780098006B004300000044010101010000011100011A8A0000000E00090049FF98FF910051000000000001C42C6F97C42A8349C421DBE63E902D02401968163F11EF1F0203050A04002500001000000000000048090017006B781339B301D600760037000D018B41740000411400003FA000004114000040700000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</si>
  <si>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6F</t>
  </si>
  <si>
    <t>3C484B3E0E6F0E700E741F1400E4021900430160008C00680043000000380101010100000111000118440000000E000C0084FF89FF8D008A000000000001C42C1D8AC42C1D8AC4237628BF8924923FB195193ED2FD2F0203050A040024000010000000000000540A801700B978133C0B003B000D01030231004641340000416C000040E800004198000041820000</t>
  </si>
  <si>
    <t>003F2396DB4008FD2B003C2F484B3EFEFEFEFEFEFEFEFEFEFEFEFEFEFEFEFEFEFEFEFEFEFEFEFEFEFEFEFEFEFEFEFEFEFEFEFEFEFEFEFEFEFEFE0203050A00010304000021000000000000001000000000000000600010DD000000000000000C000000FCCC000000000000000000020300003C484B3E0E6F0E700E741F1400E4021900430160008C006800430000</t>
  </si>
  <si>
    <t>3C484B3E0E6F0E700E741F1400E4021900430160008C00680043000000380101010100000111000118440000000E000C0084FF89FF8D008A000000000001C42C1D8AC42C1D8AC4237628BF8924923FB195193ED2FD2F0203050A040024000010000000000000540A801700B978133C0B003B000D01030231004641340000416C000040E800004198000041820000003F2396DB4008FD2B003C2F484B3EFEFEFEFEFEFEFEFEFEFEFEFEFEFEFEFEFEFEFEFEFEFEFEFEFEFEFEFEFEFEFEFEFEFEFEFEFEFEFEFEFEFEFE0203050A00010304000021000000000000001000000000000000600010DD000000000000000C000000FCCC000000000000000000020300003C484B3E0E6F0E700E741F1400E4021900430160008C006800430000</t>
  </si>
  <si>
    <t>6F.1</t>
  </si>
  <si>
    <t>003F2396DB4008FD2B003C2F484B3EFEFEFEFEFEFEFEFEFEFEFEFEFEFEFEFEFEFEFEFEFEFEFEFEFEFEFEFEFEFEFEFEFEFEFEFEFEFEFEFEFEFEFE0203050A00010304000022000000000000001000000000000000660011E9000000000000000CC000007507000000000000000000020300003C484B3E0E6F0E700E741F1400E4021900430160008C006800430000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</si>
  <si>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00010304000022000000000000001000000000000000660011E9000000000000000CC000007507000000000000000000020300003C484B3E0E6F0E700E741F1400E4021900430160008C006800430000</t>
  </si>
  <si>
    <t>70</t>
  </si>
  <si>
    <t>3C484B3E0E6F0E660E741EEF01A500E10014011A0166006F0043000001820101010100000111000115FC0000000E001000BAFF89FF8A00C3000000000001C4298D21C426589EC41DB13BBCE10E104006F1EF3D7D2FD20203050A040022000010000000000000660CC01700F078133E6300320198005D00E800144160000041E200004160000041E20000419C0000</t>
  </si>
  <si>
    <t>003F2396DB4008FD2B003C2F484B3EFEFEFEFEFEFEFEFEFEFEFEFEFEFEFEFEFEFEFEFEFEFEFEFEFEFEFEFEFEFEFEFEFEFEFEFEFEFEFEFEFEFEFE0203050A000103040000210000000000000010000000000000006C0012F7000000000000000D800000DD8D000000000000000000020300003C484B3E0E6F0E660E741EEF01A500E10014011A0166006F00430000</t>
  </si>
  <si>
    <t>3C484B3E0E6F0E660E741EEF01A500E10014011A0166006F0043000001820101010100000111000115FC0000000E001000BAFF89FF8A00C3000000000001C4298D21C426589EC41DB13BBCE10E104006F1EF3D7D2FD20203050A040022000010000000000000660CC01700F078133E6300320198005D00E800144160000041E200004160000041E20000419C0000003F2396DB4008FD2B003C2F484B3EFEFEFEFEFEFEFEFEFEFEFEFEFEFEFEFEFEFEFEFEFEFEFEFEFEFEFEFEFEFEFEFEFEFEFEFEFEFEFEFEFEFEFE0203050A000103040000210000000000000010000000000000006C0012F7000000000000000D800000DD8D000000000000000000020300003C484B3E0E6F0E660E741EEF01A500E10014011A0166006F00430000</t>
  </si>
  <si>
    <t>71</t>
  </si>
  <si>
    <t>3C484B3E0E6F0E700E741F2D010401BC00B50172008C006B0043000000420101010100000111000113B10000000E001400E9FF87FF8D00F0000000000001C4256277C425B484C42041A43E05A05A3FF1C21B3FAC4EC40203050A040025000010000000000000720E40170115781340BB0204010B0030000E00E641BE000041E200004170000041D6000041860000</t>
  </si>
  <si>
    <t>003F2396DB4008FD2B003C2F484B3EFEFEFEFEFEFEFEFEFEFEFEFEFEFEFEFEFEFEFEFEFEFEFEFEFEFEFEFEFEFEFEFEFEFEFEFEFEFEFEFEFEFEFE0203050A0001030400002200000000000000100000000000000078001512000000000000000F000000273F000000000000000000020300003C484B3E0E6F0E700E741F2D010401BC00B50172008C006B00430000</t>
  </si>
  <si>
    <t>3C484B3E0E6F0E700E741F2D010401BC00B50172008C006B0043000000420101010100000111000113B10000000E001400E9FF87FF8D00F0000000000001C4256277C425B484C42041A43E05A05A3FF1C21B3FAC4EC40203050A040025000010000000000000720E40170115781340BB0204010B0030000E00E641BE000041E200004170000041D6000041860000003F2396DB4008FD2B003C2F484B3EFEFEFEFEFEFEFEFEFEFEFEFEFEFEFEFEFEFEFEFEFEFEFEFEFEFEFEFEFEFEFEFEFEFEFEFEFEFEFEFEFEFEFE0203050A0001030400002200000000000000100000000000000078001512000000000000000F000000273F000000000000000000020300003C484B3E0E6F0E700E741F2D010401BC00B50172008C006B00430000</t>
  </si>
  <si>
    <t>8.70%</t>
  </si>
  <si>
    <t>700E741F2D0104</t>
  </si>
  <si>
    <t>01BC00B5017200</t>
  </si>
  <si>
    <t>JJJJJJJJJJJJJJ700E741F2D010401BC00B5017200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</si>
  <si>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39.13%</t>
  </si>
  <si>
    <t>73</t>
  </si>
  <si>
    <t>44246C4F3E3DE3</t>
  </si>
  <si>
    <t>24920201050A04</t>
  </si>
  <si>
    <t>1700F57813456B</t>
  </si>
  <si>
    <t>00000041140000</t>
  </si>
  <si>
    <t>41500000405000</t>
  </si>
  <si>
    <t>00415000004000</t>
  </si>
  <si>
    <t>JJJJJJJJJJJJJJJJJJJJJJJJJJJJJJJJJJJJJJJJJJJJJJJJJJJJJJJJJJJJJJJJJJJJJJJJJJJJJJJJJJJJJJJJJJJJJJJJJJJJJJJJJJJJJJJJJJJJJJJJJJJJJJJJJJJJJJJJJJJJ44246C4F3E3DE3JJJJJJJJJJJJJJ24920201050A04JJJJJJJJJJJJJJJJJJJJJJJJJJJJ1700F57813456BJJJJJJJJJJJJJJ0000004114000041500000405000004150000040000000003F2396DB4008FD2B003C2F484B3EFEFEFEFE</t>
  </si>
  <si>
    <t>74</t>
  </si>
  <si>
    <t>00250000000000</t>
  </si>
  <si>
    <t>B7FF8FFF8C00BF</t>
  </si>
  <si>
    <t>2D13B2442F520E</t>
  </si>
  <si>
    <t>170087781347C3</t>
  </si>
  <si>
    <t>3C484B3E012501JJJJJJJJJJJJJJ002500000000008C006B00440000JJJJJJJJJJJJJJJJJJJJJJJJJJJJJJJJJJJJJJJJJJB7FF8FFF8C00BFJJJJJJJJJJJJJJ2D13B2442F520EJJJJJJJJJJJJJJJJJJJJJJJJJJJJJJJJJJJJJJJJJJ000C0000010000JJJJJJJJJJJJJJ170087781347C3JJJJJJJJJJJJJJJJJJJJJJJJJJJJJJJJJJJJJJJJJJJJJJJJJJJJJJJJJJJJJJJJJJJJJJJJJJJJJJJJJJJJJJJJJJJJJJJJJJ</t>
  </si>
  <si>
    <t>660E741FD300BF</t>
  </si>
  <si>
    <t>007C0205015400</t>
  </si>
  <si>
    <t>5A006B00430000</t>
  </si>
  <si>
    <t>0001110000D3D0</t>
  </si>
  <si>
    <t>0000000E001200</t>
  </si>
  <si>
    <t>C7FF8AFF8D00D4</t>
  </si>
  <si>
    <t>8C01D6415C0000</t>
  </si>
  <si>
    <t>41E00000411000</t>
  </si>
  <si>
    <t>3C484B3E0E6F0E660E741FD300BF007C02050154005A006B00430000JJJJJJJJJJJJJJ0001110000D3D00000000E001200C7FF8AFF8D00D4JJJJJJJJJJJJJJJJJJJJJJJJJJJJJJJJJJJJJJJJJJJJJJJJJJJJJJJJJJJJJJJJJJJJJJJJJJJJJJJJJJJJJJJJJJJJJJJJJJJJJJJJJJJJJJJJJJJJJJJJJJJJJJ8C01D6415C000041E00000411000JJJJJJJJJJJJJJJJJJJJJJJJJJJJJJJJJJJJJJJJJJJJJJJJJJJJJJJJ</t>
  </si>
  <si>
    <t>JJJJJJJJJJJJJJJJJJJJJJJJJJJJJJJJJJJJJJJJJJJJJJJJJJJJJJJJJJJJJJJJJJJJJJJJJJJJJJJJJJJJJJJJJJJJJJJJJJJJJJJJJJJJJJJJ000000000001C4JJJJJJJJJJJJJJJJJJJJJJJJJJJJJJJJJJJJJJJJJJJJJJJJJJJJJJJJJJJJJJJJJJJJJJJJJJJJJJJJJJJJJJJJJJJJJJJJJJJJJJJJJJJJJJJJJJJJJJJJJJJJJJJJJJJJJJJJJJJJJJJJJJJJJJJJJJ0000003F2396DBJJJJJJJJJJJJJJJJJJJJJJJJJJJJ</t>
  </si>
  <si>
    <t>17005F78138963</t>
  </si>
  <si>
    <t>000000C10C0000</t>
  </si>
  <si>
    <t>3C484B3E011C01JJJJJJJJJJJJJJJJJJJJJJJJJJJJJJJJJJJJJJJJJJJJJJJJJJJJJJJJJJJJJJJJJJJJJJJJJJJJJJJJJJJJJJJJJJJJJJJJJJJJJJJJJJJJJJJJJJJJJJJJJJJJJJJJJJJJJJJJJJJJJJJJJJJJJJJJJJJJJJJJJJJJJJJJJJJJJJJJJJJJJJJJJJJJJJJJJJJJ17005F78138963JJJJJJJJJJJJJJ000000C10C0000JJJJJJJJJJJJJJJJJJJJJJJJJJJJ0000003F2396DBJJJJJJJJJJJJJJJJJJJJJJJJJJJJ</t>
  </si>
  <si>
    <t>4.35%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</si>
  <si>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2396DBJJJJJJJJJJJJJJJJJJJJJJJJJJJJ</t>
  </si>
  <si>
    <t>2BCB7DC42DB7CC</t>
  </si>
  <si>
    <t>17000278138BBB</t>
  </si>
  <si>
    <t>C1600000C1AA00</t>
  </si>
  <si>
    <t>JJJJJJJJJJJJJJJJJJJJJJJJJJJJJJJJJJJJJJJJJJJJJJJJJJJJJJJJJJJJJJJJJJJJJJJJJJJJJJJJJJJJJJJJJJJJJJJJJJJJJJJJJJJJJJJJJJJJJJJJJJJJJJ2BCB7DC42DB7CCJJJJJJJJJJJJJJJJJJJJJJJJJJJJJJJJJJJJJJJJJJJJJJJJJJJJJJJJJJJJJJJJJJJJJJ17000278138BBBJJJJJJJJJJJJJJJJJJJJJJJJJJJJC1600000C1AA00JJJJJJJJJJJJJJJJJJJJJJJJJJJJJJJJJJJJJJJJJJJJJJJJJJJJJJJJ</t>
  </si>
  <si>
    <t>660E6B1EC901C5</t>
  </si>
  <si>
    <t>00C2005D013C02</t>
  </si>
  <si>
    <t>0E006800430000</t>
  </si>
  <si>
    <t>00E9020F000000</t>
  </si>
  <si>
    <t>3C484B3E0E6F0E660E6B1EC901C500C2005D013C020E006800430000JJJJJJJJJJJJJJJJJJJJJJJJJJJJJJJJJJJJJJJJJJJJJJJJJJJJJJJJJJJJJJJJJJJJJJJJJJJJJJJJJJJJJJJJJJJJJJJJJJJJJJJJJJJJJJJJJJJJJJJJJJJJJJJJJJJJJJJJJJJJJJJJJJJJJJJJJJJJJJJJJJJJJJJJ00E9020F000000JJJJJJJJJJJJJJJJJJJJJJJJJJJJJJJJJJJJJJJJJJ0000003F2396DBJJJJJJJJJJJJJJJJJJJJJJJJJJJJ</t>
  </si>
  <si>
    <t>34.78%</t>
  </si>
  <si>
    <t>01B90163016000</t>
  </si>
  <si>
    <t>0001110000C620</t>
  </si>
  <si>
    <t>2CFF8AFF8C0038</t>
  </si>
  <si>
    <t>C4251069BE44EC</t>
  </si>
  <si>
    <t>0E100201050A04</t>
  </si>
  <si>
    <t>001E002D003A01</t>
  </si>
  <si>
    <t>0040C000004148</t>
  </si>
  <si>
    <t>JJJJJJJJJJJJJJJJJJJJJJJJJJJJ01B90163016000JJJJJJJJJJJJJJJJJJJJJJJJJJJJ0001110000C620JJJJJJJJJJJJJJ2CFF8AFF8C0038JJJJJJJJJJJJJJJJJJJJJJJJJJJJC4251069BE44ECJJJJJJJJJJJJJJ0E100201050A04JJJJJJJJJJJJJJ00000001B5036AJJJJJJJJJJJJJJ001E002D003A01JJJJJJJJJJJJJJJJJJJJJJJJJJJJ0040C000004148JJJJJJJJJJJJJJJJJJJJJJJJJJJJJJJJJJJJJJJJJJ</t>
  </si>
  <si>
    <t>JJJJJJJJJJJJJJJJJJJJJJJJJJJJJJJJJJJJJJJJJJJJJJJJJJJJJJJJJJJJJJJJJJJJJJJJJJJJJJJJJJJJJJJJJJJJJJJJJJJJJJJJJJJJJJJJ000000000001C4JJJJJJJJJJJJJJJJJJJJJJJJJJJJJJJJJJJJJJJJJJJJJJJJJJJJJJJJJJJJJJJJJJJJJJJJJJJJJJJJJJJJJJJJJJJJJJJJJJJJJJJJJJJJJJJJJJJJJJJJJJJJJJJJJJJJJJJJJJJJJJJJJJJJJJJJJJJJJJJJJJJJJJJJJJJJJJJJJJJJJJJJJJJJJJJJJJJJ</t>
  </si>
  <si>
    <t>660E741F790254</t>
  </si>
  <si>
    <t>1700B97813951C</t>
  </si>
  <si>
    <t>JJJJJJJJJJJJJJ660E741F790254JJJJJJJJJJJJJJ8C006D00430000JJJJJJJJJJJJJJJJJJJJJJJJJJJJJJJJJJJJJJJJJJJJJJJJJJJJJJJJJJJJJJJJJJJJJJJJJJJJJJJJJJJJJJJJJJJJJJJJJJJJJJJJJJJJJJJJJJJJJJJJJJJJJJJJJJJJJJJJJJJJJJJJJJJJJJJJJJ1700B97813951CJJJJJJJJJJJJJJJJJJJJJJJJJJJJJJJJJJJJJJJJJJJJJJJJJJJJJJJJJJJJJJJJJJJJJJJJJJJJJJJJJJJJJJJJJJJJJJJJJJ</t>
  </si>
  <si>
    <t>0000000E001300</t>
  </si>
  <si>
    <t>JJJJJJJJJJJJJJJJJJJJJJJJJJJJJJJJJJJJJJJJJJJJJJJJJJJJJJJJJJJJJJJJJJJJJJJJJJJJJJJJJJJJ0000000E001300JJJJJJJJJJJJJJJJJJJJJJJJJJJJJJJJJJJJJJJJJJJJJJJJJJJJJJJJJJJJJJJJJJJJJJJJJJJJJJJJJJJJJJJJJJJJJJJJJJJJJJJJJJJJJJJJJJJJJJJJJJJJJJJJJJJJJJJJJJJJJJJJJJJJJJJJJJJJJJJJJJJJJJJJJJJJJJJJJJJJJJJJJJJJJJJJJJJJJJJJJJJJJJJJJJJJJJJJJJJJJJJJ</t>
  </si>
  <si>
    <t>47.83%</t>
  </si>
  <si>
    <t>6608001F820136</t>
  </si>
  <si>
    <t>00C5000200CE00</t>
  </si>
  <si>
    <t>0001110000BCFD</t>
  </si>
  <si>
    <t>F0FF89FF8C00FA</t>
  </si>
  <si>
    <t>26589EC4256277</t>
  </si>
  <si>
    <t>A32A0201050A04</t>
  </si>
  <si>
    <t>41920000415C00</t>
  </si>
  <si>
    <t>3C484B3E0E6F0E6608001F82013600C5000200CE00JJJJJJJJJJJJJJJJJJJJJJJJJJJJ0001110000BCFD0000000E001600F0FF89FF8C00FA000000000001C426589EC4256277JJJJJJJJJJJJJJJJJJJJJJJJJJJJA32A0201050A04JJJJJJJJJJJJJJJJJJJJJJJJJJJJJJJJJJJJJJJJJJJJJJJJJJJJJJJJJJJJJJJJJJJJJJ41920000415C00JJJJJJJJJJJJJJ0000003F2396DBJJJJJJJJJJJJJJJJJJJJJJJJJJJJ</t>
  </si>
  <si>
    <t>3C484B3E01C301</t>
  </si>
  <si>
    <t>0001110000BAB1</t>
  </si>
  <si>
    <t>3C484B3E01C301JJJJJJJJJJJJJJJJJJJJJJJJJJJJJJJJJJJJJJJJJJJJJJJJJJJJJJJJ0001110000BAB10000000E001600JJJJJJJJJJJJJJJJJJJJJJJJJJJJJJJJJJJJJJJJJJJJJJJJJJJJJJJJJJJJJJJJJJJJJJJJJJJJJJJJJJJJJJJJJJJJJJJJJJJJJJJJJJJJJJJJJJJJJJJJJJJJJJJJJJJJJJJJJJJJJJJJJJJJJJJJJJJJJJJJJJJJJJJJJJJJJJJJJJJJJJJJJJJJJJJJJJJJJJJJJJJJJJJJJJJJJJJJJJJJJJJJ</t>
  </si>
  <si>
    <t>000000C0600000</t>
  </si>
  <si>
    <t>JJJJJJJJJJJJJJJJJJJJJJJJJJJJJJJJJJJJJJJJJJJJJJJJJJJJJJJJJJJJJJJJJJJJJJJJJJJJJJJJJJJJJJJJJJJJJJJJJJJJJJJJJJJJJJJJJJJJJJJJJJJJJJJJJJJJJJJJJJJJJJJJJJJJJJJJJJJJJJJJJJJJJJJJJJJJJJJJJJJJJJJJJJJJJJJJJJJJ00000003980730JJJJJJJJJJJJJJ00000000000000000000C0600000JJJJJJJJJJJJJJJJJJJJJJJJJJJJJJJJJJJJJJJJJJJJJJJJJJJJJJJJJJJJJJJJJJJJJJ</t>
  </si>
  <si>
    <t>21.74%</t>
  </si>
  <si>
    <t>2F0000C42DB7CC</t>
  </si>
  <si>
    <t>C427F2E0BF52FD</t>
  </si>
  <si>
    <t>17FFDF7813A32C</t>
  </si>
  <si>
    <t>JJJJJJJJJJJJJJJJJJJJJJJJJJJJJJJJJJJJJJJJJJJJJJJJJJJJJJJJJJJJJJJJJJJJJJJJJJJJJJJJJJJJJJJJJJJJJJJJJJJJJJJJJJJJJJJJ000000000001C42F0000C42DB7CCC427F2E0BF52FDJJJJJJJJJJJJJJJJJJJJJJJJJJJJ000C0000010000JJJJJJJJJJJJJJ17FFDF7813A32CJJJJJJJJJJJJJJJJJJJJJJJJJJJJJJJJJJJJJJJJJJJJJJJJJJJJJJJJJJJJJJJJJJJJJJJJJJJJJJJJJJJJJJJJJJJJJJJJJJ</t>
  </si>
  <si>
    <t>0000000E000900</t>
  </si>
  <si>
    <t>1FFF8BFF8C002A</t>
  </si>
  <si>
    <t>2D65BFC42D65BF</t>
  </si>
  <si>
    <t>5A4016C4EC3F80</t>
  </si>
  <si>
    <t>JJJJJJJJJJJJJJJJJJJJJJJJJJJJJJJJJJJJJJJJJJJJJJJJJJJJJJJJJJJJJJJJJJJJJJJJJJJJJJJJJJJJ0000000E0009001FFF8BFF8C002AJJJJJJJJJJJJJJ2D65BFC42D65BFJJJJJJJJJJJJJJ5A4016C4EC3F80JJJJJJJJJJJJJJ000C0000010000JJJJJJJJJJJJJJJJJJJJJJJJJJJJJJJJJJJJJJJJJJJJJJJJJJJJJJJJJJJJJJJJJJJJJJJJJJJJJJJJJJJJJJJJJJJJJJJJJJJJJJJJJJJJJJJJJJJJJJJJJJJJJJ</t>
  </si>
  <si>
    <t>3C484B3E000000</t>
  </si>
  <si>
    <t>00000000017800</t>
  </si>
  <si>
    <t>AB400610E1BE0C</t>
  </si>
  <si>
    <t>A8CA0201050A04</t>
  </si>
  <si>
    <t>00000004DA09B4</t>
  </si>
  <si>
    <t>3C484B3E000000JJJJJJJJJJJJJJ00000000000000JJJJJJJJJJJJJJJJJJJJJJJJJJJJJJJJJJJJJJJJJJ00000000017800JJJJJJJJJJJJJJJJJJJJJJJJJJJJJJJJJJJJJJJJJJJJJJJJJJJJJJJJAB400610E1BE0CA8CA0201050A04000C000001000000000004DA09B4JJJJJJJJJJJJJJJJJJJJJJJJJJJJJJJJJJJJJJJJJJJJJJJJJJJJJJJJJJJJJJJJJJJJJJJJJJJJJJJJJJJJJJJJJJJJJJJJJJJJJJJJJJJJJJJJ</t>
  </si>
  <si>
    <t>C42093B2BF2384</t>
  </si>
  <si>
    <t>383FD681673F91</t>
  </si>
  <si>
    <t>41C00000408800</t>
  </si>
  <si>
    <t>JJJJJJJJJJJJJJJJJJJJJJJJJJJJJJJJJJJJJJJJJJJJJJJJJJJJJJJJJJJJJJJJJJJJJJJJJJJJJJJJJJJJJJJJJJJJJJJJJJJJJJJJJJJJJJJJJJJJJJJJJJJJJJJJJJJJJJJJJJJJC42093B2BF2384383FD681673F910E100201050A04JJJJJJJJJJJJJJJJJJJJJJJJJJJJJJJJJJJJJJJJJJJJJJJJJJJJJJJJJJJJJJJJJJJJJJ41C00000408800JJJJJJJJJJJJJJJJJJJJJJJJJJJJJJJJJJJJJJJJJJJJJJJJJJJJJJJJ</t>
  </si>
  <si>
    <t>002901F6002A01</t>
  </si>
  <si>
    <t>27000441640000</t>
  </si>
  <si>
    <t>JJJJJJJJJJJJJJJJJJJJJJJJJJJJJJJJJJJJJJJJJJJJJJJJJJJJJJJJJJJJJJJJJJJJJJJJJJJJJJJJJJJJJJJJJJJJJJJJJJJJJJJJJJJJJJJJJJJJJJJJJJJJJJJJJJJJJJJJJJJJJJJJJJJJJJJJJJJJJJJJJJJJJJJJJJJJJJJJJJJJJJJJJJJJJJJJJJJJJJJJJJJJJJJJJJJJJJJJJJJJJJJJ002901F6002A0127000441640000JJJJJJJJJJJJJJJJJJJJJJJJJJJJJJJJJJJJJJJJJJJJJJJJJJJJJJJJJJJJJJJJJJJJJJ</t>
  </si>
  <si>
    <t>00020136007F00003C2F484B3EFEFEFE</t>
  </si>
  <si>
    <t>0101000001160000AAB90000000E0012</t>
  </si>
  <si>
    <t>BE5CC4260691C41D5F2E3ECBF4BF4011</t>
  </si>
  <si>
    <t>JJJJJJJJJJJJJJJJJJJJJJJJJJJJJJJJ00020136007F00003C2F484B3EFEFEFE0101000001160000AAB90000000E0012JJJJJJJJJJJJJJJJJJJJJJJJJJJJJJJJBE5CC4260691C41D5F2E3ECBF4BF4011JJJJJJJJJJJJJJJJJJJJJJJJJJJJJJJJJJJJJJJJJJJJJJJJJJJJJJJJJJJJJJJJJJJJJJJJJJJJJJJJJJJJJJJJJJJJJJJJJJJJJJJJJJJJJJJJJJJJJJJJJJJJJJJJJJJJJJJJJJJJJJJJJJJJJJJJJJJJJJJJ</t>
  </si>
  <si>
    <t>0101000001160000A86F0000000E0015</t>
  </si>
  <si>
    <t>000000000005D5EA000041D80000003F</t>
  </si>
  <si>
    <t>00004144000041960000419E0000003F</t>
  </si>
  <si>
    <t>JJJJJJJJJJJJJJJJJJJJJJJJJJJJJJJJJJJJJJJJJJJJJJJJJJJJJJJJJJJJJJJJ0101000001160000A86F0000000E0015JJJJJJJJJJJJJJJJJJJJJJJJJJJJJJJJJJJJJJJJJJJJJJJJJJJJJJJJJJJJJJJJJJJJJJJJJJJJJJJJJJJJJJJJJJJJJJJJ000000000005D5EA000041D80000003FJJJJJJJJJJJJJJJJJJJJJJJJJJJJJJJJ00004144000041960000419E0000003FJJJJJJJJJJJJJJJJJJJJJJJJJJJJJJJJ</t>
  </si>
  <si>
    <t>3C484B3E0E6F0E6601D51F8B0142016D</t>
  </si>
  <si>
    <t>0000011A007F00D9000000000001C424</t>
  </si>
  <si>
    <t>0101000001160000A6230000000E0016</t>
  </si>
  <si>
    <t>00F5FF8CFF9300FF000000000001C424</t>
  </si>
  <si>
    <t>1A42C42137CCC41BC4ED3E9E3DE33FFA</t>
  </si>
  <si>
    <t>8CA83F69D89D0201050A04000F000002</t>
  </si>
  <si>
    <t>0000017F00000101050A04000C000001</t>
  </si>
  <si>
    <t>2396DB4008FD2B2A02304198000041F0</t>
  </si>
  <si>
    <t>3C484B3E0E6F0E6601D51F8B0142016D0000011A007F00D9000000000001C4240101000001160000A6230000000E001600F5FF8CFF9300FF000000000001C4241A42C42137CCC41BC4ED3E9E3DE33FFA8CA83F69D89D0201050A04000F000002JJJJJJJJJJJJJJJJJJJJJJJJJJJJJJJJ0000017F00000101050A04000C000001JJJJJJJJJJJJJJJJJJJJJJJJJJJJJJJJ2396DB4008FD2B2A02304198000041F0</t>
  </si>
  <si>
    <t>10.1</t>
  </si>
  <si>
    <t>0000011A007F006B0043000000370101</t>
  </si>
  <si>
    <t>010100000116000C4A1700F27813B13C</t>
  </si>
  <si>
    <t>2396DB4008FD2B4F0043000000370101</t>
  </si>
  <si>
    <t>0000011A007F006B0043000000370101JJJJJJJJJJJJJJJJJJJJJJJJJJJJJJJJ010100000116000C4A1700F27813B13CJJJJJJJJJJJJJJJJJJJJJJJJJJJJJJJJJJJJJJJJJJJJJJJJJJJJJJJJJJJJJJJJJJJJJJJJJJJJJJJJJJJJJJJJJJJJJJJJJJJJJJJJJJJJJJJJJJJJJJJJJJJJJJJJJJJJJJJJJJJJJJJJJJJJJJJJJJJJJJJJJJJJJJJJJJJJJJJJJJJJJJJJJJJJJJJJ2396DB4008FD2B4F0043000000370101</t>
  </si>
  <si>
    <t>0101000001160000A3D80000000E0013</t>
  </si>
  <si>
    <t>JJJJJJJJJJJJJJJJJJJJJJJJJJJJJJJJJJJJJJJJJJJJJJJJJJJJJJJJJJJJJJJJ0101000001160000A3D80000000E0013JJJJJJJJJJJJJJJJJJJJJJJJJJJJJJJJJJJJJJJJJJJJJJJJJJJJJJJJJJJJJJJJJJJJJJJJJJJJJJJJJJJJJJJJJJJJJJJJJJJJJJJJJJJJJJJJJJJJJJJJJJJJJJJJJJJJJJJJJJJJJJJJJJJJJJJJJJJJJJJJJJJJJJJJJJJJJJJJJJJJJJJJJJJJJJJJJJJJJJJJJJJJJJJJJJJJJJJJJJJJJJJJ</t>
  </si>
  <si>
    <t>00110114008C00680043000000380101</t>
  </si>
  <si>
    <t>01010000011600009ABA0000000E0009</t>
  </si>
  <si>
    <t>6907443420D24488000041400000003F</t>
  </si>
  <si>
    <t>000000000006BB0F421700467813BCF4</t>
  </si>
  <si>
    <t>JJJJJJJJJJJJJJJJJJJJJJJJJJJJJJJJ00110114008C0068004300000038010101010000011600009ABA0000000E0009JJJJJJJJJJJJJJJJJJJJJJJJJJJJJJJJ6907443420D24488000041400000003FJJJJJJJJJJJJJJJJJJJJJJJJJJJJJJJJ000000000006BB0F421700467813BCF4JJJJJJJJJJJJJJJJJJJJJJJJJJJJJJJJJJJJJJJJJJJJJJJJJJJJJJJJJJJJJJJJ2396DB4008FD2B003C2F484B3EFEFEFE</t>
  </si>
  <si>
    <t>001D016C0073004D0044000000370101</t>
  </si>
  <si>
    <t>007FFF8EFF8A00003C2F484B3EFEFEFE</t>
  </si>
  <si>
    <t>4835442F520E44293B14BF5843843FEE</t>
  </si>
  <si>
    <t>000000000006E3660E741F0101B400D0</t>
  </si>
  <si>
    <t>2396DB4008FD2B4F0000000000014435</t>
  </si>
  <si>
    <t>JJJJJJJJJJJJJJJJJJJJJJJJJJJJJJJJ001D016C0073004D0044000000370101JJJJJJJJJJJJJJJJJJJJJJJJJJJJJJJJ007FFF8EFF8A00003C2F484B3EFEFEFE4835442F520E44293B14BF5843843FEEJJJJJJJJJJJJJJJJJJJJJJJJJJJJJJJJ000000000006E3660E741F0101B400D0JJJJJJJJJJJJJJJJJJJJJJJJJJJJJJJJJJJJJJJJJJJJJJJJJJJJJJJJJJJJJJJJ2396DB4008FD2B4F0000000000014435</t>
  </si>
  <si>
    <t>16.1</t>
  </si>
  <si>
    <t>F1EE3F7627620201050A040010000002</t>
  </si>
  <si>
    <t>0000000000070B10821700C37813C1A4</t>
  </si>
  <si>
    <t>JJJJJJJJJJJJJJJJJJJJJJJJJJJJJJJJJJJJJJJJJJJJJJJJJJJJJJJJJJJJJJJJJJJJJJJJJJJJJJJJJJJJJJJJJJJJJJJJJJJJJJJJJJJJJJJJJJJJJJJJJJJJJJJJJJJJJJJJJJJJJJJJJJJJJJJJJJJJJJJJF1EE3F7627620201050A0400100000020000000000070B10821700C37813C1A4JJJJJJJJJJJJJJJJJJJJJJJJJJJJJJJJJJJJJJJJJJJJJJJJJJJJJJJJJJJJJJJJJJJJJJJJJJJJJJJJJJJJJJJJJJJJJJJJ</t>
  </si>
  <si>
    <t>00000116000093DF0000000E001400E0FF8DFF8E00EF00000000000144298D21442A</t>
  </si>
  <si>
    <t>000041B40000003F2396DB4008FD2B003C2F484B3EFEFEFEFEFEFEFEFEFEFEFEFEFE</t>
  </si>
  <si>
    <t>JJJJJJJJJJJJJJJJJJJJJJJJJJJJJJJJJJJJJJJJJJJJJJJJJJJJJJJJJJJJJJJJJJJJ00000116000093DF0000000E001400E0FF8DFF8E00EF00000000000144298D21442AJJJJJJJJJJJJJJJJJJJJJJJJJJJJJJJJJJJJJJJJJJJJJJJJJJJJJJJJJJJJJJJJJJJJJJJJJJJJJJJJJJJJJJJJJJJJJJJJJJJJJJJJJJJJJJJJJJJJJJJJJJJJJJJJJJJJJJJJ000041B40000003F2396DB4008FD2B003C2F484B3EFEFEFEFEFEFEFEFEFEFEFEFEFE</t>
  </si>
  <si>
    <t>3C484B3E0141015E01541F1E001B001C00000000008C006800430000003D01010101</t>
  </si>
  <si>
    <t>0000011600008F480000000E001500E6FF98FF9300F20000000000014429DF2E4428</t>
  </si>
  <si>
    <t>44ED4424BE5CBF11EF1F3FD5A0593EEB9AB90201050A040016000004000000000007</t>
  </si>
  <si>
    <t>65128A1700CD7813C8AC000000000000000000004090000041000000C02000004108</t>
  </si>
  <si>
    <t>000040880000003F2396DB4008FD2B003C2F484B3EFEFEFEFEFEFEFEFEFEFEFEFEFE</t>
  </si>
  <si>
    <t>3C484B3E0141015E01541F1E001B001C00000000008C006800430000003D010101010000011600008F480000000E001500E6FF98FF9300F20000000000014429DF2E442844ED4424BE5CBF11EF1F3FD5A0593EEB9AB90201050A04001600000400000000000765128A1700CD7813C8AC000000000000000000004090000041000000C02000004108000040880000003F2396DB4008FD2B003C2F484B3EFEFEFEFEFEFEFEFEFEFEFEFEFE</t>
  </si>
  <si>
    <t>1A.1</t>
  </si>
  <si>
    <t>0000011600008F480000000E001500E600000000C1000000C00000014429DF2E4428</t>
  </si>
  <si>
    <t>44ED4424BE5CBF3F2396DB4008FD2B009AB90201050A040016000004000000000007</t>
  </si>
  <si>
    <t>000040880000003F2396DB4008FD2B003C2F484B3EFEFEFEFE430000003D01010101</t>
  </si>
  <si>
    <t>JJJJJJJJJJJJJJJJJJJJJJJJJJJJJJJJJJJJJJJJJJJJJJJJJJJJJJJJJJJJJJJJJJJJ0000011600008F480000000E001500E600000000C1000000C00000014429DF2E442844ED4424BE5CBF3F2396DB4008FD2B009AB90201050A040016000004000000000007JJJJJJJJJJJJJJJJJJJJJJJJJJJJJJJJJJJJJJJJJJJJJJJJJJJJJJJJJJJJJJJJJJJJ000040880000003F2396DB4008FD2B003C2F484B3EFEFEFEFE430000003D01010101</t>
  </si>
  <si>
    <t>79132A17006678480000000E001500E6FF98FF9300F20000000000014429DF2E4428</t>
  </si>
  <si>
    <t>0000C12800000011EF1F3FD5A0593EEB9AB90201050A040016000004000000000007</t>
  </si>
  <si>
    <t>JJJJJJJJJJJJJJJJJJJJJJJJJJJJJJJJJJJJJJJJJJJJJJJJJJJJJJJJJJJJJJJJJJJJJJJJJJJJJJJJJJJJJJJJJJJJJJJJJJJJJJJJJJJJJJJJJJJJJJJJJJJJJJJJJJJJJJJJJJJJJJJJJJJJJJJJJJJJJJJJJJJJJJJJJJJJJJJJJJJJJJJJJJJJJJJJJJJJJJJJJJJJ79132A17006678480000000E001500E6FF98FF9300F20000000000014429DF2E44280000C12800000011EF1F3FD5A0593EEB9AB90201050A040016000004000000000007</t>
  </si>
  <si>
    <t>3C484B3E011C0113C8AC000000000000000000004090000041000000C02000004108</t>
  </si>
  <si>
    <t>3C484B3E011C0113C8AC000000000000000000004090000041000000C02000004108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</si>
  <si>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3C484B3E0E6F0E3F2396DB4008FD2B000005012C007F004F00FEFEFEFEFEFEFEFEFE</t>
  </si>
  <si>
    <t>0000011700008613D46300560254002D004A002540E0000041000001443420D24432</t>
  </si>
  <si>
    <t>F628442B2763BEDD89D8400CA8CA3F0924920201050A040016000004000000000007</t>
  </si>
  <si>
    <t>CE15D21700827813D46300560254002D004A002540E0000041EA00004060000041C8</t>
  </si>
  <si>
    <t>0000411C0000003F2396DB4008FD2B003C2F484B3EFEFEFEFEF00000C1000000411C</t>
  </si>
  <si>
    <t>3C484B3E0E6F0E3F2396DB4008FD2B000005012C007F004F00FEFEFEFEFEFEFEFEFE0000011700008613D46300560254002D004A002540E0000041000001443420D24432F628442B2763BEDD89D8400CA8CA3F0924920201050A040016000004000000000007CE15D21700827813D46300560254002D004A002540E0000041EA00004060000041C80000411C0000003F2396DB4008FD2B003C2F484B3EFEFEFEFEF00000C1000000411C</t>
  </si>
  <si>
    <t>1F.1</t>
  </si>
  <si>
    <t>00000117000083E50000000E000B0070FF8BFF8A007D000000000001442F520E442F</t>
  </si>
  <si>
    <t>F628442B2763BE700E741EEF005E022A0037012C008C006B0019000040C8000041FA</t>
  </si>
  <si>
    <t>0000411C0000003F2396DB4008FD2B003C2F484B3EFEFEFEFEFEFEFEFEFEFEFEFEFE</t>
  </si>
  <si>
    <t>JJJJJJJJJJJJJJJJJJJJJJJJJJJJJJJJJJJJJJJJJJJJJJJJJJJJJJJJJJJJJJJJJJJJ00000117000083E50000000E000B0070FF8BFF8A007D000000000001442F520E442FF628442B2763BE700E741EEF005E022A0037012C008C006B0019000040C8000041FAJJJJJJJJJJJJJJJJJJJJJJJJJJJJJJJJJJJJJJJJJJJJJJJJJJJJJJJJJJJJJJJJJJJJ0000411C0000003F2396DB4008FD2B003C2F484B3EFEFEFEFEFEFEFEFEFEFEFEFEFE</t>
  </si>
  <si>
    <t>0000011700008613D46300560254002D004A002540E0000041000001443420D24432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</si>
  <si>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20</t>
  </si>
  <si>
    <t>3C484B3E0E780E660E741F0B022800640098015A016E006F00440000018401010101</t>
  </si>
  <si>
    <t>000001170000819D0000000E000F00ACFF86FF9200BC00000000000144309A42442C</t>
  </si>
  <si>
    <t>1D8A4427A0D2BFE50000000E000B0070FF8BFF8A007D000000000001442F520E442F</t>
  </si>
  <si>
    <t>000041240000003F2396DB4008FD2B003C2F484B3EFEFEFEFEFEFEFEFEFEFEFEFEFE</t>
  </si>
  <si>
    <t>3C484B3E0E780E660E741F0B022800640098015A016E006F00440000018401010101000001170000819D0000000E000F00ACFF86FF9200BC00000000000144309A42442C1D8A4427A0D2BFE50000000E000B0070FF8BFF8A007D000000000001442F520E442FJJJJJJJJJJJJJJJJJJJJJJJJJJJJJJJJJJJJJJJJJJJJJJJJJJJJJJJJJJJJJJJJJJJJ000041240000003F2396DB4008FD2B003C2F484B3EFEFEFEFEFEFEFEFEFEFEFEFEFE</t>
  </si>
  <si>
    <t>20.1</t>
  </si>
  <si>
    <t>1D8A4427A0D2BF1735733FF465463F2E10E10201050A04001619000040C8000041FA</t>
  </si>
  <si>
    <t>JJJJJJJJJJJJJJJJJJJJJJJJJJJJJJJJJJJJJJJJJJJJJJJJJJJJJJJJJJJJJJJJJJJJJJJJJJJJJJJJJJJJJJJJJJJJJJJJJJJJJJJJJJJJJJJJJJJJJJJJJJJJJJJJJJJJJJJJ1D8A4427A0D2BF1735733FF465463F2E10E10201050A04001619000040C8000041FAJJJJJJJJJJJJJJJJJJJJJJJJJJJJJJJJJJJJJJJJJJJJJJJJJJJJJJJJJJJJJJJJJJJJJJJJJJJJJJJJJJJJJJJJJJJJJJJJJJJJJJJJJJJJJJJJJJJJJJJJJJJJJJJJJJJJJJJJ</t>
  </si>
  <si>
    <t>3C484B3E0E6F0E660E741F5C00FB008D01AC0154008C0072004400000038010101010000011300007D090000000E001500E9FF93FF9200F4000000000001442AD556442A8349</t>
  </si>
  <si>
    <t>4426AAABBE902D023FF627623F2708700201050A0400270000080000000000080517B21700F07813DB6B0000013E000100DA01D541800000420700004100000041A4000041A6</t>
  </si>
  <si>
    <t>3C484B3E0E6F0E660E741F5C00FB008D01AC0154008C0072004400000038010101010000011300007D090000000E001500E9FF93FF9200F4000000000001442AD556442A83494426AAABBE902D023FF627623F2708700201050A0400270000080000000000080517B21700F07813DB6B0000013E000100DA01D541800000420700004100000041A4000041A6JJJJJJJJJJJJJJJJJJJJJJJJJJJJJJJJJJJJJJJJJJJJJJJJJJJJJJJJJJJJJJJJJJJJJJJJJJJJJJJJJJJJJJJJJJJJJJJJJJJJJJJJJJJJJJJJJJJJJJJJJJJJJJJJJJJJJJJJJJJJ</t>
  </si>
  <si>
    <t>0000003F2396DBE10E10400681683F4A3EFEFEFEFEFEFEFEFE000004000000000007</t>
  </si>
  <si>
    <t>JJJJJJJJJJJJJJJJJJJJJJJJJJJJJJJJJJJJJJJJJJJJJJJJJJJJJJJJJJJJJJJJJJJJJJJJJJJJJJJJJJJJJJJJJJJJJJJJJJJJJJJJJJJJJJJJJJJJJJJJJJJJJJJJJJJJJJJJ0000003F2396DBE10E10400681683F4A3EFEFEFEFEFEFEFEFE000004000000000007JJJJJJJJJJJJJJJJJJJJJJJJJJJJJJJJJJJJJJJJJJJJJJJJJJJJJJJJJJJJJJJJJJJJJJJJJJJJJJJJJJJJJJJJJJJJJJJJJJJJJJJJJJJJJJJJJJJJJJJJJJJJJJJJJJJJJJJJ</t>
  </si>
  <si>
    <t>003F2396DB4008FD2B003C2F484B3EFEFEFEFEFEFEFEFEFEFEFEFEFEFEFEFEFEFEFEFEFEFEFEFEFEFEFEFEFEFEFEFEFEFEFEFEFEFEFEFEFEFEFE0203050A0001030400002100000000000000100000000000000210000CD400000000000000178800006D8B000000000000000000020300003C484B3E0E6F0E660E741EEF00C2008401ED015A016E007200430000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</si>
  <si>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0001030400002100000000000000100000000000000210000CD400000000000000178800006D8B000000000000000000020300003C484B3E0E6F0E660E741EEF00C2008401ED015A016E007200430000</t>
  </si>
  <si>
    <t>3C484B3E015E017101541F14001E001900000000008C006F004300000038010101010000011300007ABE0000000E001500EEFF98FF9900FB00000000000144293B14442A313B</t>
  </si>
  <si>
    <t>44241A42BEFD2FD23FE3B13A3F6492490201050A0400270000FEFEFEFEFEFEFEFEFE421700EB7813DDC30000000000000000000041040000417400003F00000041880000410C</t>
  </si>
  <si>
    <t>0000003F2396DB4008FD2B003C2F484B3EFEFEFEFEFEFEFEFEFEFEFEFEFEFEFEFEFEFEFEFEFEFEFEFEFEFEFEFEFEFEFEFEFEFEFEFEFEFEFEFEFEFEFE02014435BB1444304835</t>
  </si>
  <si>
    <t>3C484B3E015E017101541F14001E001900000000008C006F004300000038010101010000011300007ABE0000000E001500EEFF98FF9900FB00000000000144293B14442A313B44241A42BEFD2FD23FE3B13A3F6492490201050A0400270000FEFEFEFEFEFEFEFEFE421700EB7813DDC30000000000000000000041040000417400003F00000041880000410C0000003F2396DB4008FD2B003C2F484B3EFEFEFEFEFEFEFEFEFEFEFEFEFEFEFEFEFEFEFEFEFEFEFEFEFEFEFEFEFEFEFEFEFEFEFEFEFEFEFEFEFEFEFE02014435BB1444304835</t>
  </si>
  <si>
    <t>23.1</t>
  </si>
  <si>
    <t>0000003F2396DB023FF627623F27087000000000008C006B00FEFEFEFEFEFEFEFEFE000001120000762C0000000E00080059FF8BFEFEFEFEFEFEFEFE0201050A000103040000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</si>
  <si>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2396DB023FF627623F27087000000000008C006B00FEFEFEFEFEFEFEFEFE000001120000762C0000000E00080059FF8BFEFEFEFEFEFEFEFE0201050A000103040000</t>
  </si>
  <si>
    <t>0000003F2396DB023FF627623F2708700201050A0400270000000001442D65BF442E</t>
  </si>
  <si>
    <t>JJJJJJJJJJJJJJJJJJJJJJJJJJJJJJJJJJJJJJJJJJJJJJJJJJJJJJJJJJJJJJJJJJJJJJJJJJJJJJJJJJJJJJJJJJJJJJJJJJJJJJJJJJJJJJJJJJJJJJJJJJJJJJJJJJJJJJJJ0000003F2396DB023FF627623F2708700201050A0400270000000001442D65BF442EJJJJJJJJJJJJJJJJJJJJJJJJJJJJJJJJJJJJJJJJJJJJJJJJJJJJJJJJJJJJJJJJJJJJJJJJJJJJJJJJJJJJJJJJJJJJJJJJJJJJJJJJJJJJJJJJJJJJJJJJJJJJJJJJJJJJJJJJ</t>
  </si>
  <si>
    <t>0000003F2396DB4008FD2B003C2F484B3EFEFEFEFEFEFEFEFEFEFEFEFEFEFEFEFEFEFEFEFEFEFEFEFEFEFEFEFEFEFEFEFEFEFEFEFEFEFEFEFEFEFEFE02014436B13B44356907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</si>
  <si>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2396DB4008FD2B003C2F484B3EFEFEFEFEFEFEFEFEFEFEFEFEFEFEFEFEFEFEFEFEFEFEFEFEFEFEFEFEFEFEFEFEFEFEFEFEFEFEFEFEFEFEFE02014436B13B44356907</t>
  </si>
  <si>
    <t>3C484B3E0E6F0E660E741F2401DA01A20040018E008C006D004300000038010101010000011200006D120000000E000D0094FF85FF8A00A3000000000001442F0000442C1D8A</t>
  </si>
  <si>
    <t>3C484B3E0E6F0E660E741F2401DA01A20040018E008C006D004300000038010101010000011200006D120000000E000D0094FF85FF8A00A3000000000001442F0000442C1D8A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</si>
  <si>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2396DB4008FD2B003C2F484B3EFEFEFEFEFEFEFEFEFEFEFEFEFEFEFEFEFEFEFEFEFEFEFEFEFEFEFEFEFEFEFEFEFEFEFEFEFEFEFEFEFEFEFE0201050A000103040000</t>
  </si>
  <si>
    <t>003F2396DB4008FD2B003C2F484B3EFEFEFEFEFEFEFEFEFEFEFEFEFEFEFEFEFEFEFEFEFEFEFEFEFEFEFEFEFEFEFEFEFEFEFEFEFEFEFEFEFEFEFE0203050A000103040000250000000000000010000000000000003C000A8900000000000000078000005777000000000000000000020300003C484B3E011C0138012E1E8A001800350000000001F6004D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</si>
  <si>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0203050A000103040000250000000000000010000000000000003C000A8900000000000000078000005777000000000000000000020300003C484B3E011C0138012E1E8A001800350000000001F6004D00430000</t>
  </si>
  <si>
    <t>3C484B3E012E014B01411EDC001B002500000000007F006B0043000000370101010100000112000063E80000000E001200C7FF9BFFA200D0000000000001442B2763442E5BE64428E9073E7627623FFD2FD23FB7BC7B0201050A0400460000100000000000086E1F021700A07813F53300000000000000000000C0000000BF400000C0C000003FA00000C0500000</t>
  </si>
  <si>
    <t>003F2396DB4008FD2B003C2F484B3EFEFEFEFEFEFEFEFEFEFEFEFEFEFEFEFEFEFEFEFEFEFEFEFEFEFEFEFEFEFEFEFEFEFEFEFEFEFEFEFEFEFEFE0201050A0001030400004800000000000000100000000000000874001435000000000000001FC20000B9F4000000000000000000020100003C484B3E012E014B01411EDC001B002500000000007F006B00430000</t>
  </si>
  <si>
    <t>3C484B3E012E014B01411EDC001B002500000000007F006B0043000000370101010100000112000063E80000000E001200C7FF9BFFA200D0000000000001442B2763442E5BE64428E9073E7627623FFD2FD23FB7BC7B0201050A0400460000100000000000086E1F021700A07813F53300000000000000000000C0000000BF400000C0C000003FA00000C0500000003F2396DB4008FD2B003C2F484B3EFEFEFEFEFEFEFEFEFEFEFEFEFEFEFEFEFEFEFEFEFEFEFEFEFEFEFEFEFEFEFEFEFEFEFEFEFEFEFEFEFEFEFE0201050A0001030400004800000000000000100000000000000874001435000000000000001FC20000B9F4000000000000000000020100003C484B3E012E014B01411EDC001B002500000000007F006B00430000</t>
  </si>
  <si>
    <t>3C484B3E011C012F012E1E8A0018003100000006016E00680044000001890101010100000112000061A00000000E000A0072FF90FF91007A000000000001442F520E44313E5C442BCB7DBF8D89D83F9F1EF13F9492490201050A040048000010000000000008741FC217003E7813F78B00000000000000000000C1400000C1240000C1840000C1140000C1800000</t>
  </si>
  <si>
    <t>003F2396DB4008FD2B003C2F484B3EFEFEFEFEFEFEFEFEFEFEFEFEFEFEFEFEFEFEFEFEFEFEFEFEFEFEFEFEFEFEFEFEFEFEFEFEFEFEFEFEFEFEFE0201050A000103040000460000000000000010000000000000087600150A000000000000002002000091B4000000000000000000020100003C484B3E011C012F012E1E8A0018003100000006016E006800440000</t>
  </si>
  <si>
    <t>3C484B3E011C012F012E1E8A0018003100000006016E00680044000001890101010100000112000061A00000000E000A0072FF90FF91007A000000000001442F520E44313E5C442BCB7DBF8D89D83F9F1EF13F9492490201050A040048000010000000000008741FC217003E7813F78B00000000000000000000C1400000C1240000C1840000C1140000C1800000003F2396DB4008FD2B003C2F484B3EFEFEFEFEFEFEFEFEFEFEFEFEFEFEFEFEFEFEFEFEFEFEFEFEFEFEFEFEFEFEFEFEFEFEFEFEFEFEFEFEFEFEFE0201050A000103040000460000000000000010000000000000087600150A000000000000002002000091B4000000000000000000020100003C484B3E011C012F012E1E8A0018003100000006016E006800440000</t>
  </si>
  <si>
    <t>0101000001150029DF2EBDC4EC4E3FFE</t>
  </si>
  <si>
    <t>JJJJJJJJJJJJJJJJJJJJJJJJJJJJJJJJJJJJJJJJJJJJJJJJJJJJJJJJJJJJJJJJ0101000001150029DF2EBDC4EC4E3FFEJJJJJJJJJJJJJJJJJJJJJJJJJJJJJJJJJJJJJJJJJJJJJJJJJJJJJJJJJJJJJJJJJJJJJJJJJJJJJJJJJJJJJJJJJJJJJJJJJJJJJJJJJJJJJJJJJJJJJJJJJJJJJJJJJJJJJJJJJJJJJJJJJJJJJJJJJJJJJJJJJJJJJJJJJJJJJJJJJJJJJJJJJJJJJJJJJJJJJJJJJJJJJJJJJJJJJJJJJJJJJJJJ</t>
  </si>
  <si>
    <t>003F2396DB4008FD2B003C2F484B3EFEFEFEFEFEFEFEFEFEFEFEFEFEFEFEFEFEFEFEFEFEFEFEFEFEFEFEFEFEFEFEFEFEFEFEFEFEFEFEFEFEFEFE0201050A0001030400004600000000000000100000000000000022000E260000000000000004400000AEE6000000000000000000020100003C484B3E0E6F0E660E6B1EE5018800B600F1015A020E006B00440000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</si>
  <si>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2396DB4008FD2B003C2F484B3EFEFEFEFEFEFEFEFEFEFEFEFEFEFEFEFEFEFEFEFEFEFEFEFEFEFEFEFEFEFEFEFEFEFEFEFEFEFEFEFEFEFEFE0201050A0001030400004600000000000000100000000000000022000E260000000000000004400000AEE6000000000000000000020100003C484B3E0E6F0E660E6B1EE5018800B600F1015A020E006B00440000</t>
  </si>
  <si>
    <t>00000000340680</t>
  </si>
  <si>
    <t>1700F07814473C</t>
  </si>
  <si>
    <t>008501BF000C00</t>
  </si>
  <si>
    <t>41F60000418600</t>
  </si>
  <si>
    <t>JJJJJJJJJJJJJJJJJJJJJJJJJJJJJJJJJJJJJJJJJJJJJJJJJJJJJJJJJJJJJJJJJJJJJJJJJJJJJJJJJJJJJJJJJJJJJJJJJJJJJJJJJJJJJJJJJJJJJJJJJJJJJJJJJJJJJJJJJJJJJJJJJJJJJJJJJJJJJJJJJJJJJJJJJJJJJJJJJJJJJJ00460000100000000000003406801700F07814473C008501BF000C00JJJJJJJJJJJJJJ41F60000418600JJJJJJJJJJJJJJ0000003F2396DB4008FD2B003C2F484B3EFEFEFEFE</t>
  </si>
  <si>
    <t>660E741FB70087</t>
  </si>
  <si>
    <t>012D0178014E00</t>
  </si>
  <si>
    <t>73004B00430000</t>
  </si>
  <si>
    <t>000113000011CA</t>
  </si>
  <si>
    <t>448AF13B3F2E10</t>
  </si>
  <si>
    <t>81670203050A04</t>
  </si>
  <si>
    <t>3C484B3E0E6F0E660E741FB70087012D0178014E0073004B00430000003D0101010100000113000011CAJJJJJJJJJJJJJJJJJJJJJJJJJJJJJJJJJJJJJJJJJJJJJJJJJJJJJJJJ448AF13B3F2E10JJJJJJJJJJJJJJ81670203050A04JJJJJJJJJJJJJJJJJJJJJJJJJJJJJJJJJJJJJJJJJJJJJJJJJJJJJJJJJJJJJJJJJJJJJJJJJJJJJJJJJJJJJJJJJJJJJJJJJJJJJJJJJJJJJJJJJJJJJJJJJJJJJJJJJJJJJJJJJJJJ</t>
  </si>
  <si>
    <t>1700AA78144BEC</t>
  </si>
  <si>
    <t>0000003E800000</t>
  </si>
  <si>
    <t>00000000C03000</t>
  </si>
  <si>
    <t>JJJJJJJJJJJJJJJJJJJJJJJJJJJJJJJJJJJJJJJJJJJJJJJJJJJJJJJJJJJJJJJJJJJJJJJJJJJJJJJJJJJJJJJJJJJJJJJJJJJJJJJJJJJJJJJJJJJJJJJJJJJJJJJJJJJJJJJJJJJJJJJJJJJJJJJJJJJJJJJJJJJJJJJJJJJJJJJJJJJJJJJJJJJJJJJJJJJJJJJJJJJJJJJJJJ1700AA78144BEC000000000000000000003E80000000000000C03000JJJJJJJJJJJJJJ0000003F2396DBJJJJJJJJJJJJJJ484B3EFEFEFEFE</t>
  </si>
  <si>
    <t>38012E1F370018</t>
  </si>
  <si>
    <t>7F006800430000</t>
  </si>
  <si>
    <t>00011200000D36</t>
  </si>
  <si>
    <t>0000000E000C00</t>
  </si>
  <si>
    <t>81FF8CFF91008A</t>
  </si>
  <si>
    <t>3C484B3E011C0138012E1F370018002B00000000007F0068004300000038010101010000011200000D360000000E000C0081FF8CFF91008AJJJJJJJJJJJJJJJJJJJJJJJJJJJJJJJJJJJJJJJJJJJJJJJJJJJJJJJJJJJJJJJJJJJJJJJJJJJJJJJJJJJJJJJJJJJJJJJJJJJJJJJJJJJJJJJJJJJJJJJJJJJJJJJJJJJJJJJJJJJJJJJJJJJJJJJJJJJJJJJJJJJJJJJJJJJJJJJJJJJJJJJJJJJJJJJJJJJJJJJJJJJJJJJJJJ</t>
  </si>
  <si>
    <t>00011200000AF1</t>
  </si>
  <si>
    <t>00C18A0000C1AA</t>
  </si>
  <si>
    <t>JJJJJJJJJJJJJJJJJJJJJJJJJJJJJJJJJJJJJJJJJJJJJJJJJJJJJJJJJJJJJJJJJJJJJJ00011200000AF1JJJJJJJJJJJJJJJJJJJJJJJJJJJJJJJJJJJJJJJJJJJJJJJJJJJJJJJJJJJJJJJJJJJJJJJJJJJJJJJJJJJJJJJJJJJJJJJJJJJJJJJJJJJJJJJJJJJJJJJJJJJJJJJJJJJJJJJJJJJJJJJJJJJJJJJJJJJJJJJJJJJJJJJJJJJJJJJJJJJJJJ00C18A0000C1AA0000003F2396DBJJJJJJJJJJJJJJJJJJJJJJJJJJJJ</t>
  </si>
  <si>
    <t>660E741F1E00E4</t>
  </si>
  <si>
    <t>9532E0449584ED</t>
  </si>
  <si>
    <t>4491313BBEC4EC</t>
  </si>
  <si>
    <t>4E40013B13BF10</t>
  </si>
  <si>
    <t>00190002010D01</t>
  </si>
  <si>
    <t>BF000000407000</t>
  </si>
  <si>
    <t>00417000004114</t>
  </si>
  <si>
    <t>JJJJJJJJJJJJJJ660E741F1E00E4JJJJJJJJJJJJJJJJJJJJJJJJJJJJJJJJJJJJJJJJJJJJJJJJJJJJJJJJJJJJJJJJJJJJJJJJJJJJJJJJJJJJ000000000001449532E0449584ED4491313BBEC4EC4E40013B13BF10JJJJJJJJJJJJJJJJJJJJJJJJJJJJJJJJJJJJJJJJJJJJJJJJJJJJJJJJ00190002010D01JJJJJJJJJJJJJJBF000000407000004170000041140000003F2396DB4008FD2B003C2F484B3EFEFEFEFE</t>
  </si>
  <si>
    <t>7DFF8DFF8D0082</t>
  </si>
  <si>
    <t>3C484B3E0E6F0EJJJJJJJJJJJJJJJJJJJJJJJJJJJJJJJJJJJJJJJJJJJJJJJJJJJJJJJJJJJJJJJJJJJJJJJJJJJJJJJJJJJJ7DFF8DFF8D0082JJJJJJJJJJJJJJJJJJJJJJJJJJJJJJJJJJJJJJJJJJJJJJJJJJJJJJJJJJJJJJJJJJJJJJJJJJJJJJJJJJJJJJJJJJJJJJJJJJJJJJJJJJJJJJJJJJJJJJJJJJJJJJJJJJJJJJJJJJJJJJJJJJJJJJJJJJJJJJJJJJJJJJJJJJJJJJJJJJJJJJJJJJJJJJJJJJJJJJJJJJJJJJJJJJ</t>
  </si>
  <si>
    <t>5A</t>
  </si>
  <si>
    <t>00020114009800720043000000370101</t>
  </si>
  <si>
    <t>00EFFF8DFF8D00F400000000000143EB</t>
  </si>
  <si>
    <t>41A5C219D89E42ABCB7DBD8CA8CA3FB3</t>
  </si>
  <si>
    <t>57353FA000000203050A040013000002</t>
  </si>
  <si>
    <t>0000000000001E007817010178145E3D</t>
  </si>
  <si>
    <t>00F9021A0000000000034174000041CA</t>
  </si>
  <si>
    <t>0000419C00004198000041780000003F</t>
  </si>
  <si>
    <t>4F86854047BC04003C2F484B3EFEFEFE</t>
  </si>
  <si>
    <t>JJJJJJJJJJJJJJJJJJJJJJJJJJJJJJJJ00020114009800720043000000370101JJJJJJJJJJJJJJJJJJJJJJJJJJJJJJJJ00EFFF8DFF8D00F400000000000143EB41A5C219D89E42ABCB7DBD8CA8CA3FB357353FA000000203050A0400130000020000000000001E007817010178145E3D00F9021A0000000000034174000041CA0000419C00004198000041780000003F4F86854047BC04003C2F484B3EFEFEFE</t>
  </si>
  <si>
    <t>5A.1</t>
  </si>
  <si>
    <t>0000419C00004100001700ED78145BFF</t>
  </si>
  <si>
    <t>4F86854047BC0400002B419600004186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</si>
  <si>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0000419C00004100001700ED78145BFF4F86854047BC0400002B419600004186</t>
  </si>
  <si>
    <t>00000000007F0003050A040013000002</t>
  </si>
  <si>
    <t>0000000000005A01681700ED78146095</t>
  </si>
  <si>
    <t>JJJJJJJJJJJJJJJJJJJJJJJJJJJJJJJJ00000000007F0003050A040013000002JJJJJJJJJJJJJJJJJJJJJJJJJJJJJJJJJJJJJJJJJJJJJJJJJJJJJJJJJJJJJJJJJJJJJJJJJJJJJJJJJJJJJJJJJJJJJJJJJJJJJJJJJJJJJJJJJJJJJJJJJJJJJJJJ0000000000005A01681700ED78146095JJJJJJJJJJJJJJJJJJJJJJJJJJJJJJJJJJJJJJJJJJJJJJJJJJJJJJJJJJJJJJJJJJJJJJJJJJJJJJJJJJJJJJJJJJJJJJJJ</t>
  </si>
  <si>
    <t>5C</t>
  </si>
  <si>
    <t>3C484B3E0125014101381F24001B0028</t>
  </si>
  <si>
    <t>00000000008C009B0043000000370101</t>
  </si>
  <si>
    <t>906943724EC54302A0B00000000F0015</t>
  </si>
  <si>
    <t>3C484B3E0125014101381F24001B002800000000008C009B0043000000370101JJJJJJJJJJJJJJJJJJJJJJJJJJJJJJJJJJJJJJJJJJJJJJJJJJJJJJJJJJJJJJJJ906943724EC54302A0B00000000F0015JJJJJJJJJJJJJJJJJJJJJJJJJJJJJJJJJJJJJJJJJJJJJJJJJJJJJJJJJJJJJJJJJJJJJJJJJJJJJJJJJJJJJJJJJJJJJJJJJJJJJJJJJJJJJJJJJJJJJJJJJJJJJJJJJJJJJJJJJJJJJJJJJJJJJJJJJJJJJJJJ</t>
  </si>
  <si>
    <t>5D</t>
  </si>
  <si>
    <t>3C484B3E011C012F012E1F0100180032</t>
  </si>
  <si>
    <t>7CB8C2B89D8A43E57CB8BE9735733FD0</t>
  </si>
  <si>
    <t>3C484B3E011C012F012E1F0100180032JJJJJJJJJJJJJJJJJJJJJJJJJJJJJJJJJJJJJJJJJJJJJJJJJJJJJJJJJJJJJJJJJJJJJJJJJJJJJJJJJJJJJJJJJJJJJJJJ7CB8C2B89D8A43E57CB8BE9735733FD0JJJJJJJJJJJJJJJJJJJJJJJJJJJJJJJJJJJJJJJJJJJJJJJJJJJJJJJJJJJJJJJJJJJJJJJJJJJJJJJJJJJJJJJJJJJJJJJJJJJJJJJJJJJJJJJJJJJJJJJJJJJJJJJJJJJJJJJJJJJJJJJJJJJJJJJJJJJJJJJJ</t>
  </si>
  <si>
    <t>5E</t>
  </si>
  <si>
    <t>EC4E3F6492490203050A040015000002</t>
  </si>
  <si>
    <t>0000000001900103050A040013000002</t>
  </si>
  <si>
    <t>0000C1400000C1820000BFA00000003F</t>
  </si>
  <si>
    <t>9143EB3FBACCEF003C2F484B3EFEFEFE</t>
  </si>
  <si>
    <t>JJJJJJJJJJJJJJJJJJJJJJJJJJJJJJJJJJJJJJJJJJJJJJJJJJJJJJJJJJJJJJJJJJJJJJJJJJJJJJJJJJJJJJJJJJJJJJJJJJJJJJJJJJJJJJJJJJJJJJJJJJJJJJJJJJJJJJJJJJJJJJJJJJJJJJJJJJJJJJJJEC4E3F6492490203050A040015000002JJJJJJJJJJJJJJJJJJJJJJJJJJJJJJJJ0000000001900103050A0400130000020000C1400000C1820000BFA00000003F9143EB3FBACCEF003C2F484B3EFEFEFE</t>
  </si>
  <si>
    <t>5F</t>
  </si>
  <si>
    <t>3C484B3E0E6F0E660E741EF801880104</t>
  </si>
  <si>
    <t>013501C300120003050A040013000002</t>
  </si>
  <si>
    <t>3C484B3E0E6F0E660E741EF801880104JJJJJJJJJJJJJJJJJJJJJJJJJJJJJJJJJJJJJJJJJJJJJJJJJJJJJJJJJJJJJJJJJJJJJJJJJJJJJJJJJJJJJJJJJJJJJJJJJJJJJJJJJJJJJJJJJJJJJJJJJJJJJJJJJJJJJJJJJJJJJJJJJJJJJJJJJJJJJJJJJJJJJJJJJJJJJJJJJJJJJJJJJJJJJJJJ013501C300120003050A040013000002JJJJJJJJJJJJJJJJJJJJJJJJJJJJJJJJJJJJJJJJJJJJJJJJJJJJJJJJJJJJJJJJ</t>
  </si>
  <si>
    <t>90.00%</t>
  </si>
  <si>
    <t>60</t>
  </si>
  <si>
    <t>3C484B3E0E6F0E660E6B1F3700C901E8</t>
  </si>
  <si>
    <t>00EE0184008C009400430000003F0101</t>
  </si>
  <si>
    <t>010100000116000293000000000F000A</t>
  </si>
  <si>
    <t>0066FF8AFF8B006C00480000000143DF</t>
  </si>
  <si>
    <t>13B2C2803484C385F970BEF9AB9A3FBC</t>
  </si>
  <si>
    <t>21C23F2E10E10203050A040012000002</t>
  </si>
  <si>
    <t>0000000000014A052817007878146C4D</t>
  </si>
  <si>
    <t>00430007010201FC0111414400004104</t>
  </si>
  <si>
    <t>000040F0000040F80000419A0000003F</t>
  </si>
  <si>
    <t>3C484B3E0E6F0E660E6B1F3700C901E800EE0184008C009400430000003F0101010100000116000293000000000F000A0066FF8AFF8B006C00480000000143DF13B2C2803484C385F970BEF9AB9A3FBC21C23F2E10E10203050A0400120000020000000000014A052817007878146C4D00430007010201FC0111414400004104000040F0000040F80000419A0000003FJJJJJJJJJJJJJJJJJJJJJJJJJJJJJJJJ</t>
  </si>
  <si>
    <t>61</t>
  </si>
  <si>
    <t>3C484B3E0E780E660E741F40024E0064</t>
  </si>
  <si>
    <t>006C014E0098008400440000003D0101</t>
  </si>
  <si>
    <t>0098FF8BFF8F009E00000000000143AD</t>
  </si>
  <si>
    <t>A0593ED6816702013C2F484B3EFEFEFE</t>
  </si>
  <si>
    <t>000041280000410290B90000000F000D</t>
  </si>
  <si>
    <t>3C484B3E0E780E660E741F40024E0064006C014E0098008400440000003D0101JJJJJJJJJJJJJJJJJJJJJJJJJJJJJJJJ0098FF8BFF8F009E00000000000143ADJJJJJJJJJJJJJJJJJJJJJJJJJJJJJJJJA0593ED6816702013C2F484B3EFEFEFEJJJJJJJJJJJJJJJJJJJJJJJJJJJJJJJJJJJJJJJJJJJJJJJJJJJJJJJJJJJJJJJJ000041280000410290B90000000F000DJJJJJJJJJJJJJJJJJJJJJJJJJJJJJJJJ</t>
  </si>
  <si>
    <t>DF2E44251069BEA1C21C3FB6DB6D3F3357350203050A040018000004000000000001</t>
  </si>
  <si>
    <t>EF0870170106781475AD004900DE000000000015413C000041D8000040E8000041C4</t>
  </si>
  <si>
    <t>000041820000003F449B633F8EBC61013C2F484B3EFEFEFEFEFEFEFEFEFEFEFEFEFE</t>
  </si>
  <si>
    <t>JJJJJJJJJJJJJJJJJJJJJJJJJJJJJJJJJJJJJJJJJJJJJJJJJJJJJJJJJJJJJJJJJJJJJJJJJJJJJJJJJJJJJJJJJJJJJJJJJJJJJJJJJJJJJJJJJJJJJJJJJJJJJJJJJJJJJJJJDF2E44251069BEA1C21C3FB6DB6D3F3357350203050A040018000004000000000001EF0870170106781475AD004900DE000000000015413C000041D8000040E8000041C4000041820000003F449B633F8EBC61013C2F484B3EFEFEFEFEFEFEFEFEFEFEFEFEFE</t>
  </si>
  <si>
    <t>0000418A0000003F62ED853F7855C201000000300098006F00430000003D01010101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</si>
  <si>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0000418A0000003F62ED853F7855C201000000300098006F00430000003D01010101</t>
  </si>
  <si>
    <t>00000116000289DC0000000F001500F1FF8EFF8D00F7000000000001442BCB7D4429</t>
  </si>
  <si>
    <t>JJJJJJJJJJJJJJJJJJJJJJJJJJJJJJJJJJJJJJJJJJJJJJJJJJJJJJJJJJJJJJJJJJJJ00000116000289DC0000000F001500F1FF8EFF8D00F7000000000001442BCB7D4429JJJJJJJJJJJJJJJJJJJJJJJJJJJJJJJJJJJJJJJJJJJJJJJJJJJJJJJJJJJJJJJJJJJJEF0870170106781475AD004900DE000000000015413C000041D8000040E8000041C4000041820000003F449B633F8EBC61013C2F484B3EFEFEFEFEFEFEFEFEFEFEFEFEFE</t>
  </si>
  <si>
    <t>3C484B3E012E014B01411EF8001B002500000000008C007200430000003701010101</t>
  </si>
  <si>
    <t>CB7D4427A0D23D610E103FE492493F52FD2F0203050A040015000004000000000002</t>
  </si>
  <si>
    <t>0D09601700AF78B6DB6D3FD762763F6800000000BFE000003E800000C0E000003F00</t>
  </si>
  <si>
    <t>3C484B3E012E014B01411EF8001B002500000000008C007200430000003701010101JJJJJJJJJJJJJJJJJJJJJJJJJJJJJJJJJJJJJJJJJJJJJJJJJJJJJJJJJJJJJJJJJJJJCB7D4427A0D23D610E103FE492493F52FD2F0203050A0400150000040000000000020D09601700AF78B6DB6D3FD762763F6800000000BFE000003E800000C0E000003F00JJJJJJJJJJJJJJJJJJJJJJJJJJJJJJJJJJJJJJJJJJJJJJJJJJJJJJJJJJJJJJJJJJJJ</t>
  </si>
  <si>
    <t>D107801700FA783F410EEF3F8CEE05010001000B41A2000041FEFEFEFEFEFEFEFEFE</t>
  </si>
  <si>
    <t>JJJJJJJJJJJJJJJJJJJJJJJJJJJJJJJJJJJJJJJJJJJJJJJJJJJJJJJJJJJJJJJJJJJJJJJJJJJJJJJJJJJJJJJJJJJJJJJJJJJJJJJJJJJJJJJJJJJJJJJJJJJJJJJJJJJJJJJJJJJJJJJJJJJJJJJJJJJJJJJJJJJJJJJJJJJJJJJJJJJJJJJJJJJJJJJJJJJJJJJJJJJJD107801700FA783F410EEF3F8CEE05010001000B41A2000041FEFEFEFEFEFEFEFEFEJJJJJJJJJJJJJJJJJJJJJJJJJJJJJJJJJJJJJJJJJJJJJJJJJJJJJJJJJJJJJJJJJJJJ</t>
  </si>
  <si>
    <t>00000116000287910000000F001200C8FF8BFF8E00D00000000000014429DF2E442B</t>
  </si>
  <si>
    <t>CB7D4427A0D23D610E103FE492493F52FF8EFF8D00F7000000000001442BCB7D4429</t>
  </si>
  <si>
    <t>3C484B3E012E014B01411EF8001B002500000000008C00720043000000370101010100000116000287910000000F001200C8FF8BFF8E00D00000000000014429DF2E442BCB7D4427A0D23D610E103FE492493F52FF8EFF8D00F7000000000001442BCB7D4429JJJJJJJJJJJJJJJJJJJJJJJJJJJJJJJJJJJJJJJJJJJJJJJJJJJJJJJJJJJJJJJJJJJJJJJJJJJJJJJJJJJJJJJJJJJJJJJJJJJJJJJJJJJJJJJJJJJJJJJJJJJJJJJJJJJJJJJJ</t>
  </si>
  <si>
    <t>ADF34427F2E0BE05A05A3FCBF4BF3F91EF1F0203050A0400160000014429DF2E442B</t>
  </si>
  <si>
    <t>2B0A5017004B78A1C21C3FB6DB6D3F3357350203050A040018000004000000000001</t>
  </si>
  <si>
    <t>JJJJJJJJJJJJJJJJJJJJJJJJJJJJJJJJJJJJJJJJJJJJJJJJJJJJJJJJJJJJJJJJJJJJJJJJJJJJJJJJJJJJJJJJJJJJJJJJJJJJJJJJJJJJJJJJJJJJJJJJJJJJJJJJJJJJJJJJADF34427F2E0BE05A05A3FCBF4BF3F91EF1F0203050A0400160000014429DF2E442B2B0A5017004B78A1C21C3FB6DB6D3F3357350203050A040018000004000000000001JJJJJJJJJJJJJJJJJJJJJJJJJJJJJJJJJJJJJJJJJJJJJJJJJJJJJJJJJJJJJJJJJJJJ</t>
  </si>
  <si>
    <t>77</t>
  </si>
  <si>
    <t>3C484B3E0141015E01541F6F001B001F00000000007F006800430000003701010101</t>
  </si>
  <si>
    <t>0000011600025E840000000F001300D6EC4E0203050A040013000004000000000000</t>
  </si>
  <si>
    <t>1D8A4425B484BF4168163F69D89D3F28CA8C0203050A040016000004000000000000</t>
  </si>
  <si>
    <t>000040E00000003F48C4DD3F8C5927013C2F484B3EFEFEFEFEFEFEFEFEFEFEFEFEFE</t>
  </si>
  <si>
    <t>3C484B3E0141015E01541F6F001B001F00000000007F0068004300000037010101010000011600025E840000000F001300D6EC4E0203050A0400130000040000000000001D8A4425B484BF4168163F69D89D3F28CA8C0203050A040016000004000000000000JJJJJJJJJJJJJJJJJJJJJJJJJJJJJJJJJJJJJJJJJJJJJJJJJJJJJJJJJJJJJJJJJJJJ000040E00000003F48C4DD3F8C5927013C2F484B3EFEFEFEFEFEFEFEFEFEFEFEFEFE</t>
  </si>
  <si>
    <t>3C484B3E0125013801381F490018002B000000000073004D00430000003B01010101</t>
  </si>
  <si>
    <t>0000011500025C3B0000000F000D0097FF8EFF8F009F000000000001442F520E442E</t>
  </si>
  <si>
    <t>3C484B3E0125013801381F490018002B000000000073004D00430000003B010101010000011500025C3B0000000F000D0097FF8EFF8F009F000000000001442F520E442EJJJJJJJJJJJJJJJJJJJJJJJJJJJJJJJJJJJJJJJJJJJJJJJJJJJJJJJJJJJJJJJJJJJJJJJJJJJJJJJJJJJJJJJJJJJJJJJJJJJJJJJJJJJJJJJJJJJJJJJJJJJJJJJJJJJJJJJJJJJJJJJJJJJJJJJJJJJJJJJJJJJJJJJJJJJJJJJJJJJJJJJJJJJJJJJJJJJJJJJJJJJJ</t>
  </si>
  <si>
    <t>2D016817006E7814A48D000000000000CA8C0203050A040016B00000C1480000C0C0</t>
  </si>
  <si>
    <t>0000C1240000003F48C4DD3F8C5927013C2F484B3EFEFEFEFEFEFEFEFEFEFEFEFEFE</t>
  </si>
  <si>
    <t>JJJJJJJJJJJJJJJJJJJJJJJJJJJJJJJJJJJJJJJJJJJJJJJJJJJJJJJJJJJJJJJJJJJJJJJJJJJJJJJJJJJJJJJJJJJJJJJJJJJJJJJJJJJJJJJJJJJJJJJJJJJJJJJJJJJJJJJJJJJJJJJJJJJJJJJJJJJJJJJJJJJJJJJJJJJJJJJJJJJJJJJJJJJJJJJJJJJJJJJJJJJJ2D016817006E7814A48D000000000000CA8C0203050A040016B00000C1480000C0C00000C1240000003F48C4DD3F8C5927013C2F484B3EFEFEFEFEFEFEFEFEFEFEFEFEFE</t>
  </si>
  <si>
    <t>79</t>
  </si>
  <si>
    <t>3C484B3E011C012F012E1F1E0018003500000000007F004D00430000003801010101</t>
  </si>
  <si>
    <t>00000116000259F50000000F00060044FF88FF8F004B0000000000014432D89E4432</t>
  </si>
  <si>
    <t>3484442AD5563ECF78F74007D2FD3F6D5CD50203050A040012000004000000000000</t>
  </si>
  <si>
    <t>4B025817001B7814A6E500000000000000000000C17C0000C1680000C1A00000C164</t>
  </si>
  <si>
    <t>3C484B3E011C012F012E1F1E0018003500000000007F004D0043000000380101010100000116000259F50000000F00060044FF88FF8F004B0000000000014432D89E44323484442AD5563ECF78F74007D2FD3F6D5CD50203050A0400120000040000000000004B025817001B7814A6E500000000000000000000C17C0000C1680000C1A00000C164JJJJJJJJJJJJJJJJJJJJJJJJJJJJJJJJJJJJJJJJJJJJJJJJJJJJJJJJJJJJJJJJJJJJ</t>
  </si>
  <si>
    <t>3C484B3E0E6F0E660E6B1EBF01A800B000C101540202006B00430000003801010101</t>
  </si>
  <si>
    <t>00000116000257AF0000000F0006000DFF8EFF8E0011000000000001443516FA4436</t>
  </si>
  <si>
    <t>7803C017FFF37814A93D00DD01F30000000000F8C18200003FE00000C13000003FA0</t>
  </si>
  <si>
    <t>0000C1480000003F48C4DD3F8C5927013C2F484B3EFEFEFEFEFEFEFEFEFEFEFEFEFE</t>
  </si>
  <si>
    <t>3C484B3E0E6F0E660E6B1EBF01A800B000C101540202006B0043000000380101010100000116000257AF0000000F0006000DFF8EFF8E0011000000000001443516FA4436JJJJJJJJJJJJJJJJJJJJJJJJJJJJJJJJJJJJJJJJJJJJJJJJJJJJJJJJJJJJJJJJJJJJ7803C017FFF37814A93D00DD01F30000000000F8C18200003FE00000C13000003FA00000C1480000003F48C4DD3F8C5927013C2F484B3EFEFEFEFEFEFEFEFEFEFEFEFEFE</t>
  </si>
  <si>
    <t>4B025817001B7814A6E50000000000003C2F484B3EFEFEFEFEFEFEFEFEFEFEFEFEFE</t>
  </si>
  <si>
    <t>JJJJJJJJJJJJJJJJJJJJJJJJJJJJJJJJJJJJJJJJJJJJJJJJJJJJJJJJJJJJJJJJJJJJJJJJJJJJJJJJJJJJJJJJJJJJJJJJJJJJJJJJJJJJJJJJJJJJJJJJJJJJJJJJJJJJJJJJJJJJJJJJJJJJJJJJJJJJJJJJJJJJJJJJJJJJJJJJJJJJJJJJJJJJJJJJJJJJJJJJJJJJ4B025817001B7814A6E50000000000003C2F484B3EFEFEFEFEFEFEFEFEFEFEFEFEFEJJJJJJJJJJJJJJJJJJJJJJJJJJJJJJJJJJJJJJJJJJJJJJJJJJJJJJJJJJJJJJJJJJJJ</t>
  </si>
  <si>
    <t>2AAB442F00003F2FD2FD4012D02D3E13B13B0203050A040013000004000000000000</t>
  </si>
  <si>
    <t>JJJJJJJJJJJJJJJJJJJJJJJJJJJJJJJJJJJJJJJJJJJJJJJJJJJJJJJJJJJJJJJJJJJJJJJJJJJJJJJJJJJJJJJJJJJJJJJJJJJJJJJJJJJJJJJJJJJJJJJJJJJJJJJJJJJJJJJJ2AAB442F00003F2FD2FD4012D02D3E13B13B0203050A040013000004000000000000JJJJJJJJJJJJJJJJJJJJJJJJJJJJJJJJJJJJJJJJJJJJJJJJJJJJJJJJJJJJJJJJJJJJJJJJJJJJJJJJJJJJJJJJJJJJJJJJJJJJJJJJJJJJJJJJJJJJJJJJJJJJJJJJJJJJJJJJ</t>
  </si>
  <si>
    <t>3C484B3E0E780E660E741F53024B00A50049015A007F007200430000003801010101</t>
  </si>
  <si>
    <t>13B24427F2E03F1573573FF0E10D3F0E6AE60203050A040015000004000000000000</t>
  </si>
  <si>
    <t>000041F000000014ADEE00610115004C3C2F484B3EFEFEFEFE0000004128000041A8</t>
  </si>
  <si>
    <t>3C484B3E0E780E660E741F53024B00A50049015A007F007200430000003801010101JJJJJJJJJJJJJJJJJJJJJJJJJJJJJJJJJJJJJJJJJJJJJJJJJJJJJJJJJJJJJJJJJJJJ13B24427F2E03F1573573FF0E10D3F0E6AE60203050A040015000004000000000000JJJJJJJJJJJJJJJJJJJJJJJJJJJJJJJJJJJJJJJJJJJJJJJJJJJJJJJJJJJJJJJJJJJJ000041F000000014ADEE00610115004C3C2F484B3EFEFEFEFE0000004128000041A8</t>
  </si>
  <si>
    <t>7F</t>
  </si>
  <si>
    <t>442093B2BF2E10E13F3A5FA53EC870860203050A0400180000040000000000011D08E81701097814B4F6002801E40002002201804182000041F8000041600000418C00004194</t>
  </si>
  <si>
    <t>JJJJJJJJJJJJJJJJJJJJJJJJJJJJJJJJJJJJJJJJJJJJJJJJJJJJJJJJJJJJJJJJJJJJJJJJJJJJJJJJJJJJJJJJJJJJJJJJJJJJJJJJJJJJJJJJJJJJJJJJJJJJJJJJJJJJJJJJJJJJ442093B2BF2E10E13F3A5FA53EC870860203050A0400180000040000000000011D08E81701097814B4F6002801E40002002201804182000041F8000041600000418C00004194JJJJJJJJJJJJJJJJJJJJJJJJJJJJJJJJJJJJJJJJJJJJJJJJJJJJJJJJJJJJJJJJJJJJJJJJJJJJJJJJJJJJJJJJJJJJJJJJJJJJJJJJJJJJJJJJJJJJJJJJJJJJJJJJJJJJJJJJJJJJ</t>
  </si>
  <si>
    <t>3C484B3E0E6F0E660E741F400197000D3EFEFEFEFEFEFEFEFE430000018901010101</t>
  </si>
  <si>
    <t>3C484B3E0E6F0E660E741F400197000D3EFEFEFEFEFEFEFEFE430000018901010101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</si>
  <si>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3C484B3E012E014B01411ED2001B0025000000000166006B0043000001820101010100000116000247B00000000F001200C9FF87FF8E00D0000000000001442C1D8A442B2763</t>
  </si>
  <si>
    <t>4426589E3E7627623F8D89D83FB276270203050A04001C000008000000000001560B881700AF7814B9A600000000000000000000C0200000BFA00000C0D000003F000000C0A0</t>
  </si>
  <si>
    <t>0000003F48C4DD3F8C5927013C2F484B3EFEFEFEFEFEFEFEFEFEFEFEFEFEFEFEFEFEFEFEFEFEFEFEFEFEFEFEFEFEFEFEFEFEFEFEFEFEFEFEFEFEFEFE0203050A000103040000</t>
  </si>
  <si>
    <t>3C484B3E012E014B01411ED2001B0025000000000166006B0043000001820101010100000116000247B00000000F001200C9FF87FF8E00D0000000000001442C1D8A442B27634426589E3E7627623F8D89D83FB276270203050A04001C000008000000000001560B881700AF7814B9A600000000000000000000C0200000BFA00000C0D000003F000000C0A00000003F48C4DD3F8C5927013C2F484B3EFEFEFEFEFEFEFEFEFEFEFEFEFEFEFEFEFEFEFEFEFEFEFEFEFEFEFEFEFEFEFEFEFEFEFEFEFEFEFEFEFEFEFE0203050A000103040000</t>
  </si>
  <si>
    <t>3C484B3E011C012F012E1EA30018003100000006016E00680043000001840101010100000116000245670000000F000A0074FF8AFF8E007B0000000000014433CEC544323484</t>
  </si>
  <si>
    <t>44298D21BEE492493F2FD2FD3FAA8CA80203050A04001E000008000000000001680CA81700527814BBFE00000000000000000000C1480000C1380000C1780000C1080000C182</t>
  </si>
  <si>
    <t>3C484B3E011C012F012E1EA30018003100000006016E00680043000001840101010100000116000245670000000F000A0074FF8AFF8E007B0000000000014433CEC54432348444298D21BEE492493F2FD2FD3FAA8CA80203050A04001E000008000000000001680CA81700527814BBFE00000000000000000000C1480000C1380000C1780000C1080000C1820000003F48C4DD3F8C5927013C2F484B3EFEFEFEFEFEFEFEFEFEFEFEFEFEFEFEFEFEFEFEFEFEFEFEFEFEFEFEFEFEFEFEFEFEFEFEFEFEFEFEFEFEFEFE0203050A000103040000</t>
  </si>
  <si>
    <t>3C484B3E0E6F0E6601B91E6E01E3007F000001080202006B0044000000380101010100000116000243220000000F00060025FF8BFF8E002D0000000000014437A76344370349</t>
  </si>
  <si>
    <t>442B2763BF6F1EF13F9492493EDD89D80203050A040019000008000000000001830E5817000A7814BE560000022D0000009D0000C1900000C0D00000C1A80000C1200000C1AA</t>
  </si>
  <si>
    <t>3C484B3E0E6F0E6601B91E6E01E3007F000001080202006B0044000000380101010100000116000243220000000F00060025FF8BFF8E002D0000000000014437A76344370349442B2763BF6F1EF13F9492493EDD89D80203050A040019000008000000000001830E5817000A7814BE560000022D0000009D0000C1900000C0D00000C1A80000C1200000C1AA0000003F48C4DD3F8C5927013C2F484B3EFEFEFEFEFEFEFEFEFEFEFEFEFEFEFEFEFEFEFEFEFEFEFEFEFEFEFEFEFEFEFEFEFEFEFEFEFEFEFEFEFEFEFE0203050A000103040000</t>
  </si>
  <si>
    <t>84</t>
  </si>
  <si>
    <t>3C484B3E0E6F0E660E741EAD01B1001F000B00C8007F005B00430000003D0101010100000116000240DC0000000F0009002FFF8EFF8E00340000000000014433CEC54434C4ED</t>
  </si>
  <si>
    <t>442C1D8A3F2FD2FD3FF2A32A3F4870860203050A040019000008000000000001950F781700347814C0AE002102020002001A0009C0600000411C0000BFA00000412C00003E80</t>
  </si>
  <si>
    <t>3C484B3E0E6F0E660E741EAD01B1001F000B00C8007F005B00430000003D0101010100000116000240DC0000000F0009002FFF8EFF8E00340000000000014433CEC54434C4ED442C1D8A3F2FD2FD3FF2A32A3F4870860203050A040019000008000000000001950F781700347814C0AE002102020002001A0009C0600000411C0000BFA00000412C00003E800000003F48C4DD3F8C5927013C2F484B3EFEFEFEFEFEFEFEFEFEFEFEFEFEFEFEFEFEFEFEFEFEFEFEFEFEFEFEFEFEFEFEFEFEFEFEFEFEFEFEFEFEFEFE0203050A000103040000</t>
  </si>
  <si>
    <t>3C484B3E0E6F0E700E741F140107021C00080154007F006D00430000003F010101010000011500023A040000000F001200C8FF88FF8B00D9000000000001442DB7CC442D13B2</t>
  </si>
  <si>
    <t>3C484B3E0E6F0E700E741F140107021C00080154007F006D00430000003F010101010000011500023A040000000F001200C8FF88FF8B00D9000000000001442DB7CC442D13B2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</si>
  <si>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3C484B3E0E6F0E660E741EF80113005901CF01600166006B0043000001840101010100000116000237BA0000000F001500EFFF8CFF8C00F7000000000001442844ED44274EC5</t>
  </si>
  <si>
    <t>4423C8353F70E10D3FDF4BF43EDA05A00203050A04001C000008000000000001EF15181701107814CA0E00680155000C002501F741E8000041CE0000416C0000419000004198</t>
  </si>
  <si>
    <t>3C484B3E0E6F0E660E741EF80113005901CF01600166006B0043000001840101010100000116000237BA0000000F001500EFFF8CFF8C00F7000000000001442844ED44274EC54423C8353F70E10D3FDF4BF43EDA05A00203050A04001C000008000000000001EF15181701107814CA0E00680155000C002501F741E8000041CE0000416C0000419000004198JJJJJJJJJJJJJJJJJJJJJJJJJJJJJJJJJJJJJJJJJJJJJJJJJJJJJJJJJJJJJJJJJJJJJJJJJJJJJJJJJJJJJJJJJJJJJJJJJJJJJJJJJJJJJJJJJJJJJJJJJJJJJJJJJJJJJJJJJJJJ</t>
  </si>
  <si>
    <t>3C484B3E0E780E70036C1F0B01FF0008000000DA007F006D00430000003701010101000001160002356E0000000F001600FEFF8AFF9301050000000000014427A0D2442A313B44241A423DB6DB6D3F3FA5FA3FC6AE6A0203050A04001800000800000000000201163817011D7814CC66000F024600000000001E4124000041CA0000418A000041D20000417C0000</t>
  </si>
  <si>
    <t>3C484B3E0E780E70036C1F0B01FF0008000000DA007F006D00430000003701010101000001160002356E0000000F001600FEFF8AFF9301050000000000014427A0D2442A313B44241A423DB6DB6D3F3FA5FA3FC6AE6A0203050A04001800000800000000000201163817011D7814CC66000F024600000000001E4124000041CA0000418A000041D20000417C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</si>
  <si>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011C013801381E8A0018002B00000000008C006F00430000003D0101010100000116000230DA0000000F000D0091FF8AFF8D0099000000000001442DB7CC442C6F974428E907BE610E103FD92492BD610E100203050A0400220000100000000000022219C81700757814D11600000000000000000000C1100000C1040000C1600000C10C0000C1540000</t>
  </si>
  <si>
    <t>3C484B3E011C013801381E8A0018002B00000000008C006F00430000003D0101010100000116000230DA0000000F000D0091FF8AFF8D0099000000000001442DB7CC442C6F974428E907BE610E103FD92492BD610E100203050A0400220000100000000000022219C81700757814D11600000000000000000000C1100000C1040000C1600000C10C0000C1540000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</si>
  <si>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700E741FB7006401F4000200F6007F005200430000003D01010101000001160001E1090000000F001300D3FF8DFF8F00DD000000000001C427F2E0C426589EC41FEF973C610E103FAFD2FDBE9735730203050A0400250000100000000000000600C01700E67815231F00000001008102390014417800004190000040A0000041CE000041CC0000</t>
  </si>
  <si>
    <t>3C484B3E0E6F0E700E741FB7006401F4000200F6007F005200430000003D01010101000001160001E1090000000F001300D3FF8DFF8F00DD000000000001C427F2E0C426589EC41FEF973C610E103FAFD2FDBE9735730203050A0400250000100000000000000600C01700E67815231F00000001008102390014417800004190000040A0000041CE000041CC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</si>
  <si>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011C0138012E1F1E0018002E00000000008C006F00430000003801010101000001160001DC760000000F000C008BFF8EFF950092000000000001C42AD556C42B2763C420E5BF3ECBF4BF3FA708703FA708700203050A04002100001000000000000024048017007A781527CF00000000000000000000C1140000C1040000C1540000C0E80000C1500000</t>
  </si>
  <si>
    <t>003F48C4DD3F8C5927013C2F484B3EFEFEFEFEFEFEFEFEFEFEFEFEFEFEFEFEFEFEFEFEFEFEFEFEFEFEFEFEFEFEFEFEFEFEFEFEFEFEFEFEFEFEFE0203050A000103040000210000000000000010000000000000002A00075900000000000000054000005880000000000000000000020300003C484B3E011C0138012E1F1E0018002E00000000008C006F00430000</t>
  </si>
  <si>
    <t>3C484B3E011C0138012E1F1E0018002E00000000008C006F00430000003801010101000001160001DC760000000F000C008BFF8EFF950092000000000001C42AD556C42B2763C420E5BF3ECBF4BF3FA708703FA708700203050A04002100001000000000000024048017007A781527CF00000000000000000000C1140000C1040000C1540000C0E80000C1500000003F48C4DD3F8C5927013C2F484B3EFEFEFEFEFEFEFEFEFEFEFEFEFEFEFEFEFEFEFEFEFEFEFEFEFEFEFEFEFEFEFEFEFEFEFEFEFEFEFEFEFEFEFE0203050A000103040000210000000000000010000000000000002A00075900000000000000054000005880000000000000000000020300003C484B3E011C0138012E1F1E0018002E00000000008C006F00430000</t>
  </si>
  <si>
    <t>003F48C4DD3F8C5927013C2F484B3EFEFEFEFEFEFEFEFEFEFEFEFEFEFEFEFEFEFEFEFEFEFEFEFEFEFEFEFEFEFEFEFEFEFEFEFEFEFEFEFEFEFEFE0203050A00010304000021000000000000001000000000000000660011E9000000000000000CC000003840000000000000000000020300003C484B3E0E780E660E6B1EF8020E00CA00A4017E0166006B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</si>
  <si>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48C4DD3F8C5927013C2F484B3EFEFEFEFEFEFEFEFEFEFEFEFEFEFEFEFEFEFEFEFEFEFEFEFEFEFEFEFEFEFEFEFEFEFEFEFEFEFEFEFEFEFEFE0203050A00010304000021000000000000001000000000000000660011E9000000000000000CC000003840000000000000000000020300003C484B3E0E780E660E6B1EF8020E00CA00A4017E0166006B00430000</t>
  </si>
  <si>
    <t>003F48C4DD3F8C5927013C2F484B3EFEFEFEFEFEFEFEFEFEFEFEFEFEFEFEFEFEFEFEFEFEFEFEFEFEFEFEFEFEFEFEFEFEFEFEFEFEFEFEFEFEFEFE0203050A000103040000210000000000000010000000000000006C0012F6000000000000000D8000008808000000000000000000020300003C484B3E0E6F0E660E6B1F0B0153019300F101A0016E007200430000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</si>
  <si>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48C4DD3F8C5927013C2F484B3EFEFEFEFEFEFEFEFEFEFEFEFEFEFEFEFEFEFEFEFEFEFEFEFEFEFEFEFEFEFEFEFEFEFEFEFEFEFEFEFEFEFEFE0203050A000103040000210000000000000010000000000000006C0012F6000000000000000D8000008808000000000000000000020300003C484B3E0E6F0E660E6B1F0B0153019300F101A0016E007200430000</t>
  </si>
  <si>
    <t>3C484B3E0E780E660E741EF802160031000B00FC0166006D00430000017F01010101000001160001CECA0000000F001500EEFF88FF8B00F5000000000001C426589EC4256277C41EF9703F0762763FBDE3DE3F9654650203050A040025000010000000000000720E40170113781535DF003F025300110000000B4170000041EE0000413000004209000041B80000</t>
  </si>
  <si>
    <t>3C484B3E0E780E660E741EF802160031000B00FC0166006D00430000017F01010101000001160001CECA0000000F001500EEFF88FF8B00F5000000000001C426589EC4256277C41EF9703F0762763FBDE3DE3F9654650203050A040025000010000000000000720E40170113781535DF003F025300110000000B4170000041EE0000413000004209000041B80000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</si>
  <si>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660E741EF80216</t>
  </si>
  <si>
    <t>0031000B00FC01</t>
  </si>
  <si>
    <t>C41EF9703F0762</t>
  </si>
  <si>
    <t>3C484B3E0E780E660E741EF802160031000B00FC01JJJJJJJJJJJJJJJJJJJJJJJJJJJJJJJJJJJJJJJJJJJJJJJJJJJJJJJJJJJJJJJJJJJJJJJJJJJJJJJJJJJJJJJJJJJJJJJJJJC41EF9703F0762JJJJJJJJJJJJJJJJJJJJJJJJJJJJ00250000100000JJJJJJJJJJJJJJJJJJJJJJJJJJJJJJJJJJJJJJJJJJJJJJJJJJJJJJJJJJJJJJJJJJJJJJJJJJJJJJJJJJJJJJJJJJJJJJJJJJJJJJJJJJJJJJJJJJJJJJJJJJJJJJ</t>
  </si>
  <si>
    <t>660E741F49012A</t>
  </si>
  <si>
    <t>0000000F001701</t>
  </si>
  <si>
    <t>237628C42189D9</t>
  </si>
  <si>
    <t>D23F6654653E21</t>
  </si>
  <si>
    <t>C21C0201050A04</t>
  </si>
  <si>
    <t>3F8C5927013C2F</t>
  </si>
  <si>
    <t>3C484B3E0E6F0E660E741F49012AJJJJJJJJJJJJJJJJJJJJJJJJJJJJJJJJJJJJJJJJJJJJJJJJJJJJJJJJ0000000F001701JJJJJJJJJJJJJJ000000000001C4237628C42189D9JJJJJJJJJJJJJJD23F6654653E21C21C0201050A04JJJJJJJJJJJJJJJJJJJJJJJJJJJJJJJJJJJJJJJJJJJJJJJJJJJJJJJJJJJJJJJJJJJJJJJJJJJJJJJJJJJJJJJJJJJJJJJJJJJJJJJJJJJJJJJJ3F8C5927013C2FJJJJJJJJJJJJJJ</t>
  </si>
  <si>
    <t>C41F4B7D3F1AB9</t>
  </si>
  <si>
    <t>AB3FE10E103F35</t>
  </si>
  <si>
    <t>1700F278153A8F</t>
  </si>
  <si>
    <t>JJJJJJJJJJJJJJJJJJJJJJJJJJJJJJJJJJJJJJJJJJJJJJJJJJJJJJJJJJJJJJJJJJJJJJJJJJJJJJJJJJJJJJJJJJJJJJJJJJJJJJJJJJJJJJJJJJJJJJJJJJJJJJJJJJJJJJJJJJJJC41F4B7D3F1AB9AB3FE10E103F35JJJJJJJJJJJJJJJJJJJJJJJJJJJJJJJJJJJJJJJJJJ1700F278153A8F0000000000000000000041080000JJJJJJJJJJJJJJJJJJJJJJJJJJJJJJJJJJJJJJJJJJJJJJJJJJJJJJJJJJJJJJJJJJJJJJ</t>
  </si>
  <si>
    <t>4101411EDC001B</t>
  </si>
  <si>
    <t>7F006D00430000</t>
  </si>
  <si>
    <t>0001160001C7E7</t>
  </si>
  <si>
    <t>17008778153CE7</t>
  </si>
  <si>
    <t>JJJJJJJJJJJJJJ4101411EDC001B002500000000007F006D00430000003D01010101000001160001C7E7JJJJJJJJJJJJJJJJJJJJJJJJJJJJJJJJJJJJJJJJJJJJJJJJJJJJJJJJJJJJJJJJJJJJJJJJJJJJJJJJJJJJJJJJJJJJJJJJJJ000A0000010000JJJJJJJJJJJJJJ17008778153CE700000000000000JJJJJJJJJJJJJJJJJJJJJJJJJJJJJJJJJJJJJJJJJJJJJJJJJJJJJJJJ3F8C5927013C2FJJJJJJJJJJJJJJ</t>
  </si>
  <si>
    <t>000000C15C0000</t>
  </si>
  <si>
    <t>00C1200000C186</t>
  </si>
  <si>
    <t>JJJJJJJJJJJJJJJJJJJJJJJJJJJJJJJJJJJJJJJJJJJJJJJJJJJJJJJJJJJJJJJJJJJJJJJJJJJJJJJJJJJJJJJJJJJJJJJJJJJJJJJJJJJJJJJJJJJJJJJJJJJJJJJJJJJJJJJJJJJJJJJJJJJJJJJJJJJJJJJJJJJJJJJJJJJJJJJJJJJJJJJJJJJJJJJJJJJJJJJJJJJJJJJJJJJJJJJJJJJJJJJJJJJJJJJJJJJJJJ000000C15C0000JJJJJJJJJJJJJJ00C1200000C186JJJJJJJJJJJJJJJJJJJJJJJJJJJJJJJJJJJJJJJJJJ</t>
  </si>
  <si>
    <t>8C006F00430000</t>
  </si>
  <si>
    <t>0001160001912F</t>
  </si>
  <si>
    <t>JJJJJJJJJJJJJJJJJJJJJJJJJJJJJJJJJJJJJJJJJJ8C006F00430000003D01010101000001160001912FJJJJJJJJJJJJJJJJJJJJJJJJJJJJJJJJJJJJJJJJJJJJJJJJJJJJJJJJJJJJJJJJJJJJJJJJJJJJJJJJJJJJJJJJJJJJJJJJJJJJJJJJJJJJJJJJJJJJJJJJJJJJJJJJJJJJJJJJJJJJJJJJJJJJJJJJJJJJJJJJJJJJJJJJJJJJJJJJJJJJJJJJJJJJJJJJJJJJJJJJJJJJJJJJJJJJJJJJJJJJJJJJJJJJJJJJJJJJJJ</t>
  </si>
  <si>
    <t>010101B8015A00</t>
  </si>
  <si>
    <t>4426FCB83E36DB</t>
  </si>
  <si>
    <t>6D3FD843843F0C</t>
  </si>
  <si>
    <t>000000005C00B8</t>
  </si>
  <si>
    <t>JJJJJJJJJJJJJJJJJJJJJJJJJJJJ010101B8015A00JJJJJJJJJJJJJJJJJJJJJJJJJJJJJJJJJJJJJJJJJJJJJJJJJJJJJJJJJJJJJJJJJJJJJJ00000000000000JJJJJJJJJJJJJJ4426FCB83E36DB6D3FD843843F0CA8CA0201050A04JJJJJJJJJJJJJJ000000005C00B8JJJJJJJJJJJJJJJJJJJJJJJJJJJJJJJJJJJJJJJJJJJJJJJJJJJJJJJJJJJJJJJJJJJJJJJJJJJJJJJJJJJJJJJJJJJJJJJJJJJJJJJJJJJJJJJJ</t>
  </si>
  <si>
    <t>660E741FD30188</t>
  </si>
  <si>
    <t>763F8D89D83F64</t>
  </si>
  <si>
    <t>1700F7781579D8</t>
  </si>
  <si>
    <t>015C01CB000000</t>
  </si>
  <si>
    <t>JJJJJJJJJJJJJJ660E741FD30188JJJJJJJJJJJJJJ73005900440000JJJJJJJJJJJJJJJJJJJJJJJJJJJJJJJJJJJJJJJJJJJJJJJJJJJJJJJJJJJJJJJJJJJJJJJJJJJJJJJJJJJJJJJJJJJJJJJJJJ763F8D89D83F64JJJJJJJJJJJJJJJJJJJJJJJJJJJJJJJJJJJJJJJJJJ1700F7781579D8015C01CB000000JJJJJJJJJJJJJJJJJJJJJJJJJJJJJJJJJJJJJJJJJJJJJJJJJJJJJJJJ3F8C5927013C2FJJJJJJJJJJJJJJ</t>
  </si>
  <si>
    <t>3C484B3E014101</t>
  </si>
  <si>
    <t>001F0000000000</t>
  </si>
  <si>
    <t>7F006F00440000</t>
  </si>
  <si>
    <t>00011600018A50</t>
  </si>
  <si>
    <t>0000000F001500</t>
  </si>
  <si>
    <t>1700DC78157C30</t>
  </si>
  <si>
    <t>3C484B3E014101JJJJJJJJJJJJJJ001F00000000007F006F004400000037010101010000011600018A500000000F001500JJJJJJJJJJJJJJJJJJJJJJJJJJJJJJJJJJJJJJJJJJJJJJJJJJJJJJJJJJJJJJJJJJJJJJJJJJJJJJJJJJJJ000A0000010000JJJJJJJJJJJJJJ1700DC78157C30JJJJJJJJJJJJJJ00000040E00000JJJJJJJJJJJJJJJJJJJJJJJJJJJJJJJJJJJJJJJJJJJJJJJJJJJJJJJJJJJJJJJJJJJJJJ</t>
  </si>
  <si>
    <t>7F006F00430000</t>
  </si>
  <si>
    <t>0000000F000E00</t>
  </si>
  <si>
    <t>A2FF8DFF9300AA</t>
  </si>
  <si>
    <t>C0A00000C13400</t>
  </si>
  <si>
    <t>JJJJJJJJJJJJJJJJJJJJJJJJJJJJJJJJJJJJJJJJJJ7F006F00430000JJJJJJJJJJJJJJJJJJJJJJJJJJJJ0000000F000E00A2FF8DFF9300AA000000000001C4JJJJJJJJJJJJJJJJJJJJJJJJJJJJJJJJJJJJJJJJJJJJJJJJJJJJJJJJJJJJJJJJJJJJJJJJJJJJJJJJJJJJJJJJJJJJJJJJJJ00000000000000JJJJJJJJJJJJJJC0A00000C13400JJJJJJJJJJJJJJJJJJJJJJJJJJJJJJJJJJJJJJJJJJJJJJJJJJJJJJJJ</t>
  </si>
  <si>
    <t>4CFF91FF9C0053</t>
  </si>
  <si>
    <t>328691C42C6F97</t>
  </si>
  <si>
    <t>000000C1740000</t>
  </si>
  <si>
    <t>C1700000C19600</t>
  </si>
  <si>
    <t>00C14C0000C190</t>
  </si>
  <si>
    <t>JJJJJJJJJJJJJJJJJJJJJJJJJJJJJJJJJJJJJJJJJJJJJJJJJJJJJJJJJJJJJJJJJJJJJJJJJJJJJJJJJJJJJJJJJJJJJJJJJJ4CFF91FF9C0053JJJJJJJJJJJJJJ328691C42C6F97JJJJJJJJJJJJJJJJJJJJJJJJJJJJJJJJJJJJJJJJJJ000C0000010000000000019E033C170014781580E0JJJJJJJJJJJJJJ000000C1740000C1700000C1960000C14C0000C190JJJJJJJJJJJJJJ3F8C5927013C2FJJJJJJJJJJJJJJ</t>
  </si>
  <si>
    <t>C42844EDBF3DE3</t>
  </si>
  <si>
    <t>C1100000C13800</t>
  </si>
  <si>
    <t>3C484B3E0E6F0EJJJJJJJJJJJJJJJJJJJJJJJJJJJJJJJJJJJJJJJJJJJJJJJJJJJJJJJJJJJJJJJJJJJJJJJJJJJJJJJJJJJJJJJJJJJJJJJJJJ000000000001C4JJJJJJJJJJJJJJC42844EDBF3DE3JJJJJJJJJJJJJJJJJJJJJJJJJJJJJJJJJJJJJJJJJJJJJJJJJJJJJJJJJJJJJJJJJJJJJJJJJJJJJJJJJJJJJJJJJJJJJJJJJJC1100000C13800JJJJJJJJJJJJJJJJJJJJJJJJJJJJ3F8C5927013C2F484B3EFEFEFE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</si>
  <si>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484B3EFEFEFEFE</t>
  </si>
  <si>
    <t>660E6B1F82019C</t>
  </si>
  <si>
    <t>00011600017EEE</t>
  </si>
  <si>
    <t>0000000F000A00</t>
  </si>
  <si>
    <t>6CFF88FF8F0071</t>
  </si>
  <si>
    <t>2F0000C42896FA</t>
  </si>
  <si>
    <t>C424BE5CBE44EC</t>
  </si>
  <si>
    <t>4E4000CA8C3E97</t>
  </si>
  <si>
    <t>17007F781587E8</t>
  </si>
  <si>
    <t>3C484B3E0E6F0E660E6B1F82019CJJJJJJJJJJJJJJJJJJJJJJJJJJJJJJJJJJJJJJJJJJ00011600017EEE0000000F000A006CFF88FF8F0071JJJJJJJJJJJJJJ2F0000C42896FAC424BE5CBE44EC4E4000CA8C3E97JJJJJJJJJJJJJJ000C0000010000JJJJJJJJJJJJJJ17007F781587E8JJJJJJJJJJJJJJJJJJJJJJJJJJJJJJJJJJJJJJJJJJJJJJJJJJJJJJJJJJJJJJJJJJJJJJJJJJJJJJJJJJJJJJJJJJJJJJJJJJ</t>
  </si>
  <si>
    <t>01C80005013C00</t>
  </si>
  <si>
    <t>00011600017A5E</t>
  </si>
  <si>
    <t>0000000F001200</t>
  </si>
  <si>
    <t>CFFF8BFF8D00D9</t>
  </si>
  <si>
    <t>C41EF970BEAFD2</t>
  </si>
  <si>
    <t>F9002541860000</t>
  </si>
  <si>
    <t>3C484B3E0E6F0EJJJJJJJJJJJJJJ01C80005013C00JJJJJJJJJJJJJJJJJJJJJJJJJJJJ00011600017A5E0000000F001200CFFF8BFF8D00D9000000000001C4JJJJJJJJJJJJJJC41EF970BEAFD2JJJJJJJJJJJJJJJJJJJJJJJJJJJJ000C0000010000JJJJJJJJJJJJJJJJJJJJJJJJJJJJJJJJJJJJJJJJJJF9002541860000JJJJJJJJJJJJJJJJJJJJJJJJJJJJJJJJJJJJJJJJJJJJJJJJJJJJJJJJJJJJJJJJJJJJJJ</t>
  </si>
  <si>
    <t>E6FF8AFF8E00EF</t>
  </si>
  <si>
    <t>260691C424BE5C</t>
  </si>
  <si>
    <t>C41E03493D28CA</t>
  </si>
  <si>
    <t>2D020201050A04</t>
  </si>
  <si>
    <t>0000003F48C4DD</t>
  </si>
  <si>
    <t>JJJJJJJJJJJJJJJJJJJJJJJJJJJJJJJJJJJJJJJJJJJJJJJJJJJJJJJJJJJJJJJJJJJJJJJJJJJJJJJJJJJJ0000000F001500E6FF8AFF8E00EFJJJJJJJJJJJJJJ260691C424BE5CC41E03493D28CAJJJJJJJJJJJJJJ2D020201050A04000C0000010000JJJJJJJJJJJJJJJJJJJJJJJJJJJJJJJJJJJJJJJJJJJJJJJJJJJJJJJJJJJJJJJJJJJJJJJJJJJJJJJJJJJJ0000003F48C4DDJJJJJJJJJJJJJJJJJJJJJJJJJJJJ</t>
  </si>
  <si>
    <t>4C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</si>
  <si>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48C4DD3F8C5927013C2F484B3EFEFEFEFE</t>
  </si>
  <si>
    <t>4D</t>
  </si>
  <si>
    <t>C41F4B7DBF1735</t>
  </si>
  <si>
    <t>JJJJJJJJJJJJJJJJJJJJJJJJJJJJ00250000000000JJJJJJJJJJJJJJJJJJJJJJJJJJJJJJJJJJJJJJJJJJJJJJJJJJJJJJJJJJJJJJJJJJJJJJ000000000001C4JJJJJJJJJJJJJJC41F4B7DBF1735JJJJJJJJJJJJJJJJJJJJJJJJJJJJJJJJJJJJJJJJJJ00000004220844JJJJJJJJJJJJJJ00000000000000JJJJJJJJJJJJJJJJJJJJJJJJJJJJJJJJJJJJJJJJJJJJJJJJJJJJJJJJ3F8C5927013C2FJJJJJJJJJJJJJJ</t>
  </si>
  <si>
    <t>4E</t>
  </si>
  <si>
    <t>8C006D00440000</t>
  </si>
  <si>
    <t>JJJJJJJJJJJJJJJJJJJJJJJJJJJJJJJJJJJJJJJJJJ8C006D00440000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</si>
  <si>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6601C21EBF01F4</t>
  </si>
  <si>
    <t>0032000000EA02</t>
  </si>
  <si>
    <t>00011600016EF1</t>
  </si>
  <si>
    <t>17FFE778159850</t>
  </si>
  <si>
    <t>0043023B000000</t>
  </si>
  <si>
    <t>000000C1900000</t>
  </si>
  <si>
    <t>JJJJJJJJJJJJJJ6601C21EBF01F40032000000EA0200000000000000003D010101010000011600016EF1JJJJJJJJJJJJJJJJJJJJJJJJJJJJJJJJJJJJJJJJJJJJJJJJJJJJJJJJJJJJJJJJJJJJJJJJJJJJJJJJJJJJJJJJJJJJJJJJJJ000C0000010000JJJJJJJJJJJJJJ17FFE7781598500043023B000000000000C1900000JJJJJJJJJJJJJJJJJJJJJJJJJJJJ0000003F48C4DDJJJJJJJJJJJJJJ484B3EFEFEFEFE</t>
  </si>
  <si>
    <t>660E741EE50052</t>
  </si>
  <si>
    <t>3C484B3E0E6F0E660E741EE50052JJJJJJJJJJJJJJJJJJJJJJJJJJJJJJJJJJJJJJJJJJJJJJJJJJJJJJJJJJJJJJJJJJJJJJJJJJJJJJJJJJJJJJJJJJJJJJJJJJJJJJJJJJJJJJJJJJJJJJJJJJJJJJJJJJJJJJJJJJJJJJJJJJJJJJJJJJJJJJJJJJJJJJJJJJJJJJJJJJJJJJJJJJJJJJJJJJJJJJJJJJJJJJJJJJJJJJJJJJJJJJJJJJJJJJJJJJJJJJJJJJJJJJJJJJJJ0000003F48C4DD3F8C5927013C2FJJJJJJJJJJJJJJ</t>
  </si>
  <si>
    <t>1700AC78159F58</t>
  </si>
  <si>
    <t>006A00F0008E00</t>
  </si>
  <si>
    <t>41F00000412000</t>
  </si>
  <si>
    <t>0041920000416C</t>
  </si>
  <si>
    <t>JJJJJJJJJJJJJJJJJJJJJJJJJJJJJJJJJJJJJJJJJJJJJJJJJJJJJJJJJJJJJJJJJJJJJJJJJJJJJJJJJJJJJJJJJJJJJJJJJJJJJJJJJJJJJJJJJJJJJJJJJJJJJJJJJJJJJJJJJJJJJJJJJJJJJJJJJJJJJJJJJJJJJJJJJJJJJJJJJJJJJJJJJJJJJJJJJJJJJJJJJJJJJJJJJJ1700AC78159F58006A00F0008E00JJJJJJJJJJJJJJ41F000004120000041920000416C0000003F48C4DD3F8C5927013C2F484B3EFEFEFEFE</t>
  </si>
  <si>
    <t>3C484B3E0E6F0E1EF970BEEB9AB93FCF</t>
  </si>
  <si>
    <t>01ED01A0008C006B0043000000380101</t>
  </si>
  <si>
    <t>0101000001110001681E0000000F000D</t>
  </si>
  <si>
    <t>0092FF8DFF8E009A000000000001C42B</t>
  </si>
  <si>
    <t>78F73F0CA8CA0201050A04000C000001</t>
  </si>
  <si>
    <t>000000000005A70B4E1700AC78159F58</t>
  </si>
  <si>
    <t>006A00F0008E00B002164168000041F0</t>
  </si>
  <si>
    <t>3C484B3E0E6F0E1EF970BEEB9AB93FCF01ED01A0008C006B00430000003801010101000001110001681E0000000F000D0092FF8DFF8E009A000000000001C42BJJJJJJJJJJJJJJJJJJJJJJJJJJJJJJJJ78F73F0CA8CA0201050A04000C000001000000000005A70B4E1700AC78159F58006A00F0008E00B002164168000041F0JJJJJJJJJJJJJJJJJJJJJJJJJJJJJJJJJJJJJJJJJJJJJJJJJJJJJJJJJJJJJJJJ</t>
  </si>
  <si>
    <t>000000000006110C9A1700ED7815A408</t>
  </si>
  <si>
    <t>0008004B000001B80004415800004188</t>
  </si>
  <si>
    <t>JJJJJJJJJJJJJJJJJJJJJJJJJJJJJJJJJJJJJJJJJJJJJJJJJJJJJJJJJJJJJJJJJJJJJJJJJJJJJJJJJJJJJJJJJJJJJJJJJJJJJJJJJJJJJJJJJJJJJJJJJJJJJJJJJJJJJJJJJJJJJJJJJJJJJJJJJJJJJJJJJJJJJJJJJJJJJJJJJJJJJJJJJJJJJJJJ000000000006110C9A1700ED7815A4080008004B000001B80004415800004188JJJJJJJJJJJJJJJJJJJJJJJJJJJJJJJJJJJJJJJJJJJJJJJJJJJJJJJJJJJJJJJJ</t>
  </si>
  <si>
    <t>3C484B3E0E6F0E7001831F9500AA01C2</t>
  </si>
  <si>
    <t>00EEFF8DFF920001050A04000F000002</t>
  </si>
  <si>
    <t>589EC420E5BFC42093B2BE902D023FAC</t>
  </si>
  <si>
    <t>4EC43F3A5FA50201050A04000F000002</t>
  </si>
  <si>
    <t>000000000006390D3A1700F57815A660</t>
  </si>
  <si>
    <t>0000000000CD020B0000416C00004174</t>
  </si>
  <si>
    <t>0000416C000041BE000041C20000003F</t>
  </si>
  <si>
    <t>48C4DD3F8C5927013C2F484B3EFEFEFE</t>
  </si>
  <si>
    <t>3C484B3E0E6F0E7001831F9500AA01C2JJJJJJJJJJJJJJJJJJJJJJJJJJJJJJJJJJJJJJJJJJJJJJJJJJJJJJJJJJJJJJJJ00EEFF8DFF920001050A04000F000002589EC420E5BFC42093B2BE902D023FAC4EC43F3A5FA50201050A04000F000002000000000006390D3A1700F57815A6600000000000CD020B0000416C000041740000416C000041BE000041C20000003F48C4DD3F8C5927013C2F484B3EFEFEFE</t>
  </si>
  <si>
    <t>3C484B3E0E6F0E0D3A1700F57815A660</t>
  </si>
  <si>
    <t>4EC43F3A5FA502013C2F484B3EFEFEFE</t>
  </si>
  <si>
    <t>000000000006392093B2BE902D023FAC</t>
  </si>
  <si>
    <t>48C4DD3F8C59270B0000416C00004174</t>
  </si>
  <si>
    <t>3C484B3E0E6F0E0D3A1700F57815A660JJJJJJJJJJJJJJJJJJJJJJJJJJJJJJJJJJJJJJJJJJJJJJJJJJJJJJJJJJJJJJJJJJJJJJJJJJJJJJJJJJJJJJJJJJJJJJJJJJJJJJJJJJJJJJJJJJJJJJJJJJJJJJJJ4EC43F3A5FA502013C2F484B3EFEFEFE000000000006392093B2BE902D023FACJJJJJJJJJJJJJJJJJJJJJJJJJJJJJJJJJJJJJJJJJJJJJJJJJJJJJJJJJJJJJJJJ48C4DD3F8C59270B0000416C00004174</t>
  </si>
  <si>
    <t>3C484B3E0E6F0EF8000041BA0000003F</t>
  </si>
  <si>
    <t>3C484B3E0E6F0EF8000041BA0000003F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</si>
  <si>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00D2FF8AFF8E005B00440000003D0101</t>
  </si>
  <si>
    <t>000000000006610DDA1700AF7815A8B8</t>
  </si>
  <si>
    <t>00000000000000000000BFA000003F80</t>
  </si>
  <si>
    <t>JJJJJJJJJJJJJJJJJJJJJJJJJJJJJJJJJJJJJJJJJJJJJJJJJJJJJJJJJJJJJJJJJJJJJJJJJJJJJJJJJJJJJJJJJJJJJJJJ00D2FF8AFF8E005B00440000003D0101JJJJJJJJJJJJJJJJJJJJJJJJJJJJJJJJJJJJJJJJJJJJJJJJJJJJJJJJJJJJJJJJ000000000006610DDA1700AF7815A8B800000000000000000000BFA000003F80JJJJJJJJJJJJJJJJJJJJJJJJJJJJJJJJJJJJJJJJJJJJJJJJJJJJJJJJJJJJJJJJ</t>
  </si>
  <si>
    <t>3C484B3E011C012F012E1EEF0018002E</t>
  </si>
  <si>
    <t>007CFF8FFF900001050A04000F000002</t>
  </si>
  <si>
    <t>2A323F4F78F70201050A04000F000002</t>
  </si>
  <si>
    <t>000000000006890E7A1700487815AB10</t>
  </si>
  <si>
    <t>00000000000000000000C1340000C11C</t>
  </si>
  <si>
    <t>0000C1780000C1000000C1600000003F</t>
  </si>
  <si>
    <t>3C484B3E011C012F012E1EEF0018002EJJJJJJJJJJJJJJJJJJJJJJJJJJJJJJJJJJJJJJJJJJJJJJJJJJJJJJJJJJJJJJJJ007CFF8FFF900001050A04000F000002JJJJJJJJJJJJJJJJJJJJJJJJJJJJJJJJ2A323F4F78F70201050A04000F000002000000000006890E7A1700487815AB1000000000000000000000C1340000C11C0000C1780000C1000000C1600000003F48C4DD3F8C5927013C2F484B3EFEFEFE</t>
  </si>
  <si>
    <t>57.1</t>
  </si>
  <si>
    <t>3C484B3E011C010E7A1700487815AB10</t>
  </si>
  <si>
    <t>2A323F4F78F702013C2F484B3EFEFEFE</t>
  </si>
  <si>
    <t>00000000000689256277BECBF4BF3FC3</t>
  </si>
  <si>
    <t>48C4DD3F8C5927000000C1340000C11C</t>
  </si>
  <si>
    <t>3C484B3E011C010E7A1700487815AB10JJJJJJJJJJJJJJJJJJJJJJJJJJJJJJJJJJJJJJJJJJJJJJJJJJJJJJJJJJJJJJJJJJJJJJJJJJJJJJJJJJJJJJJJJJJJJJJJJJJJJJJJJJJJJJJJJJJJJJJJJJJJJJJJ2A323F4F78F702013C2F484B3EFEFEFE00000000000689256277BECBF4BF3FC3JJJJJJJJJJJJJJJJJJJJJJJJJJJJJJJJJJJJJJJJJJJJJJJJJJJJJJJJJJJJJJJJ48C4DD3F8C5927000000C1340000C11C</t>
  </si>
  <si>
    <t>3C484B3E015E01D6012E1E77001B0028</t>
  </si>
  <si>
    <t>000000000006B1600000C0100000003F</t>
  </si>
  <si>
    <t>48C4DD3F8C59274D0043000001860101</t>
  </si>
  <si>
    <t>3C484B3E015E01D6012E1E77001B0028JJJJJJJJJJJJJJJJJJJJJJJJJJJJJJJJJJJJJJJJJJJJJJJJJJJJJJJJJJJJJJJJJJJJJJJJJJJJJJJJJJJJJJJJJJJJJJJJJJJJJJJJJJJJJJJJJJJJJJJJJJJJJJJJJJJJJJJJJJJJJJJJJJJJJJJJJJJJJJJJ000000000006B1600000C0100000003FJJJJJJJJJJJJJJJJJJJJJJJJJJJJJJJJJJJJJJJJJJJJJJJJJJJJJJJJJJJJJJJJ48C4DD3F8C59274D0043000001860101</t>
  </si>
  <si>
    <t>3C484B3E0E6F0E660E741EA300C80061</t>
  </si>
  <si>
    <t>010100000111000158220000000F0008</t>
  </si>
  <si>
    <t>0010FF8CFF8D0019000000000001C433</t>
  </si>
  <si>
    <t>8CA83F1E3DE30201050A04000D000002</t>
  </si>
  <si>
    <t>000000000006D90FBA17FFF37815AFC0</t>
  </si>
  <si>
    <t>00070000011C0001050A040010000002</t>
  </si>
  <si>
    <t>0000C13C0000C0D000003F400000003F</t>
  </si>
  <si>
    <t>3C484B3E0E6F0E660E741EA300C80061JJJJJJJJJJJJJJJJJJJJJJJJJJJJJJJJ010100000111000158220000000F00080010FF8CFF8D0019000000000001C433JJJJJJJJJJJJJJJJJJJJJJJJJJJJJJJJ8CA83F1E3DE30201050A04000D000002000000000006D90FBA17FFF37815AFC000070000011C0001050A0400100000020000C13C0000C0D000003F400000003F48C4DD3F8C5927013C2F484B3EFEFEFE</t>
  </si>
  <si>
    <t>59.1</t>
  </si>
  <si>
    <t>3C484B3E0E6F0E0FBA17FFF37815AFC0</t>
  </si>
  <si>
    <t>3C484B3E0E6F0E0FBA17FFF37815AFC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</si>
  <si>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3C484B3E0E6F0E660E741F14003E005B</t>
  </si>
  <si>
    <t>021A0126007F004F00440000003F0101</t>
  </si>
  <si>
    <t>01010000011100D000003F400000003F</t>
  </si>
  <si>
    <t>0047FF89FF8C0001050A04000D000002</t>
  </si>
  <si>
    <t>00000000000701105A17004D7815B218</t>
  </si>
  <si>
    <t>48C4DD3F8C592796020040900000C000</t>
  </si>
  <si>
    <t>3C484B3E0E6F0E660E741F14003E005B021A0126007F004F00440000003F010101010000011100D000003F400000003F0047FF89FF8C0001050A04000D000002JJJJJJJJJJJJJJJJJJJJJJJJJJJJJJJJJJJJJJJJJJJJJJJJJJJJJJJJJJJJJJJJ00000000000701105A17004D7815B218JJJJJJJJJJJJJJJJJJJJJJJJJJJJJJJJJJJJJJJJJJJJJJJJJJJJJJJJJJJJJJJJ48C4DD3F8C592796020040900000C000</t>
  </si>
  <si>
    <t>48C4DD3F8C59274F0043000000370101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</si>
  <si>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48C4DD3F8C59274F0043000000370101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</si>
  <si>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48C4DD3F8C5927013C2F484B3EFEFEFE</t>
  </si>
  <si>
    <t>0000011100015101050A04000F000002</t>
  </si>
  <si>
    <t>F2E0C41D5F2EBF10D21700967815B471</t>
  </si>
  <si>
    <t>JJJJJJJJJJJJJJJJJJJJJJJJJJJJJJJJ0000011100015101050A04000F000002F2E0C41D5F2EBF10D21700967815B471JJJJJJJJJJJJJJJJJJJJJJJJJJJJJJJJJJJJJJJJJJJJJJJJJJJJJJJJJJJJJJJJJJJJJJJJJJJJJJJJJJJJJJJJJJJJJJJJJJJJJJJJJJJJJJJJJJJJJJJJJJJJJJJJJJJJJJJJJJJJJJJJJJJJJJJJJJJJJJJJJJJJJJJJJJJJJJJJJJJJJJJJJJJJJJJJJJJJJJJJJJJJJJJJJJJJJJJJJJJJJJJJ</t>
  </si>
  <si>
    <t>F2E0C41D5F2EBF0924923FC32A323E4BF4BF0201050A040016000004000000000007</t>
  </si>
  <si>
    <t>JJJJJJJJJJJJJJJJJJJJJJJJJJJJJJJJJJJJJJJJJJJJJJJJJJJJJJJJJJJJJJJJJJJJJJJJJJJJJJJJJJJJJJJJJJJJJJJJJJJJJJJJJJJJJJJJJJJJJJJJJJJJJJJJJJJJJJJJF2E0C41D5F2EBF0924923FC32A323E4BF4BF0201050A040016000004000000000007JJJJJJJJJJJJJJJJJJJJJJJJJJJJJJJJJJJJJJJJJJJJJJJJJJJJJJJJJJJJJJJJJJJJJJJJJJJJJJJJJJJJJJJJJJJJJJJJJJJJJJJJJJJJJJJJJJJJJJJJJJJJJJJJJJJJJJJJ</t>
  </si>
  <si>
    <t>B402D017002578940000000F000B007CFF8CFF8D0081000000430000003701010101</t>
  </si>
  <si>
    <t>JJJJJJJJJJJJJJJJJJJJJJJJJJJJJJJJJJJJJJJJJJJJJJJJJJJJJJJJJJJJJJJJJJJJJJJJJJJJJJJJJJJJJJJJJJJJJJJJJJJJJJJJJJJJJJJJJJJJJJJJJJJJJJJJJJJJJJJJJJJJJJJJJJJJJJJJJJJJJJJJJJJJJJJJJJJJJJJJJJJJJJJJJJJJJJJJJJJJJJJJJJJJB402D017002578940000000F000B007CFF8CFF8D0081000000430000003701010101JJJJJJJJJJJJJJJJJJJJJJJJJJJJJJJJJJJJJJJJJJJJJJJJJJJJJJJJJJJJJJJJJJJJ</t>
  </si>
  <si>
    <t>0000011100014C3FAB77DC3FD94DC50068160201050A04000F000001C4274EC5C41F</t>
  </si>
  <si>
    <t>4B7DC41CBB14BEE816813FAFD2FD3F389D890201050A040016000004000000000007</t>
  </si>
  <si>
    <t>JJJJJJJJJJJJJJJJJJJJJJJJJJJJJJJJJJJJJJJJJJJJJJJJJJJJJJJJJJJJJJJJJJJJ0000011100014C3FAB77DC3FD94DC50068160201050A04000F000001C4274EC5C41F4B7DC41CBB14BEE816813FAFD2FD3F389D890201050A040016000004000000000007JJJJJJJJJJJJJJJJJJJJJJJJJJJJJJJJJJJJJJJJJJJJJJJJJJJJJJJJJJJJJJJJJJJJJJJJJJJJJJJJJJJJJJJJJJJJJJJJJJJJJJJJJJJJJJJJJJJJJJJJJJJJJJJJJJJJJJJJ</t>
  </si>
  <si>
    <t>3C484B3E0138013F48C4DD3F8C5927013C2F484B3EFEFEFEFEFEFEFEFEFEFEFEFEFE</t>
  </si>
  <si>
    <t>000040B00000003F48C4DD3F8C5927013C2F484B3EFEFEFEFEFEFEFEFEFEFEFEFEFE</t>
  </si>
  <si>
    <t>3C484B3E0138013F48C4DD3F8C5927013C2F484B3EFEFEFEFEFEFEFEFEFEFEFEFEFEJJJJJJJJJJJJJJJJJJJJJJJJJJJJJJJJJJJJJJJJJJJJJJJJJJJJJJJJJJJJJJJJJJJJJJJJJJJJJJJJJJJJJJJJJJJJJJJJJJJJJJJJJJJJJJJJJJJJJJJJJJJJJJJJJJJJJJJJJJJJJJJJJJJJJJJJJJJJJJJJJJJJJJJJJJJJJJJJJJJJJJJJJJJJJJJJJJJJJJJJJJJJ000040B00000003F48C4DD3F8C5927013C2F484B3EFEFEFEFEFEFEFEFEFEFEFEFEFE</t>
  </si>
  <si>
    <t>3C484B3E011C013801381EC9001B002B000000060159004D00430000018601010101</t>
  </si>
  <si>
    <t>000001110001483F48C4DD3F8C5927013C2F484B3EFEFEFEFE000001C4293B14C428</t>
  </si>
  <si>
    <t>44EDC41F4B7DBE8CA8CA3FD681673F6D5CD50201050A040016000004000000000007</t>
  </si>
  <si>
    <t>3C484B3E011C013801381EC9001B002B000000060159004D00430000018601010101000001110001483F48C4DD3F8C5927013C2F484B3EFEFEFEFE000001C4293B14C42844EDC41F4B7DBE8CA8CA3FD681673F6D5CD50201050A040016000004000000000007JJJJJJJJJJJJJJJJJJJJJJJJJJJJJJJJJJJJJJJJJJJJJJJJJJJJJJJJJJJJJJJJJJJJJJJJJJJJJJJJJJJJJJJJJJJJJJJJJJJJJJJJJJJJJJJJJJJJJJJJJJJJJJJJJJJJJJJJ</t>
  </si>
  <si>
    <t>60.1</t>
  </si>
  <si>
    <t>3C484B3E011C0115BB790000000001B30193006141540000419C00004130000041AA</t>
  </si>
  <si>
    <t>000001110001483F48C4DD3F8C5927013C2F484B3EFEFEFEFEFEFEFEFEFEFEFEFEFE</t>
  </si>
  <si>
    <t>3C484B3E011C0115BB790000000001B30193006141540000419C00004130000041AA000001110001483F48C4DD3F8C5927013C2F484B3EFEFEFEFEFEFEFEFEFEFEFEFEFEJJJJJJJJJJJJJJJJJJJJJJJJJJJJJJJJJJJJJJJJJJJJJJJJJJJJJJJJJJJJJJJJJJJJJJJJJJJJJJJJJJJJJJJJJJJJJJJJJJJJJJJJJJJJJJJJJJJJJJJJJJJJJJJJJJJJJJJJJJJJJJJJJJJJJJJJJJJJJJJJJJJJJJJJJJJJJJJJJJJJJJJJJJJJJJJJJJJJJJJJJJJJ</t>
  </si>
  <si>
    <t>AB14BA1700077815C28100000000000000000000C1820000C1680000C1A00000C148</t>
  </si>
  <si>
    <t>0000C18E0000003F48C4DD3F8C5927013C2F484B3EFEFEFEFEFEFEFEFEFEFEFEFEFE</t>
  </si>
  <si>
    <t>JJJJJJJJJJJJJJJJJJJJJJJJJJJJJJJJJJJJJJJJJJJJJJJJJJJJJJJJJJJJJJJJJJJJJJJJJJJJJJJJJJJJJJJJJJJJJJJJJJJJJJJJJJJJJJJJJJJJJJJJJJJJJJJJJJJJJJJJJJJJJJJJJJJJJJJJJJJJJJJJJJJJJJJJJJJJJJJJJJJJJJJJJJJJJJJJJJJJJJJJJJJJAB14BA1700077815C28100000000000000000000C1820000C1680000C1A00000C1480000C18E0000003F48C4DD3F8C5927013C2F484B3EFEFEFEFEFEFEFEFEFEFEFEFEFE</t>
  </si>
  <si>
    <t>3C484B3E0E6F0E15C0290000000000000000009E01F6006800F00000C1500000C0C0</t>
  </si>
  <si>
    <t>0000C4274EC5BEC4EC4E4001AB9A3F21C21C0201050A040018000004000000000007</t>
  </si>
  <si>
    <t>C4158217FFEC7815C4D9000001B00000002B0000C1280000C1080000C1000000C010</t>
  </si>
  <si>
    <t>3C484B3E0E6F0E15C0290000000000000000009E01F6006800F00000C1500000C0C0JJJJJJJJJJJJJJJJJJJJJJJJJJJJJJJJJJJJJJJJJJJJJJJJJJJJJJJJJJJJJJJJJJJJ0000C4274EC5BEC4EC4E4001AB9A3F21C21C0201050A040018000004000000000007C4158217FFEC7815C4D9000001B00000002B0000C1280000C1080000C1000000C010JJJJJJJJJJJJJJJJJJJJJJJJJJJJJJJJJJJJJJJJJJJJJJJJJJJJJJJJJJJJJJJJJJJJ</t>
  </si>
  <si>
    <t>62.1</t>
  </si>
  <si>
    <t>3C484B3E0E6F0E6601381E5B0162000D0000009E01F6006800440000003D01010101</t>
  </si>
  <si>
    <t>3C484B3E0E6F0E6601381E5B0162000D0000009E01F6006800440000003D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</si>
  <si>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3C484B3E0E6F0E660E741EC9004A0181000E00C8008C006800430000003801010101</t>
  </si>
  <si>
    <t>00000111000141510000000F00090035FF8EFF8D003D000000440000003D01010101</t>
  </si>
  <si>
    <t>D816221700327815C73100230000006901A7000C40200000BF4000003F800000412C</t>
  </si>
  <si>
    <t>000040F00000003F48C4DD3F8C5927013C2F484B3EFEFEFEFEFEFEFEFEFEFEFEFEFE</t>
  </si>
  <si>
    <t>3C484B3E0E6F0E660E741EC9004A0181000E00C8008C00680043000000380101010100000111000141510000000F00090035FF8EFF8D003D000000440000003D01010101JJJJJJJJJJJJJJJJJJJJJJJJJJJJJJJJJJJJJJJJJJJJJJJJJJJJJJJJJJJJJJJJJJJJD816221700327815C73100230000006901A7000C40200000BF4000003F800000412C000040F00000003F48C4DD3F8C5927013C2F484B3EFEFEFEFEFEFEFEFEFEFEFEFEFE</t>
  </si>
  <si>
    <t>3C484B3E0E6F0E660E741ED200A70221001A013C0166004F00430000018601010101</t>
  </si>
  <si>
    <t>0000011100013F0A0000000F000B006FFF8EFF8E0073000000000001C42E09D9C42B</t>
  </si>
  <si>
    <t>CB7DC4237628BF2FD2FD3FC6AE6A3F13FF8EFF8D003D000000000001020202020101</t>
  </si>
  <si>
    <t>EC16C21700827815C989001E0077004D03030201050A040016000004000000000007</t>
  </si>
  <si>
    <t>0000418C0000003F48C4DD3F8C5927013C2F484B3EFEFEFEFEFEFEFEFEFEFEFEFEFE</t>
  </si>
  <si>
    <t>3C484B3E0E6F0E660E741ED200A70221001A013C0166004F004300000186010101010000011100013F0A0000000F000B006FFF8EFF8E0073000000000001C42E09D9C42BCB7DC4237628BF2FD2FD3FC6AE6A3F13FF8EFF8D003D000000000001020202020101EC16C21700827815C989001E0077004D03030201050A0400160000040000000000070000418C0000003F48C4DD3F8C5927013C2F484B3EFEFEFEFEFEFEFEFEFEFEFEFEFE</t>
  </si>
  <si>
    <t>64.1</t>
  </si>
  <si>
    <t>0000011100013F660E741EC9004A0181FF8EFF8E0073000000430000003801010101</t>
  </si>
  <si>
    <t>EC16C21700827800000004040404030302510018412400004114000040D800004184</t>
  </si>
  <si>
    <t>JJJJJJJJJJJJJJJJJJJJJJJJJJJJJJJJJJJJJJJJJJJJJJJJJJJJJJJJJJJJJJJJJJJJ0000011100013F660E741EC9004A0181FF8EFF8E0073000000430000003801010101JJJJJJJJJJJJJJJJJJJJJJJJJJJJJJJJJJJJJJJJJJJJJJJJJJJJJJJJJJJJJJJJJJJJEC16C21700827800000004040404030302510018412400004114000040D800004184JJJJJJJJJJJJJJJJJJJJJJJJJJJJJJJJJJJJJJJJJJJJJJJJJJJJJJJJJJJJJJJJJJJJ</t>
  </si>
  <si>
    <t>3C484B3E0E780E660E741F4001E30113014E01CA008C006F00430000003B010101010000011100013CC20000000F000E00A2FF87FF8E00AB000000000001C4256277C4260691</t>
  </si>
  <si>
    <t>C42093B2BEC870863FC40B403F5681670201050A0400160000040000000000080017621700BB7815CBE1004401C50077011C018D41740000420500004118000041B800004170</t>
  </si>
  <si>
    <t>3C484B3E0E780E660E741F4001E30113014E01CA008C006F00430000003B010101010000011100013CC20000000F000E00A2FF87FF8E00AB000000000001C4256277C4260691C42093B2BEC870863FC40B403F5681670201050A0400160000040000000000080017621700BB7815CBE1004401C50077011C018D41740000420500004118000041B800004170JJJJJJJJJJJJJJJJJJJJJJJJJJJJJJJJJJJJJJJJJJJJJJJJJJJJJJJJJJJJJJJJJJJJJJJJJJJJJJJJJJJJJJJJJJJJJJJJJJJJJJJJJJJJJJJJJJJJJJJJJJJJJJJJJJJJJJJJJJJJ</t>
  </si>
  <si>
    <t>3C484B3E0125014101381EDC001B002800000000008C006D00430000003D01010101000001110001339A0000000F000F00AFFF8AFF9300B7000000000001C427A0D2C42896FA</t>
  </si>
  <si>
    <t>C41F4B7DBEC4EC4E3FCB13B13F2A8CA80201050A0400270000080000000000082919F21700827815D54100000000000000000000C0B00000C0400000C1280000C0300000C108</t>
  </si>
  <si>
    <t>0000003F48C4DD3F8C5927013C2F484B3EFEFEFEFEFEFEFEFEFEFEFEFEFEFEFEFEFEFEFEFEFEFEFEFEFEFEFEFEFEFEFEFEFEFEFEFEFEFEFEFEFEFEFE0201050A000103040000</t>
  </si>
  <si>
    <t>3C484B3E0125014101381EDC001B002800000000008C006D00430000003D01010101000001110001339A0000000F000F00AFFF8AFF9300B7000000000001C427A0D2C42896FAC41F4B7DBEC4EC4E3FCB13B13F2A8CA80201050A0400270000080000000000082919F21700827815D54100000000000000000000C0B00000C0400000C1280000C0300000C1080000003F48C4DD3F8C5927013C2F484B3EFEFEFEFEFEFEFEFEFEFEFEFEFEFEFEFEFEFEFEFEFEFEFEFEFEFEFEFEFEFEFEFEFEFEFEFEFEFEFEFEFEFEFE0201050A000103040000</t>
  </si>
  <si>
    <t>3C484B3E0E6F0E660E741FD3001E00ED01CC012C005A006B00430000000201010100000001110000F8520000000F001300D9FF94FF9500E1000000000001C426589EC4256277</t>
  </si>
  <si>
    <t>C42093B23E5A05A03FDF4BF43F05A05A0201050A04000A0000000000000000000000001700C37816124D00200011003C0021021F41CA0000419C000041040000418E000041BC</t>
  </si>
  <si>
    <t>3C484B3E0E6F0E660E741FD3001E00ED01CC012C005A006B00430000000201010100000001110000F8520000000F001300D9FF94FF9500E1000000000001C426589EC4256277C42093B23E5A05A03FDF4BF43F05A05A0201050A04000A0000000000000000000000001700C37816124D00200011003C0021021F41CA0000419C000041040000418E000041BCJJJJJJJJJJJJJJJJJJJJJJJJJJJJJJJJJJJJJJJJJJJJJJJJJJJJJJJJJJJJJJJJJJJJJJJJJJJJJJJJJJJJJJJJJJJJJJJJJJJJJJJJJJJJJJJJJJJJJJJJJJJJJJJJJJJJJJJJJJJJ</t>
  </si>
  <si>
    <t>3C484B3E0141015E014A1F79001B001F00000000008C006800430000003801010101000001110000F6070000000F001300D6FF8AFF8D00E1000000000001C426AAABC4222DF3</t>
  </si>
  <si>
    <t>3C484B3E0141015E014A1F79001B001F00000000008C006800430000003801010101000001110000F6070000000F001300D6FF8AFF8D00E1000000000001C426AAABC4222DF3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</si>
  <si>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3C484B3E0125013801381F530018002B000000000073004D00430000003701010101000001110000F3BE0000000F000D0096FF8DFF8C009E000000000001C42A8349C428E907</t>
  </si>
  <si>
    <t>C41EA763BF25465E014A1F79001B001F0201050A0400270000430000003801010101F0170066781616E20000000F001300D6FF8AFF8D00E1000000000001C426AAABC4222DF3</t>
  </si>
  <si>
    <t>3C484B3E0125013801381F530018002B000000000073004D00430000003701010101000001110000F3BE0000000F000D0096FF8DFF8C009E000000000001C42A8349C428E907C41EA763BF25465E014A1F79001B001F0201050A0400270000430000003801010101F0170066781616E20000000F001300D6FF8AFF8D00E1000000000001C426AAABC4222DF3JJJJJJJJJJJJJJJJJJJJJJJJJJJJJJJJJJJJJJJJJJJJJJJJJJJJJJJJJJJJJJJJJJJJJJJJJJJJJJJJJJJJJJJJJJJJJJJJJJJJJJJJJJJJJJJJJJJJJJJJJJJJJJJJJJJJJJJJJJJJ</t>
  </si>
  <si>
    <t>3C484B3E011C012F012E1F0100180035000000060166004D00430000018601010101000001110000F1770000000F00060042FF8EFF97004A0000000000010202020201010101</t>
  </si>
  <si>
    <t>FF0000FF0000000004040404030303030201050A04002700000800000000000018018017000F7816193A00000000000000000000C1780000C1680000C19E0000C14C0000C194</t>
  </si>
  <si>
    <t>3C484B3E011C012F012E1F0100180035000000060166004D00430000018601010101000001110000F1770000000F00060042FF8EFF97004A0000000000010202020201010101FF0000FF0000000004040404030303030201050A04002700000800000000000018018017000F7816193A00000000000000000000C1780000C1680000C19E0000C14C0000C194JJJJJJJJJJJJJJJJJJJJJJJJJJJJJJJJJJJJJJJJJJJJJJJJJJJJJJJJJJJJJJJJJJJJJJJJJJJJJJJJJJJJJJJJJJJJJJJJJJJJJJJJJJJJJJJJJJJJJJJJJJJJJJJJJJJJJJJJJJJJ</t>
  </si>
  <si>
    <t>C42A313BBDE10E10400924923F13B13B0201050A04002700000800000000000024024017FFD378161B920000009A000002200000C1580000C1700000C1980000C04000003F40</t>
  </si>
  <si>
    <t>JJJJJJJJJJJJJJJJJJJJJJJJJJJJJJJJJJJJJJJJJJJJJJJJJJJJJJJJJJJJJJJJJJJJJJJJJJJJJJJJJJJJJJJJJJJJJJJJJJJJJJJJJJJJJJJJJJJJJJJJJJJJJJJJJJJJJJJJJJJJC42A313BBDE10E10400924923F13B13B0201050A04002700000800000000000024024017FFD378161B920000009A000002200000C1580000C1700000C1980000C04000003F400000003F48C4DD3F8C5927013C2F484B3EFEFEFEFEFEFEFEFEFEFEFEFEFEFEFEFEFEFEFEFEFEFEFEFEFEFEFEFEFEFEFEFEFEFEFEFEFEFEFEFEFEFEFE0201050A000103040000</t>
  </si>
  <si>
    <t>3C484B3E0E6F0E660E6B1F2401E600AD015101A6016E006B00440000018B01010101000001110000EAA40000000F000A0061FF8BFF8F006C000000000001C42C6F97C42B2763</t>
  </si>
  <si>
    <t>C427A0D2BE2FD2FD3FEFFFFF3F1C7BC70201050A0400270000080000000000003903901700707816204200E501E30059000301874114000041EA00003FE00000416800004100</t>
  </si>
  <si>
    <t>3C484B3E0E6F0E660E6B1F2401E600AD015101A6016E006B00440000018B01010101000001110000EAA40000000F000A0061FF8BFF8F006C000000000001C42C6F97C42B2763C427A0D2BE2FD2FD3FEFFFFF3F1C7BC70201050A0400270000080000000000003903901700707816204200E501E30059000301874114000041EA00003FE000004168000041000000003F48C4DD3F8C5927013C2F484B3EFEFEFEFEFEFEFEFEFEFEFEFEFEFEFEFEFEFEFEFEFEFEFEFEFEFEFEFEFEFEFEFEFEFEFEFEFEFEFEFEFEFEFE0201050A000103040000</t>
  </si>
  <si>
    <t>3C484B3E0E6F0E700E741F7901B101C5003101840098007B00430000003801010101000001110000E85D0000000F000E009DFF88FF8B00A8000000000001C42844EDC42844ED</t>
  </si>
  <si>
    <t>C42041A4BF0E6AE63FC249243E85A05A0201050A0400270000080000000000004504501700B67816229A0038019F005401DB005F4134000041F00000412C0000420700004140</t>
  </si>
  <si>
    <t>3C484B3E0E6F0E700E741F7901B101C5003101840098007B00430000003801010101000001110000E85D0000000F000E009DFF88FF8B00A8000000000001C42844EDC42844EDC42041A4BF0E6AE63FC249243E85A05A0201050A0400270000080000000000004504501700B67816229A0038019F005401DB005F4134000041F00000412C00004207000041400000003F48C4DD3F8C5927013C2F484B3EFEFEFEFEFEFEFEFEFEFEFEFEFEFEFEFEFEFEFEFEFEFEFEFEFEFEFEFEFEFEFEFEFEFEFEFEFEFEFEFEFEFEFE0201050A000103040000</t>
  </si>
  <si>
    <t>8A.1</t>
  </si>
  <si>
    <t>3C484B3E0E6F0E3F8C5927013C2F484B3EFEFEFEFEFEFEFEFEFEFEFEFEFEFEFEFEFEFEFEFEFEFEFEFEFEFEFEFEFEFEFEFEFEFEFEFEFEFEFEFEFEFEFE0201050A000103040000</t>
  </si>
  <si>
    <t>C42041A4BF0E6AE63FC249243E85A05A0201050A0400270000080000000000004504FEFEFEFEFEFEFEFEFEFEFEFEFEFEFEFEFEFE4134000041F00000412C0000420700004140</t>
  </si>
  <si>
    <t>3C484B3E0E6F0E3F8C5927013C2F484B3EFEFEFEFEFEFEFEFEFEFEFEFEFEFEFEFEFEFEFEFEFEFEFEFEFEFEFEFEFEFEFEFEFEFEFEFEFEFEFEFEFEFEFE0201050A000103040000C42041A4BF0E6AE63FC249243E85A05A0201050A0400270000080000000000004504FEFEFEFEFEFEFEFEFEFEFEFEFEFEFEFEFEFE4134000041F00000412C0000420700004140JJJJJJJJJJJJJJJJJJJJJJJJJJJJJJJJJJJJJJJJJJJJJJJJJJJJJJJJJJJJJJJJJJJJJJJJJJJJJJJJJJJJJJJJJJJJJJJJJJJJJJJJJJJJJJJJJJJJJJJJJJJJJJJJJJJJJJJJJJJJ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</si>
  <si>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48C4DD3F8C5927013C2F484B3EFEFEFEFEFEFEFEFEFEFEFEFEFEFEFEFEFEFEFEFEFEFEFEFEFEFEFEFEFEFEFEFEFEFEFEFEFEFEFEFEFEFEFE0201050A000103040000</t>
  </si>
  <si>
    <t>3C484B3E030801D6015D1F2400260010000000000166006800430000018901010101000001110000E17D0000000F001600F4FF92FF9700FF0000000000014423C835442B27634424BE5CBEDD89D83F9AB9AB3F005A050201050A0400270000080000000000006306301700FA781629A200000000000000000000412400004190000040C0000041EA000041900000</t>
  </si>
  <si>
    <t>3C484B3E030801D6015D1F2400260010000000000166006800430000018901010101000001110000E17D0000000F001600F4FF92FF9700FF0000000000014423C835442B27634424BE5CBEDD89D83F9AB9AB3F005A050201050A0400270000080000000000006306301700FA781629A200000000000000000000412400004190000040C0000041EA000041900000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</si>
  <si>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700E741EEF00840201001D01200098006D00430000003D01010101000001110000D85F0000000F000A0020FF90FF8C002A000000000001443941A5443420D2442F0000BDD2FD2F3FFB6DB63E5A05A00201050A0400460000100000000000007908F017000F781633020001009600090251001A3FE0000040200000C148000040A8000041000000</t>
  </si>
  <si>
    <t>003F48C4DD3F8C5927013C2F484B3EFEFEFEFEFEFEFEFEFEFEFEFEFEFEFEFEFEFEFEFEFEFEFEFEFEFEFEFEFEFEFEFEFEFEFEFEFEFEFEFEFEFEFE0201050A000103040000460000000000000010000000000000007D0000820000000000000009700000ECC3000000000000000000020100003C484B3E0E6F0E700E741EEF00840201001D01200098006D00430000</t>
  </si>
  <si>
    <t>3C484B3E0E6F0E700E741EEF00840201001D01200098006D00430000003D01010101000001110000D85F0000000F000A0020FF90FF8C002A000000000001443941A5443420D2442F0000BDD2FD2F3FFB6DB63E5A05A00201050A0400460000100000000000007908F017000F781633020001009600090251001A3FE0000040200000C148000040A8000041000000003F48C4DD3F8C5927013C2F484B3EFEFEFEFEFEFEFEFEFEFEFEFEFEFEFEFEFEFEFEFEFEFEFEFEFEFEFEFEFEFEFEFEFEFEFEFEFEFEFEFEFEFEFE0201050A000103040000460000000000000010000000000000007D0000820000000000000009700000ECC3000000000000000000020100003C484B3E0E6F0E700E741EEF00840201001D01200098006D00430000</t>
  </si>
  <si>
    <t>003F48C4DD3F8C5927013C2F484B3EFEFEFEFEFEFEFEFEFEFEFEFEFEFEFEFEFEFEFEFEFEFEFEFEFEFEFEFEFEFEFEFEFEFEFEFEFEFEFEFEFEFEFE0201050A00010304000046000000000000001000000000000000870004AE000000000000000AB00000F954000000000000000000020100003C484B3E0E6F0E660E6B1F53025400C800570172008C007400470000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</si>
  <si>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48C4DD3F8C5927013C2F484B3EFEFEFEFEFEFEFEFEFEFEFEFEFEFEFEFEFEFEFEFEFEFEFEFEFEFEFEFEFEFEFEFEFEFEFEFEFEFEFEFEFEFEFE0201050A00010304000046000000000000001000000000000000870004AE000000000000000AB00000F954000000000000000000020100003C484B3E0E6F0E660E6B1F53025400C800570172008C007400470000</t>
  </si>
  <si>
    <t>0001110000CCF4</t>
  </si>
  <si>
    <t>00000000950C70</t>
  </si>
  <si>
    <t>1700F078163EBA</t>
  </si>
  <si>
    <t>76016D41300000</t>
  </si>
  <si>
    <t>41A40000412C00</t>
  </si>
  <si>
    <t>JJJJJJJJJJJJJJJJJJJJJJJJJJJJJJJJJJJJJJJJJJJJJJJJJJJJJJJJ003D01010101000001110000CCF40000000F001500JJJJJJJJJJJJJJJJJJJJJJJJJJJJJJJJJJJJJJJJJJJJJJJJJJJJJJJJJJJJJJJJJJJJJJJJJJJJJJJJJJJJJJJJJJJJJJJJJJ00000000950C701700F078163EBA0000000001320176016D4130000041A40000412C00JJJJJJJJJJJJJJJJJJJJJJJJJJJJJJJJJJJJJJJJJJJJJJJJJJJJJJJJ</t>
  </si>
  <si>
    <t>3C484B3E012E01</t>
  </si>
  <si>
    <t>5401411F1E001B</t>
  </si>
  <si>
    <t>3C484B3E012E015401411F1E001B002200000000008C006800430000003D0101010100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</si>
  <si>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54650203050A04</t>
  </si>
  <si>
    <t>01005CC0E80000</t>
  </si>
  <si>
    <t>JJJJJJJJJJJJJJJJJJJJJJJJJJJJJJJJJJJJJJJJJJJJJJJJJJJJJJJJJJJJJJJJJJJJJJJJJJJJJJJJJJJJJJJJJJJJJJJJJJJJJJJJJJJJJJJJJJJJJJJJJJJJJJJJJJJJJJJJJJJJJJJJJJJJJJJJJJJJJJJJJJJJJJJJ54650203050A04JJJJJJJJJJJJJJJJJJJJJJJJJJJJJJJJJJJJJJJJJJJJJJJJJJJJJJJJ01005CC0E80000JJJJJJJJJJJJJJJJJJJJJJJJJJJJJJJJJJJJJJJJJJ3F8C5927013C2F484B3EFEFEFEFE</t>
  </si>
  <si>
    <t>01F6002B013600</t>
  </si>
  <si>
    <t>B9AB0203050A04</t>
  </si>
  <si>
    <t>18002D40A00000</t>
  </si>
  <si>
    <t>JJJJJJJJJJJJJJJJJJJJJJJJJJJJ01F6002B013600JJJJJJJJJJJJJJJJJJJJJJJJJJJJJJJJJJJJJJJJJJJJJJJJJJJJJJJJJJJJJJJJJJJJJJJJJJJJJJJJJJJJJJJJJJJJJJJJJJJJJJJJJJJJJJJJJJJJJJJJJJJJJJB9AB0203050A0400130000010000JJJJJJJJJJJJJJJJJJJJJJJJJJJJJJJJJJJJJJJJJJ18002D40A00000JJJJJJJJJJJJJJJJJJJJJJJJJJJJ0000003F48C4DDJJJJJJJJJJJJJJ484B3EFEFEFEFE</t>
  </si>
  <si>
    <t>00370101010100</t>
  </si>
  <si>
    <t>040127410C0000</t>
  </si>
  <si>
    <t>41E000003F8000</t>
  </si>
  <si>
    <t>0041CA000041A4</t>
  </si>
  <si>
    <t>JJJJJJJJJJJJJJJJJJJJJJJJJJJJJJJJJJJJJJJJJJJJJJJJJJJJJJJJ00370101010100JJJJJJJJJJJJJJJJJJJJJJJJJJJJJJJJJJJJJJJJJJJJJJJJJJJJJJJJJJJJJJJJJJJJJJJJJJJJJJJJJJJJJJJJJJJJJJJJJJJJJJJJJJJJJJJJJJJJJJJJJJJJJJJJJJJJJJJJJJJJJJJJJJJJJJJJJJJJJJJJJJJJJJJJ040127410C000041E000003F80000041CA000041A4JJJJJJJJJJJJJJJJJJJJJJJJJJJJJJJJJJJJJJJJJJ</t>
  </si>
  <si>
    <t>660E741F660052</t>
  </si>
  <si>
    <t>0001110000BAB5</t>
  </si>
  <si>
    <t>DCFF8AFF8F00E6</t>
  </si>
  <si>
    <t>00000002350FEC</t>
  </si>
  <si>
    <t>JJJJJJJJJJJJJJ660E741F660052JJJJJJJJJJJJJJJJJJJJJJJJJJJJ003701010101000001110000BAB5JJJJJJJJJJJJJJDCFF8AFF8F00E6JJJJJJJJJJJJJJJJJJJJJJJJJJJJJJJJJJJJJJJJJJJJJJJJJJJJJJJJJJJJJJJJJJJJJJJJJJJJJJJJJJJJ00000002350FECJJJJJJJJJJJJJJJJJJJJJJJJJJJJJJJJJJJJJJJJJJJJJJJJJJJJJJJJJJJJJJJJJJJJJJJJJJJJJJJJJJJJJJJJJJJJJJJJJJ484B3EFEFEFEFE</t>
  </si>
  <si>
    <t>000000B6007F004F00430000003D0101</t>
  </si>
  <si>
    <t>0101000001110000B86B0000000F0015</t>
  </si>
  <si>
    <t>0000000000027A10761700F7781653D2</t>
  </si>
  <si>
    <t>00004108000041E2000041820000003F</t>
  </si>
  <si>
    <t>JJJJJJJJJJJJJJJJJJJJJJJJJJJJJJJJ000000B6007F004F00430000003D01010101000001110000B86B0000000F0015JJJJJJJJJJJJJJJJJJJJJJJJJJJJJJJJJJJJJJJJJJJJJJJJJJJJJJJJJJJJJJJJJJJJJJJJJJJJJJJJJJJJJJJJJJJJJJJJ0000000000027A10761700F7781653D2JJJJJJJJJJJJJJJJJJJJJJJJJJJJJJJJ00004108000041E2000041820000003F48C4DD3F8C5927013C2F484B3EFEFEFE</t>
  </si>
  <si>
    <t>0E.1</t>
  </si>
  <si>
    <t>48C4DD3F8C5927F6000000000001442B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</si>
  <si>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48C4DD3F8C5927F6000000000001442B</t>
  </si>
  <si>
    <t>3C484B3E0141015E014A1F14001B001F</t>
  </si>
  <si>
    <t>00000000007F0003050A040015000001</t>
  </si>
  <si>
    <t>3C484B3E0141015E014A1F14001B001F00000000007F0003050A040015000001JJJJJJJJJJJJJJJJJJJJJJJJJJJJJJJJJJJJJJJJJJJJJJJJJJJJJJJJJJJJJJJJJJJJJJJJJJJJJJJJJJJJJJJJJJJJJJJJJJJJJJJJJJJJJJJJJJJJJJJJJJJJJJJJJJJJJJJJJJJJJJJJJJJJJJJJJJJJJJJJJJJJJJJJJJJJJJJJJJJJJJJJJJJJJJJJJJJJJJJJJJJJJJJJJJJJJJJJJJJJJJJJ48C4DD3F8C5927F6000000000001442B</t>
  </si>
  <si>
    <t>16813F1C7BC70203050A040016000002</t>
  </si>
  <si>
    <t>JJJJJJJJJJJJJJJJJJJJJJJJJJJJJJJJJJJJJJJJJJJJJJJJJJJJJJJJJJJJJJJJJJJJJJJJJJJJJJJJJJJJJJJJJJJJJJJJJJJJJJJJJJJJJJJJJJJJJJJJJJJJJJJJJJJJJJJJJJJJJJJJJJJJJJJJJJJJJJJJ16813F1C7BC70203050A040016000002JJJJJJJJJJJJJJJJJJJJJJJJJJJJJJJJJJJJJJJJJJJJJJJJJJJJJJJJJJJJJJJJJJJJJJJJJJJJJJJJJJJJJJJJJJJJJJJJJJJJJJJJJJJJJJJJJJJJJJJJJJJJJJJJ</t>
  </si>
  <si>
    <t>3C484B3E0E6F0E2E5BE6BEFD2FD23FE8</t>
  </si>
  <si>
    <t>020B013C00980089001140C8000041D4</t>
  </si>
  <si>
    <t>0000C10400004010000041040000003F</t>
  </si>
  <si>
    <t>3C484B3E0E6F0E2E5BE6BEFD2FD23FE8020B013C00980089001140C8000041D4JJJJJJJJJJJJJJJJJJJJJJJJJJJJJJJJJJJJJJJJJJJJJJJJJJJJJJJJJJJJJJJJJJJJJJJJJJJJJJJJJJJJJJJJJJJJJJJJJJJJJJJJJJJJJJJJJJJJJJJJJJJJJJJJJJJJJJJJJJJJJJJJJJJJJJJJJJJJJJJJJJJJJJJJJJJJJJJJJJJJJJJJJJJJJJJJ0000C10400004010000041040000003FJJJJJJJJJJJJJJJJJJJJJJJJJJJJJJJJ</t>
  </si>
  <si>
    <t>00003FE0000041F6000040A80000003F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</si>
  <si>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00003FE0000041F6000040A80000003F48C4DD3F8C5927013C2F484B3EFEFEFE</t>
  </si>
  <si>
    <t>3C484B3E0E780E660E6B1F2D01E3013F</t>
  </si>
  <si>
    <t>0095018E008C006F00430000003D0101</t>
  </si>
  <si>
    <t>0101000001110000A8750000000F000F</t>
  </si>
  <si>
    <t>00A7FF88FF8C00B60000000000014430</t>
  </si>
  <si>
    <t>EC4F442C1D8A442C1D8ABE9AB9AB3FCC</t>
  </si>
  <si>
    <t>D5CD3F2000000203050A040015000002</t>
  </si>
  <si>
    <t>000000000003EB15B01700B97816643B</t>
  </si>
  <si>
    <t>00004100000041246C4FBEAFD2FD3FBD</t>
  </si>
  <si>
    <t>3C484B3E0E780E660E6B1F2D01E3013F0095018E008C006F00430000003D01010101000001110000A8750000000F000F00A7FF88FF8C00B60000000000014430EC4F442C1D8A442C1D8ABE9AB9AB3FCCD5CD3F2000000203050A040015000002000000000003EB15B01700B97816643BJJJJJJJJJJJJJJJJJJJJJJJJJJJJJJJJ00004100000041246C4FBEAFD2FD3FBDJJJJJJJJJJJJJJJJJJJJJJJJJJJJJJJJ</t>
  </si>
  <si>
    <t>00D4FF87FF8C00E20000000000014429</t>
  </si>
  <si>
    <t>02D03F1E3DE30203050A040013000002</t>
  </si>
  <si>
    <t>00000000000427660E6B1F2D01E3013F</t>
  </si>
  <si>
    <t>JJJJJJJJJJJJJJJJJJJJJJJJJJJJJJJJJJJJJJJJJJJJJJJJJJJJJJJJJJJJJJJJJJJJJJJJJJJJJJJJJJJJJJJJJJJJJJJJ00D4FF87FF8C00E20000000000014429JJJJJJJJJJJJJJJJJJJJJJJJJJJJJJJJ02D03F1E3DE30203050A04001300000200000000000427660E6B1F2D01E3013FJJJJJJJJJJJJJJJJJJJJJJJJJJJJJJJJJJJJJJJJJJJJJJJJJJJJJJJJJJJJJJJJJJJJJJJJJJJJJJJJJJJJJJJJJJJJJJJJ</t>
  </si>
  <si>
    <t>3C484B3E0125014101411ED2001B002500000000008C007200430000003801010101</t>
  </si>
  <si>
    <t>0000011100009F4B0000000F001000B8FF8FFF9100C10000000000014429DF2E442B</t>
  </si>
  <si>
    <t>CB7D44274EC5BEE816813FAD2FD33F4BF4BF0203050A040016000001442BCB7D4427</t>
  </si>
  <si>
    <t>9F18F817009878166D9B00000000000000000000C0900000C0300000C1100000BFA0</t>
  </si>
  <si>
    <t>0000C0D80000003F48C4DD3F8C5927013C2F484B3EFEFEFEFEFEFEFEFEFEFEFEFEFE</t>
  </si>
  <si>
    <t>3C484B3E0125014101411ED2001B002500000000008C0072004300000038010101010000011100009F4B0000000F001000B8FF8FFF9100C10000000000014429DF2E442BCB7D44274EC5BEE816813FAD2FD33F4BF4BF0203050A040016000001442BCB7D44279F18F817009878166D9B00000000000000000000C0900000C0300000C1100000BFA00000C0D80000003F48C4DD3F8C5927013C2F484B3EFEFEFEFEFEFEFEFEFEFEFEFEFE</t>
  </si>
  <si>
    <t>19.1</t>
  </si>
  <si>
    <t>CB7D44274EC5BEE816813FAD2FD33F4BF4BF0203050A040016000004000000000004</t>
  </si>
  <si>
    <t>9F18F81700987805A05A3F92D02D3F2C00000000C0900000C0300000C1100000BFA0</t>
  </si>
  <si>
    <t>JJJJJJJJJJJJJJJJJJJJJJJJJJJJJJJJJJJJJJJJJJJJJJJJJJJJJJJJJJJJJJJJJJJJJJJJJJJJJJJJJJJJJJJJJJJJJJJJJJJJJJJJJJJJJJJJJJJJJJJJJJJJJJJJJJJJJJJJCB7D44274EC5BEE816813FAD2FD33F4BF4BF0203050A0400160000040000000000049F18F81700987805A05A3F92D02D3F2C00000000C0900000C0300000C1100000BFA0JJJJJJJJJJJJJJJJJJJJJJJJJJJJJJJJJJJJJJJJJJJJJJJJJJJJJJJJJJJJJJJJJJJJ</t>
  </si>
  <si>
    <t>3C484B3E0E780E660E741FCA02190093009B015A005A006D00430000000201010100</t>
  </si>
  <si>
    <t>000001120000664D0000000F001000BCFF88FF8A00C5000000000001442EADF3442D</t>
  </si>
  <si>
    <t>000041860000003F48C4DD3F8C5927013C2F484B3EFEFEFEFEFEFEFEFEFEFEFEFEFE</t>
  </si>
  <si>
    <t>3C484B3E0E780E660E741FCA02190093009B015A005A006D00430000000201010100000001120000664D0000000F001000BCFF88FF8A00C5000000000001442EADF3442DJJJJJJJJJJJJJJJJJJJJJJJJJJJJJJJJJJJJJJJJJJJJJJJJJJJJJJJJJJJJJJJJJJJJJJJJJJJJJJJJJJJJJJJJJJJJJJJJJJJJJJJJJJJJJJJJJJJJJJJJJJJJJJJJJJJJJJJJ000041860000003F48C4DD3F8C5927013C2F484B3EFEFEFEFEFEFEFEFEFEFEFEFEFE</t>
  </si>
  <si>
    <t>0F00781700D77816AA8A00000003006F021400004150000041780000410C000041F0</t>
  </si>
  <si>
    <t>000041CE0000003F48C4DD3F8C5927013C2F484B3EFEFEFEFEFEFEFEFEFEFEFEFEFE</t>
  </si>
  <si>
    <t>JJJJJJJJJJJJJJJJJJJJJJJJJJJJJJJJJJJJJJJJJJJJJJJJJJJJJJJJJJJJJJJJJJJJJJJJJJJJJJJJJJJJJJJJJJJJJJJJJJJJJJJJJJJJJJJJJJJJJJJJJJJJJJJJJJJJJJJJJJJJJJJJJJJJJJJJJJJJJJJJJJJJJJJJJJJJJJJJJJJJJJJJJJJJJJJJJJJJJJJJJJJJ0F00781700D77816AA8A00000003006F021400004150000041780000410C000041F0000041CE0000003F48C4DD3F8C5927013C2F484B3EFEFEFEFEFEFEFEFEFEFEFEFEFE</t>
  </si>
  <si>
    <t>3C484B3E01540167015D1F79001E001F000000000073004800430000003F01010101</t>
  </si>
  <si>
    <t>00000113000061BA0000000F001300DCFF8FFF8D00E6000000000001442A313B4428</t>
  </si>
  <si>
    <t>96FA4427F2E0BD610E103FAFD2FD3F3DE3DE0203050A040013000004000000000000</t>
  </si>
  <si>
    <t>2D01681700E17816ACE20000000000000000000040B00000411800003F800000419C</t>
  </si>
  <si>
    <t>000041400000004101381F490018002800000000008C006F00430000003B01010101</t>
  </si>
  <si>
    <t>3C484B3E01540167015D1F79001E001F000000000073004800430000003F0101010100000113000061BA0000000F001300DCFF8FFF8D00E6000000000001442A313B442896FA4427F2E0BD610E103FAFD2FD3F3DE3DE0203050A0400130000040000000000002D01681700E17816ACE20000000000000000000040B00000411800003F800000419C000041400000004101381F490018002800000000008C006F00430000003B01010101</t>
  </si>
  <si>
    <t>3C484B3E0E6F0E600E6B1E9D015C012200CB016C02F1006F00430000018901010101</t>
  </si>
  <si>
    <t>0000011300005AE40000000F0006000FFF8FFF8F0016000000000001443569074433</t>
  </si>
  <si>
    <t>CEC5442E5BE6BEB357353FCE97E93F5843840203050A040013000004000000000000</t>
  </si>
  <si>
    <t>9604B017FFE77816B3EA0000000001A9015C00F0C0E80000C1700000C1400000C18E</t>
  </si>
  <si>
    <t>0000C0D00000003F48C4DD3F8C5927013C2F484B3EFEFEFEFEFEFEFEFEFEFEFEFEFE</t>
  </si>
  <si>
    <t>3C484B3E0E6F0E600E6B1E9D015C012200CB016C02F1006F004300000189010101010000011300005AE40000000F0006000FFF8FFF8F0016000000000001443569074433CEC5442E5BE6BEB357353FCE97E93F5843840203050A0400130000040000000000009604B017FFE77816B3EA0000000001A9015C00F0C0E80000C1700000C1400000C18E0000C0D00000003F48C4DD3F8C5927013C2F484B3EFEFEFEFEFEFEFEFEFEFEFEFEFE</t>
  </si>
  <si>
    <t>3C484B3E0E6F0E660E6B1F14018B014500750160007F004B00430000003D01010101</t>
  </si>
  <si>
    <t>000001130000589E0000000F0009002DFF8AFF8C002F000000430000003801010101</t>
  </si>
  <si>
    <t>0349442B7970BEE816813FE1EF1E3F005A050203050A040016000004000000000000</t>
  </si>
  <si>
    <t>C306181700397816B642017D01C30009000300AF40880000410C000040000000BF00</t>
  </si>
  <si>
    <t>3C484B3E0E6F0E660E6B1F14018B014500750160007F004B00430000003D01010101000001130000589E0000000F0009002DFF8AFF8C002F0000004300000038010101010349442B7970BEE816813FE1EF1E3F005A050203050A040016000004000000000000C306181700397816B642017D01C30009000300AF40880000410C000040000000BF00JJJJJJJJJJJJJJJJJJJJJJJJJJJJJJJJJJJJJJJJJJJJJJJJJJJJJJJJJJJJJJJJJJJJ</t>
  </si>
  <si>
    <t>3C484B3E0E6F0E3F48C4DD3F8C5927013C2F484B3EFEFEFEFEFEFEFEFEFEFEFEFEFE</t>
  </si>
  <si>
    <t>00000113000056660E6B1F14018B01453C2F484B3EFEFEFEFEFEFEFEFEFEFEFEFEFE</t>
  </si>
  <si>
    <t>E1070817007D7816B89A0044004600760254002340F8000040E80000406000004186</t>
  </si>
  <si>
    <t>3C484B3E0E6F0E3F48C4DD3F8C5927013C2F484B3EFEFEFEFEFEFEFEFEFEFEFEFEFE00000113000056660E6B1F14018B01453C2F484B3EFEFEFEFEFEFEFEFEFEFEFEFEFEJJJJJJJJJJJJJJJJJJJJJJJJJJJJJJJJJJJJJJJJJJJJJJJJJJJJJJJJJJJJJJJJJJJJE1070817007D7816B89A0044004600760254002340F8000040E80000406000004186JJJJJJJJJJJJJJJJJJJJJJJJJJJJJJJJJJJJJJJJJJJJJJJJJJJJJJJJJJJJJJJJJJJJ</t>
  </si>
  <si>
    <t>A41B4428E907BEAC4EC43FBD02D03F0924920203050A040013000004000000000000</t>
  </si>
  <si>
    <t>FF07F81700C37816BAF20087022F00450108001F4174000041CC0000410C00004209</t>
  </si>
  <si>
    <t>JJJJJJJJJJJJJJJJJJJJJJJJJJJJJJJJJJJJJJJJJJJJJJJJJJJJJJJJJJJJJJJJJJJJJJJJJJJJJJJJJJJJJJJJJJJJJJJJJJJJJJJJJJJJJJJJJJJJJJJJJJJJJJJJJJJJJJJJA41B4428E907BEAC4EC43FBD02D03F0924920203050A040013000004000000000000FF07F81700C37816BAF20087022F00450108001F4174000041CC0000410C00004209JJJJJJJJJJJJJJJJJJJJJJJJJJJJJJJJJJJJJJJJJJJJJJJJJJJJJJJJJJJJJJJJJJJJ</t>
  </si>
  <si>
    <t>3C484B3E0E6F0E660E741F240032009901F40126016600720044000001890101010100000113000051C80000000F001200CCFF8EFF8A00D7000000000001442C6F97442B7970</t>
  </si>
  <si>
    <t>442896FABE821C213FAD2FD33F1735730203050A0400180000040000000000011D08E81700EB7816BD4A00080003006E00D50206418E000041D40000412C00004198000041D2</t>
  </si>
  <si>
    <t>3C484B3E0E6F0E660E741F240032009901F40126016600720044000001890101010100000113000051C80000000F001200CCFF8EFF8A00D7000000000001442C6F97442B7970442896FABE821C213FAD2FD33F1735730203050A0400180000040000000000011D08E81700EB7816BD4A00080003006E00D50206418E000041D40000412C00004198000041D20000003F48C4DD3F8C5927013C2F484B3EFEFEFEFEFEFEFEFEFEFEFEFEFEFEFEFEFEFEFEFEFEFEFEFEFEFEFEFEFEFEFEFEFEFEFEFEFEFEFEFEFEFEFE0203050A000103040000</t>
  </si>
  <si>
    <t>3C484B3E0E6F0E660E741F14015F001F0005009E0166006F004300000189010101010000011200004F7D0000000F001500E9FF8CFF8E00F000000000000144298D21442A313B</t>
  </si>
  <si>
    <t>44246C4F3BE10E103FC168163F1E3DE30203050A040016000008000000000001440A6817010B7816BFA2003E01AC000000050006414C000041BA00004140000041F4000041A2</t>
  </si>
  <si>
    <t>3C484B3E0E6F0E660E741F14015F001F0005009E0166006F004300000189010101010000011200004F7D0000000F001500E9FF8CFF8E00F000000000000144298D21442A313B44246C4F3BE10E103FC168163F1E3DE30203050A040016000008000000000001440A6817010B7816BFA2003E01AC000000050006414C000041BA00004140000041F4000041A20000003F48C4DD3F8C5927013C2F484B3EFEFEFEFEFEFEFEFEFEFEFEFEFEFEFEFEFEFEFEFEFEFEFEFEFEFEFEFEFEFEFEFEFEFEFEFEFEFEFEFEFEFEFE0203050A000103040000</t>
  </si>
  <si>
    <t>3C.1</t>
  </si>
  <si>
    <t>44246C4F3BE10E3F48C4DD3F8C5927013C2F484B3EFEFEFEFEFEFEFEFEFEFEFEFEFE</t>
  </si>
  <si>
    <t>JJJJJJJJJJJJJJJJJJJJJJJJJJJJJJJJJJJJJJJJJJJJJJJJJJJJJJJJJJJJJJJJJJJJ44246C4F3BE10E3F48C4DD3F8C5927013C2F484B3EFEFEFEFEFEFEFEFEFEFEFEFEFEJJJJJJJJJJJJJJJJJJJJJJJJJJJJJJJJJJJJJJJJJJJJJJJJJJJJJJJJJJJJJJJJJJJJJJJJJJJJJJJJJJJJJJJJJJJJJJJJJJJJJJJJJJJJJJJJJJJJJJJJJJJJJJJJJJJJJJJJJJJJJJJJJJJJJJJJJJJJJJJJJJJJJJJJJJJJJJJJJJJJJJJJJJJJJJJJJJJJJJJJJJJJ</t>
  </si>
  <si>
    <t>3C484B3E0E6F0E660E741F530015011C00E800DE008C006B00440000003D010101010000011200004D320000000F001600F9FF8CFF8C0104000000000001442896FA442A313B</t>
  </si>
  <si>
    <t>3C484B3E0E6F0E660E741F530015011C00E800DE008C006B00440000003D010101010000011200004D320000000F001600F9FF8CFF8C0104000000000001442896FA442A313BJJJJJJJJJJJJJJJJJJJJJJJJJJJJJJJJJJJJJJJJJJJJJJJJJJJJJJJJJJJJJJJJJJJJJJJJJJJJJJJJJJJJJJJJJJJJJJJJJJJJJJJJJJJJJJJJJJJJJJJJJJJJJJJJJJJJJJJJJJJJ0000003F48C4DD3F8C5927013C2F484B3EFEFEFEFEFEFEFEFEFEFEFEFEFEFEFEFEFEFEFEFEFEFEFEFEFEFEFEFEFEFEFEFEFEFEFEFEFEFEFEFEFEFEFE0203050A000103040000</t>
  </si>
  <si>
    <t>3C484B3E012E014B01411EF8001B002200000000008C006F00430000003B010101010000011200004AE70000000F001300D2FF8FFF9000DB000000000001442C1D8A442BCB7D</t>
  </si>
  <si>
    <t>4426AAABBE9735733FB195193EE10E100203050A04001E000008000000000001710D381700C07816C45200000000000000000000BF80000040000000C0D800003FE00000C000</t>
  </si>
  <si>
    <t>3C484B3E012E014B01411EF8001B002200000000008C006F00430000003B010101010000011200004AE70000000F001300D2FF8FFF9000DB000000000001442C1D8A442BCB7D4426AAABBE9735733FB195193EE10E100203050A04001E000008000000000001710D381700C07816C45200000000000000000000BF80000040000000C0D800003FE00000C0000000003F48C4DD3F8C5927013C2F484B3EFEFEFEFEFEFEFEFEFEFEFEFEFEFEFEFEFEFEFEFEFEFEFEFEFEFEFEFEFEFEFEFEFEFEFEFEFEFEFEFEFEFEFE0203050A000103040000</t>
  </si>
  <si>
    <t>3C484B3E011C012F012E1E9D0018002E00000006016E006800430000018601010101000001120000489E0000000F000B0080FFA1FF9E008800000000000144313E5C442BCB7D</t>
  </si>
  <si>
    <t>3C484B3E011C012F012E1E9D0018002E00000006016E006800430000018601010101000001120000489E0000000F000B0080FFA1FF9E008800000000000144313E5C442BCB7D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</si>
  <si>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3C484B3E017A016702E11F82001E001F00000000007F006B004300000037010101010000011200000D530000000F001300DAFF8BFF8E00E20000000000014428E9074429DF2E</t>
  </si>
  <si>
    <t>3C484B3E017A016702E11F82001E001F00000000007F006B004300000037010101010000011200000D530000000F001300DAFF8BFF8E00E20000000000014428E9074429DF2E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</si>
  <si>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3C484B3E0125014101381F49001B002800000000008C006F004300000037010101010000011300000B0A0000000F000F00AFFF8BFF8D00B7000000000001442B2763442CC1A4</t>
  </si>
  <si>
    <t>4426AAABBF21C21C3F98F78F3F1E3DE30203050A0400180000080000000000002D02D01700A0781705F300000000000000000000C0A00000C0200000C11C0000C0200000C104</t>
  </si>
  <si>
    <t>3C484B3E0125014101381F49001B002800000000008C006F004300000037010101010000011300000B0A0000000F000F00AFFF8BFF8D00B7000000000001442B2763442CC1A44426AAABBF21C21C3F98F78F3F1E3DE30203050A0400180000080000000000002D02D01700A0781705F300000000000000000000C0A00000C0200000C11C0000C0200000C1040000003F48C4DD3F8C5927013C2F484B3EFEFEFEFEFEFEFEFEFEFEFEFEFEFEFEFEFEFEFEFEFEFEFEFEFEFEFEFEFEFEFEFEFEFEFEFEFEFEFEFEFEFEFE0203050A000103040000</t>
  </si>
  <si>
    <t>3C484B3E011C012F012E1EEF0018003100000006016E006D0043000001890101010100000113000008C20000000F0008005EFF8CFF8E006500000000000144313E5C44328691</t>
  </si>
  <si>
    <t>442C1D8ABE7627623FDAE6AE3F3C21C20203050A04001E0000080000000000004804801700417817084B00000000000000000000C15C0000C12C0000C1940000C1200000C188</t>
  </si>
  <si>
    <t>3C484B3E011C012F012E1EEF0018003100000006016E006D0043000001890101010100000113000008C20000000F0008005EFF8CFF8E006500000000000144313E5C44328691442C1D8ABE7627623FDAE6AE3F3C21C20203050A04001E0000080000000000004804801700417817084B00000000000000000000C15C0000C12C0000C1940000C1200000C1880000003F48C4DD3F8C5927013C2F484B3EFEFEFEFEFEFEFEFEFEFEFEFEFEFEFEFEFEFEFEFEFEFEFEFEFEFEFEFEFEFEFEFEFEFEFEFEFEFEFEFEFEFEFE0203050A000103040000</t>
  </si>
  <si>
    <t>3C484B3E0E6F0E6601381E94000601D0000000CE020E006F00430000003F01010101000001120000067C0000000F00060019FF8BFF8B002000000000000144332AAB4435BB14</t>
  </si>
  <si>
    <t>44319069BED681673FCCD5CD3F432A320203050A0400190000080000000000005A05A017FFFD78170AA3000000180000021E0000C18A0000C1980000C1A40000C17C0000C1B2</t>
  </si>
  <si>
    <t>3C484B3E0E6F0E6601381E94000601D0000000CE020E006F00430000003F01010101000001120000067C0000000F00060019FF8BFF8B002000000000000144332AAB4435BB1444319069BED681673FCCD5CD3F432A320203050A0400190000080000000000005A05A017FFFD78170AA3000000180000021E0000C18A0000C1980000C1A40000C17C0000C1B20000003F48C4DD3F8C5927013C2F484B3EFEFEFEFEFEFEFEFEFEFEFEFEFEFEFEFEFEFEFEFEFEFEFEFEFEFEFEFEFEFEFEFEFEFEFEFEFEFEFEFEFEFEFE0203050A000103040000</t>
  </si>
  <si>
    <t>3C484B3E0E6F0E660E741E65007B00EA01C4016602E4006800430000018D0101010100000112000004360000000F00090020FF8FFF8D00260000000000014432D89E443420D2</t>
  </si>
  <si>
    <t>442FF628BF021C213FE573573EEF1EF10203050A04001B00000800000000000075075017002F78170CFB012A000300C3000001EA413C0000BF400000C1000000C0B00000C0A0</t>
  </si>
  <si>
    <t>3C484B3E0E6F0E660E741E65007B00EA01C4016602E4006800430000018D0101010100000112000004360000000F00090020FF8FFF8D00260000000000014432D89E443420D2442FF628BF021C213FE573573EEF1EF10203050A04001B00000800000000000075075017002F78170CFB012A000300C3000001EA413C0000BF400000C1000000C0B00000C0A00000003F48C4DD3F8C5927013C2F484B3EFEFEFEFEFEFEFEFEFEFEFEFEFEFEFEFEFEFEFEFEFEFEFEFEFEFEFEFEFEFEFEFEFEFEFEFEFEFEFEFEFEFEFE0203050A000103040000</t>
  </si>
  <si>
    <t>3C484B3E0E6F0E660E741F0101EE006D000E0102008C006B00440000003D0101010100000112000001EF0000000F000A005CFF86FF8D005C0000000000010202020201010101</t>
  </si>
  <si>
    <t>3C484B3E0E6F0E660E741F0101EE006D000E0102008C006B00440000003D0101010100000112000001EF0000000F000A005CFF86FF8D005C0000000000010202020201010101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</si>
  <si>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3C484B3E0E6F0E660E6B1F4001FC0113012501C4008C006B00430000003801010101000001170002A2FA00000010000C0089FF91FF8D008F00000000000143605BE6430E4EC5</t>
  </si>
  <si>
    <t>C3174835BE21C21C3FD05A053F1AB9AB0203050A0400120000000000000000000000001700B978171172007801B9006B0111018E414C000041F6000040F8000041740000414C</t>
  </si>
  <si>
    <t>0000003FCD58834078B678003C2F484B3EFEFEFEFEFEFEFEFEFEFEFEFEFEFEFEFEFEFEFEFEFEFEFEFEFEFEFEFEFEFEFEFEFEFEFEFEFEFEFEFEFEFEFE0203050A000103040000</t>
  </si>
  <si>
    <t>3C484B3E0E6F0E660E6B1F4001FC0113012501C4008C006B00430000003801010101000001170002A2FA00000010000C0089FF91FF8D008F00000000000143605BE6430E4EC5C3174835BE21C21C3FD05A053F1AB9AB0203050A0400120000000000000000000000001700B978171172007801B9006B0111018E414C000041F6000040F8000041740000414C0000003FCD58834078B678003C2F484B3EFEFEFEFEFEFEFEFEFEFEFEFEFEFEFEFEFEFEFEFEFEFEFEFEFEFEFEFEFEFEFEFEFEFEFEFEFEFEFEFEFEFEFE0203050A000103040000</t>
  </si>
  <si>
    <t>3C484B3E0E6F0E700E741F2D009601FB0046013000A4009400430000003B01010101000001160002A0B200000010001000BDFF87FF8E00C800000000000143A4BE5CC2241A42</t>
  </si>
  <si>
    <t>0000003EF9C42D40443C4D003C2F484B3EFEFEFEFEFEFEFEFEFEFEFEFEFEFEFEFEFEFEFEFEFEFEFEFEFEFEFEFEFEFEFEFEFEFEFEFEFEFEFEFEFEFEFE0203050A000103040000</t>
  </si>
  <si>
    <t>3C484B3E0E6F0E700E741F2D009601FB0046013000A4009400430000003B01010101000001160002A0B200000010001000BDFF87FF8E00C800000000000143A4BE5CC2241A42JJJJJJJJJJJJJJJJJJJJJJJJJJJJJJJJJJJJJJJJJJJJJJJJJJJJJJJJJJJJJJJJJJJJJJJJJJJJJJJJJJJJJJJJJJJJJJJJJJJJJJJJJJJJJJJJJJJJJJJJJJJJJJJJJJJJJJJJJJJJ0000003EF9C42D40443C4D003C2F484B3EFEFEFEFEFEFEFEFEFEFEFEFEFEFEFEFEFEFEFEFEFEFEFEFEFEFEFEFEFEFEFEFEFEFEFEFEFEFEFEFEFEFEFE0203050A000103040000</t>
  </si>
  <si>
    <t>3C484B3E0E6F0E660E741F1E00E400E10180016001660099004400000184010101010000011600029C1D00000010001600F5FF8BFF8D00FB00000000000144298D214416520D</t>
  </si>
  <si>
    <t>444B86913D0CA8CA3FCE97E93F3357350203050A04001C0000080000000000003F03F017011578171860011C01240000000001AA41AC000041F0000041100000419C0000418C</t>
  </si>
  <si>
    <t>0000003F4859F34009055D003C2F484B3EFEFEFEFEFEFEFEFEFEFEFEFEFEFEFEFEFEFEFEFEFEFEFEFEFEFEFEFEFEFEFEFEFEFEFEFEFEFEFEFEFEFEFE0203050A000103040000</t>
  </si>
  <si>
    <t>3C484B3E0E6F0E660E741F1E00E400E10180016001660099004400000184010101010000011600029C1D00000010001600F5FF8BFF8D00FB00000000000144298D214416520D444B86913D0CA8CA3FCE97E93F3357350203050A04001C0000080000000000003F03F017011578171860011C01240000000001AA41AC000041F0000041100000419C0000418C0000003F4859F34009055D003C2F484B3EFEFEFEFEFEFEFEFEFEFEFEFEFEFEFEFEFEFEFEFEFEFEFEFEFEFEFEFEFEFEFEFEFEFEFEFEFEFEFEFEFEFEFE0203050A000103040000</t>
  </si>
  <si>
    <t>3C484B3E01380154014A1EAD001B001F00000000016600760044000001840101010100000116000299D200000010001400E7FF8EFF8F00EE00000000000143F106914426AAAB</t>
  </si>
  <si>
    <t>44319069BE9735733FBFA5FA3F3A5FA50203050A04001C0000080000000000005105101700E378171AB8000000000000000000004010000040900000C000000040F800003FE0</t>
  </si>
  <si>
    <t>000000401533FA3FF90F5A003C2F484B3EFEFEFEFEFEFEFEFEFEFEFEFEFEFEFEFEFEFEFEFEFEFEFEFEFEFEFEFEFEFEFEFEFEFEFEFEFEFEFEFEFEFEFE0203050A000103040000</t>
  </si>
  <si>
    <t>3C484B3E01380154014A1EAD001B001F00000000016600760044000001840101010100000116000299D200000010001400E7FF8EFF8F00EE00000000000143F106914426AAAB44319069BE9735733FBFA5FA3F3A5FA50203050A04001C0000080000000000005105101700E378171AB8000000000000000000004010000040900000C000000040F800003FE0000000401533FA3FF90F5A003C2F484B3EFEFEFEFEFEFEFEFEFEFEFEFEFEFEFEFEFEFEFEFEFEFEFEFEFEFEFEFEFEFEFEFEFEFEFEFEFEFEFEFEFEFEFE0203050A000103040000</t>
  </si>
  <si>
    <t>3C484B3E0125013801381EAD0018002B000000000098006D00430000004B01010101000001160002978800000010000D0098FF99FF90009F00360000000144323484442E5BE6</t>
  </si>
  <si>
    <t>3C484B3E0125013801381EAD0018002B000000000098006D00430000004B01010101000001160002978800000010000D0098FF99FF90009F00360000000144323484442E5BE6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</si>
  <si>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3C484B3E0E6F0E660E741FA40029014B00050098004E004D004300000002010101000000011500024A0700000010001200C6FF87FF8D00CF00000000000144298D214428E907</t>
  </si>
  <si>
    <t>3C484B3E0E6F0E660E741FA40029014B00050098004E004D004300000002010101000000011500024A0700000010001200C6FF87FF8D00CF00000000000144298D214428E907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</si>
  <si>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3C484B3E0E6F0E660E741FA4018B00080143012C014D004F0043000001840101010100000116000247BE00000010001300D6FF98FF9200E0000000000001442C6F97442AD556</t>
  </si>
  <si>
    <t>44260691BEE816813FA8CA8C3F3357350203050A04000A0000000000000000000000001700CA78176F190008000001EA002B01694192000041AA000040E00000419E000041C2</t>
  </si>
  <si>
    <t>3C484B3E0E6F0E660E741FA4018B00080143012C014D004F0043000001840101010100000116000247BE00000010001300D6FF98FF9200E0000000000001442C6F97442AD55644260691BEE816813FA8CA8C3F3357350203050A04000A0000000000000000000000001700CA78176F190008000001EA002B01694192000041AA000040E00000419E000041C2JJJJJJJJJJJJJJJJJJJJJJJJJJJJJJJJJJJJJJJJJJJJJJJJJJJJJJJJJJJJJJJJJJJJJJJJJJJJJJJJJJJJJJJJJJJJJJJJJJJJJJJJJJJJJJJJJJJJJJJJJJJJJJJJJJJJJJJJJJJJ</t>
  </si>
  <si>
    <t>0000003F4261F23FCD0137003C2F484B3EFEFEFEFEFEFEFEFEFEFEFEFEFEFEFEFEFEFEFEFEFEFEFEFEFEFEFEFEFEFEFEFEFEFEFEFEFEFEFEFEFEFEFE0203050A000103040000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</si>
  <si>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4261F23FCD0137003C2F484B3EFEFEFEFEFEFEFEFEFEFEFEFEFEFEFEFEFEFEFEFEFEFEFEFEFEFEFEFEFEFEFEFEFEFEFEFEFEFEFEFEFEFEFE0203050A000103040000</t>
  </si>
  <si>
    <t>3C484B3E011C012F012E1EDC0018003500000006017A007D0043000001840101010100000116000240E30000001000060044FF8FFF8E004B0000000000014437A76344313E5C</t>
  </si>
  <si>
    <t>3C484B3E011C012F012E1EDC0018003500000006017A007D0043000001840101010100000116000240E30000001000060044FF8FFF8E004B0000000000014437A76344313E5C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</si>
  <si>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3C484B3E0E6F0E660E741EC9004401F100200102016E006F00430000018B010101010000011600023C580000001000090038FF88FF8E003D0000000000014435BB1444304835</t>
  </si>
  <si>
    <t>3C484B3E0E6F0E660E741EC9004401F100200102016E006F00430000018B010101010000011600023C580000001000090038FF88FF8E003D0000000000014435BB1444304835JJJJJJJJJJJJJJJJJJJJJJJJJJJJJJJJJJJJJJJJJJJJJJJJJJJJJJJJJJJJJJJJJJJJJJJJJJJJJJJJJJJJJJJJJJJJJJJJJJJJJJJJJJJJJJJJJJJJJJJJJJJJJJJJJJJJJJJJJJJJ0000003F4261F23FCD0137003C2F484B3EFEFEFEFEFEFEFEFEFEFEFEFEFEFEFEFEFEFEFEFEFEFEFEFEFEFEFEFEFEFEFEFEFEFEFEFEFEFEFEFEFEFEFE0203050A000103040000</t>
  </si>
  <si>
    <t>3C484B3E0E780E660E6B1F37024B00C200920188008C006F00430000003B010101010000011600023A1100000010000B0077FF8DFF900083000000000001442F520E442E5BE6</t>
  </si>
  <si>
    <t>442D13B2BF0CA8CA3FCF78F73EE492490203050A04001C0000080000000000008708701700A578177D2900880240005C006300CF41340000420700004040000041BA00004080</t>
  </si>
  <si>
    <t>3C484B3E0E780E660E6B1F37024B00C200920188008C006F00430000003B010101010000011600023A1100000010000B0077FF8DFF900083000000000001442F520E442E5BE6442D13B2BF0CA8CA3FCF78F73EE492490203050A04001C0000080000000000008708701700A578177D2900880240005C006300CF41340000420700004040000041BA000040800000003F4261F23FCD0137003C2F484B3EFEFEFEFEFEFEFEFEFEFEFEFEFEFEFEFEFEFEFEFEFEFEFEFEFEFEFEFEFEFEFEFEFEFEFEFEFEFEFEFEFEFEFE0203050A000103040000</t>
  </si>
  <si>
    <t>4429DF2EBE6816813FCBF4BF3F13B13B0203050A0400160000080000000000009909901700DC78177F81001901D70024012401374134000042040000411C000041F60000418C</t>
  </si>
  <si>
    <t>JJJJJJJJJJJJJJJJJJJJJJJJJJJJJJJJJJJJJJJJJJJJJJJJJJJJJJJJJJJJJJJJJJJJJJJJJJJJJJJJJJJJJJJJJJJJJJJJJJJJJJJJJJJJJJJJJJJJJJJJJJJJJJJJJJJJJJJJJJJJ4429DF2EBE6816813FCBF4BF3F13B13B0203050A0400160000080000000000009909901700DC78177F81001901D70024012401374134000042040000411C000041F60000418C0000003F4261F23FCD0137003C2F484B3EFEFEFEFEFEFEFEFEFEFEFEFEFEFEFEFEFEFEFEFEFEFEFEFEFEFEFEFEFEFEFEFEFEFEFEFEFEFEFEFEFEFEFE0203050A000103040000</t>
  </si>
  <si>
    <t>44246C4FBE8CA8CA3FB276273F1E3DE30203050A040019000008000000000000B40B401700FC781781D9000F0000006B016101D1419A000041CE0000412C00004198000041D2</t>
  </si>
  <si>
    <t>JJJJJJJJJJJJJJJJJJJJJJJJJJJJJJJJJJJJJJJJJJJJJJJJJJJJJJJJJJJJJJJJJJJJJJJJJJJJJJJJJJJJJJJJJJJJJJJJJJJJJJJJJJJJJJJJJJJJJJJJJJJJJJJJJJJJJJJJJJJJ44246C4FBE8CA8CA3FB276273F1E3DE30203050A040019000008000000000000B40B401700FC781781D9000F0000006B016101D1419A000041CE0000412C00004198000041D2JJJJJJJJJJJJJJJJJJJJJJJJJJJJJJJJJJJJJJJJJJJJJJJJJJJJJJJJJJJJJJJJJJJJJJJJJJJJJJJJJJJJJJJJJJJJJJJJJJJJJJJJJJJJJJJJJJJJJJJJJJJJJJJJJJJJJJJJJJJJ</t>
  </si>
  <si>
    <t>003F4261F23FCD0137003C2F484B3EFEFEFEFEFEFEFEFEFEFEFEFEFEFEFEFEFEFEFEFEFEFEFEFEFEFEFEFEFEFEFEFEFEFEFEFEFEFEFEFEFEFEFE0203050A00010304000021000000000000001000000000000000D5001710000000000000000DB00000F281000000000000000000020300003C484B3E0E6F0E700E741F40009E01EE000B0114007F007200430000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</si>
  <si>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4261F23FCD0137003C2F484B3EFEFEFEFEFEFEFEFEFEFEFEFEFEFEFEFEFEFEFEFEFEFEFEFEFEFEFEFEFEFEFEFEFEFEFEFEFEFEFEFEFEFEFE0203050A00010304000021000000000000001000000000000000D5001710000000000000000DB00000F281000000000000000000020300003C484B3E0E6F0E700E741F40009E01EE000B0114007F007200430000</t>
  </si>
  <si>
    <t>3C484B3E017A01A6015D1ED2001E0016000000000166006F0043000001820101010100000116000230E900000010001600FBFF8BFF910104000000000001442A8349442BCB7D4426FCB8BE4BF4BF3FB276273F6816810203050A040021000010000000000000D50DB01701137817868900000000000000000000410C00004178000040600000419A0000418A0000</t>
  </si>
  <si>
    <t>003F4261F23FCD0137003C2F484B3EFEFEFEFEFEFEFEFEFEFEFEFEFEFEFEFEFEFEFEFEFEFEFEFEFEFEFEFEFEFEFEFEFEFEFEFEFEFEFEFEFEFEFE0203050A00010304000025000000000000001000000000000000DB00181C000000000000000E7000006871000000000000000000020300003C484B3E017A01A6015D1ED2001E0016000000000166006F00430000</t>
  </si>
  <si>
    <t>3C484B3E017A01A6015D1ED2001E0016000000000166006F0043000001820101010100000116000230E900000010001600FBFF8BFF910104000000000001442A8349442BCB7D4426FCB8BE4BF4BF3FB276273F6816810203050A040021000010000000000000D50DB01701137817868900000000000000000000410C00004178000040600000419A0000418A0000003F4261F23FCD0137003C2F484B3EFEFEFEFEFEFEFEFEFEFEFEFEFEFEFEFEFEFEFEFEFEFEFEFEFEFEFEFEFEFEFEFEFEFEFEFEFEFEFEFEFEFEFE0203050A00010304000025000000000000001000000000000000DB00181C000000000000000E7000006871000000000000000000020300003C484B3E017A01A6015D1ED2001E0016000000000166006F00430000</t>
  </si>
  <si>
    <t>3C484B3E0E6F0E660E191FAE016B0047000000B00067006F00430000000201010100000001160001F35500000010001200CFFF87FF8D00D9000000000001442CC1A4442E09D944256277BF0924923F8D89D83F6816810203050A04000C0000000000000000000000001700C07817C5ED012E01FB0000000100024148000041B40000415C00004180000041600000</t>
  </si>
  <si>
    <t>3C484B3E0E6F0E660E191FAE016B0047000000B00067006F00430000000201010100000001160001F35500000010001200CFFF87FF8D00D9000000000001442CC1A4442E09D944256277BF0924923F8D89D83F6816810203050A04000C0000000000000000000000001700C07817C5ED012E01FB0000000100024148000041B40000415C00004180000041600000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</si>
  <si>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0141016701541F40001B001F000000000166006B00430000018401010101000001160001F10A00000010001300D4FFA1FFA100E0000000000001442D65BF442B79704425B484BF0CA8CA3F9654653E610E100203050A0400250000100000000000000600C01700DC7817C82A0000000000000000000040B80000414C0000000000004144000040900000</t>
  </si>
  <si>
    <t>3C484B3E0141016701541F40001B001F000000000166006B00430000018401010101000001160001F10A00000010001300D4FFA1FFA100E0000000000001442D65BF442B79704425B484BF0CA8CA3F9654653E610E100203050A0400250000100000000000000600C01700DC7817C82A0000000000000000000040B80000414C0000000000004144000040900000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</si>
  <si>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003F4261F23FCD0137003C2F484B3EFEFEFEFEFEFEFEFEFEFEFEFEFEFEFEFEFEFEFEFEFEFEFEFEFEFEFEFEFEFEFEFEFEFEFEFEFEFEFEFEFEFEFE0203050A00010304000022000000000000001000000000000000180004320000000000000003000000B50A000000000000000000020300003C484B3E0125013801381F0B001B002B00000000016E006F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</si>
  <si>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4261F23FCD0137003C2F484B3EFEFEFEFEFEFEFEFEFEFEFEFEFEFEFEFEFEFEFEFEFEFEFEFEFEFEFEFEFEFEFEFEFEFEFEFEFEFEFEFEFEFEFE0203050A00010304000022000000000000001000000000000000180004320000000000000003000000B50A000000000000000000020300003C484B3E0125013801381F0B001B002B00000000016E006F00430000</t>
  </si>
  <si>
    <t>3C484B3E011C012F012E1F140018003200000000008C006800440000003B01010101000001160001EC7A000000100006004EFF88FF8D00550000000000014430EC4F4432D89E4430EC4FBCA8CA8C3FF627623EF9AB9A0203050A0400210000100000000000002404801700397817CCDA00000000000000000000C1500000C1500000C19A0000C1600000C19C0000</t>
  </si>
  <si>
    <t>003F4261F23FCD0137003C2F484B3EFEFEFEFEFEFEFEFEFEFEFEFEFEFEFEFEFEFEFEFEFEFEFEFEFEFEFEFEFEFEFEFEFEFEFEFEFEFEFEFEFEFEFE0203050A000103040000210000000000000010000000000000002A00075F00000000000000054000009587000000000000000000020300003C484B3E011C012F012E1F140018003200000000008C006800440000</t>
  </si>
  <si>
    <t>3C484B3E011C012F012E1F140018003200000000008C006800440000003B01010101000001160001EC7A000000100006004EFF88FF8D00550000000000014430EC4F4432D89E4430EC4FBCA8CA8C3FF627623EF9AB9A0203050A0400210000100000000000002404801700397817CCDA00000000000000000000C1500000C1500000C19A0000C1600000C19C0000003F4261F23FCD0137003C2F484B3EFEFEFEFEFEFEFEFEFEFEFEFEFEFEFEFEFEFEFEFEFEFEFEFEFEFEFEFEFEFEFEFEFEFEFEFEFEFEFEFEFEFEFE0203050A000103040000210000000000000010000000000000002A00075F00000000000000054000009587000000000000000000020300003C484B3E011C012F012E1F140018003200000000008C006800440000</t>
  </si>
  <si>
    <t>3C484B3E0E6F0E6601411E94017600DB00000102020E006F00430000003F01010101000001160001EA360000001000060013FF8EFF8D00170000000000014437A763443516FA4430EC4F3DE10E103FC168163F9816810203050A0400210000100000000000003006001700057817CF32000001C30000010E0001C18A0000C1600000C1480000BFA00000C1C20000</t>
  </si>
  <si>
    <t>3C484B3E0E6F0E6601411E94017600DB00000102020E006F00430000003F01010101000001160001EA360000001000060013FF8EFF8D00170000000000014437A763443516FA4430EC4F3DE10E103FC168163F9816810203050A0400210000100000000000003006001700057817CF32000001C30000010E0001C18A0000C1600000C1480000BFA00000C1C20000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</si>
  <si>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37013000E101A9018E0073004F00430000003D01010101000001160001E36000000010000F00AEFF89FF8D00B8000000000001442DB7CC442FF6284429DF2E3E7627623FCDB6DB3F82FD2F0203050A040024000010000000000000540A801700E37817D63A001D01230055011401D14158000041D60000412C000041B2000041CA0000</t>
  </si>
  <si>
    <t>003F4261F23FCD0137003C2F484B3EFEFEFEFEFEFEFEFEFEFEFEFEFEFEFEFEFEFEFEFEFEFEFEFEFEFEFEFEFEFEFEFEFEFEFEFEFEFEFEFEFEFEFE0203050A000103040000220000000000000010000000000000005A000FCA000000000000000B400000460C000000000000000000020300003C484B3E0E6F0E660E741F37013000E101A9018E0073004F00430000</t>
  </si>
  <si>
    <t>3C484B3E0E6F0E660E741F37013000E101A9018E0073004F00430000003D01010101000001160001E36000000010000F00AEFF89FF8D00B8000000000001442DB7CC442FF6284429DF2E3E7627623FCDB6DB3F82FD2F0203050A040024000010000000000000540A801700E37817D63A001D01230055011401D14158000041D60000412C000041B2000041CA0000003F4261F23FCD0137003C2F484B3EFEFEFEFEFEFEFEFEFEFEFEFEFEFEFEFEFEFEFEFEFEFEFEFEFEFEFEFEFEFEFEFEFEFEFEFEFEFEFEFEFEFEFE0203050A000103040000220000000000000010000000000000005A000FCA000000000000000B400000460C000000000000000000020300003C484B3E0E6F0E660E741F37013000E101A9018E0073004F00430000</t>
  </si>
  <si>
    <t>003F4261F23FCD0137003C2F484B3EFEFEFEFEFEFEFEFEFEFEFEFEFEFEFEFEFEFEFEFEFEFEFEFEFEFEFEFEFEFEFEFEFEFEFEFEFEFEFEFEFEFEFE0203050A000103040000210000000000000010000000000000006C0012F3000000000000000D800000AB88000000000000000000020300003C484B3E0E6F0E660E741F0B00470164001700BC008C006D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</si>
  <si>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4261F23FCD0137003C2F484B3EFEFEFEFEFEFEFEFEFEFEFEFEFEFEFEFEFEFEFEFEFEFEFEFEFEFEFEFEFEFEFEFEFEFEFEFEFEFEFEFEFEFEFE0203050A000103040000210000000000000010000000000000006C0012F3000000000000000D800000AB88000000000000000000020300003C484B3E0E6F0E660E741F0B00470164001700BC008C006D00430000</t>
  </si>
  <si>
    <t>00000010001600</t>
  </si>
  <si>
    <t>FF0000FF000000</t>
  </si>
  <si>
    <t>03030203050A04</t>
  </si>
  <si>
    <t>00220000100000</t>
  </si>
  <si>
    <t>00000000720E40</t>
  </si>
  <si>
    <t>17011A7817DAEA</t>
  </si>
  <si>
    <t>00000004014E01</t>
  </si>
  <si>
    <t>5201A141900000</t>
  </si>
  <si>
    <t>41A20000418A00</t>
  </si>
  <si>
    <t>004188000041EE</t>
  </si>
  <si>
    <t>0000003F4261F2</t>
  </si>
  <si>
    <t>3FCD0137003C2F</t>
  </si>
  <si>
    <t>JJJJJJJJJJJJJJJJJJJJJJJJJJJJJJJJJJJJJJJJJJJJJJJJJJJJJJJJJJJJJJJJJJJJJJJJJJJJJJJJJJJJ00000010001600JJJJJJJJJJJJJJJJJJJJJJJJJJJJJJJJJJJJJJJJJJFF0000FF000000JJJJJJJJJJJJJJ03030203050A040022000010000000000000720E4017011A7817DAEA00000004014E015201A14190000041A20000418A00004188000041EE0000003F4261F23FCD0137003C2FJJJJJJJJJJJJJJ</t>
  </si>
  <si>
    <t>7001671EEF0015</t>
  </si>
  <si>
    <t>C43F4168163E85</t>
  </si>
  <si>
    <t>17011F7817DD42</t>
  </si>
  <si>
    <t>3C484B3E0E6F0E7001671EEF0015JJJJJJJJJJJJJJJJJJJJJJJJJJJJJJJJJJJJJJJJJJJJJJJJJJJJJJJJJJJJJJJJJJJJJJJJJJJJJJJJJJJJJJJJJJJJJJJJJJJJJJJJJJJJJJJJJJJJJJJJJJJJJJC43F4168163E85JJJJJJJJJJJJJJJJJJJJJJJJJJJJJJJJJJJJJJJJJJ17011F7817DD42JJJJJJJJJJJJJJJJJJJJJJJJJJJJJJJJJJJJJJJJJJJJJJJJJJJJJJJJJJJJJJJJJJJJJJJJJJJJJJJJJJJJJJJJJJJJJJJJJJ</t>
  </si>
  <si>
    <t>002E0000000000</t>
  </si>
  <si>
    <t>442B79703E85A0</t>
  </si>
  <si>
    <t>JJJJJJJJJJJJJJJJJJJJJJJJJJJJ002E0000000000JJJJJJJJJJJJJJJJJJJJJJJJJJJJJJJJJJJJJJJJJJJJJJJJJJJJJJJJJJJJJJJJJJJJJJJJJJJJJJJJJJJJJJJJJJJJJJJJJJ442B79703E85A0JJJJJJJJJJJJJJJJJJJJJJJJJJJJJJJJJJJJJJJJJJJJJJJJJJJJJJJJJJJJJJJJJJJJJJJJJJJJJJJJJJJJJJJJJJJJJJJJJJJJJJJJJJJJJJJJJJJJJJJJJJJJJJ0000003F4261F2JJJJJJJJJJJJJJ484B3EFEFEFEFE</t>
  </si>
  <si>
    <t>4425B484BEB357</t>
  </si>
  <si>
    <t>353F8E6AE63F81</t>
  </si>
  <si>
    <t>1700C5781831A3</t>
  </si>
  <si>
    <t>00030196000100</t>
  </si>
  <si>
    <t>A5000D41000000</t>
  </si>
  <si>
    <t>418E0000418800</t>
  </si>
  <si>
    <t>0041E200004198</t>
  </si>
  <si>
    <t>JJJJJJJJJJJJJJJJJJJJJJJJJJJJJJJJJJJJJJJJJJJJJJJJJJJJJJJJJJJJJJJJJJJJJJJJJJJJJJJJJJJJJJJJJJJJJJJJJJJJJJJJJJJJJJJJ00000000000144JJJJJJJJJJJJJJ4425B484BEB357353F8E6AE63F81JJJJJJJJJJJJJJ000A0000000000000000000000001700C5781831A300030196000100A5000D41000000418E00004188000041E200004198JJJJJJJJJJJJJJ3FCD0137003C2F484B3EFEFEFE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</si>
  <si>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3FCD0137003C2FJJJJJJJJJJJJJJ</t>
  </si>
  <si>
    <t>F13FEB9AB93D8C</t>
  </si>
  <si>
    <t>JJJJJJJJJJJJJJJJJJJJJJJJJJJJJJJJJJJJJJJJJJJJJJJJJJJJJJJJJJJJJJJJJJJJJJJJJJJJJJJJJJJJJJJJJJJJJJJJJJJJJJJJJJJJJJJJ00000000000144JJJJJJJJJJJJJJJJJJJJJJJJJJJJF13FEB9AB93D8CJJJJJJJJJJJJJJ000C0000010000JJJJJJJJJJJJJJJJJJJJJJJJJJJJJJJJJJJJJJJJJJJJJJJJJJJJJJJJJJJJJJJJJJJJJJJJJJJJJJJJJJJJJJJJJJJJJJJJJJJJJJJJJJJJJJJJJJJJJJJJJJJJJJ</t>
  </si>
  <si>
    <t>41012E1EA30018</t>
  </si>
  <si>
    <t>00320000000601</t>
  </si>
  <si>
    <t>00000010000600</t>
  </si>
  <si>
    <t>1CFF8CFF8A0023</t>
  </si>
  <si>
    <t>3420D24431E277</t>
  </si>
  <si>
    <t>442FA41BBF3FA5</t>
  </si>
  <si>
    <t>FA3F3DE3DE3F70</t>
  </si>
  <si>
    <t>000000C1880000</t>
  </si>
  <si>
    <t>C18A0000C1AC00</t>
  </si>
  <si>
    <t>00C1900000C1A2</t>
  </si>
  <si>
    <t>3C484B3E01250141012E1EA3001800320000000601JJJJJJJJJJJJJJJJJJJJJJJJJJJJJJJJJJJJJJJJJJ000000100006001CFF8CFF8A0023000000000001443420D24431E277442FA41BBF3FA5FA3F3DE3DE3F70JJJJJJJJJJJJJJ000C0000010000JJJJJJJJJJJJJJJJJJJJJJJJJJJJJJJJJJJJJJJJJJ000000C1880000C18A0000C1AC0000C1900000C1A20000003F4261F23FCD0137003C2FJJJJJJJJJJJJJJ</t>
  </si>
  <si>
    <t>660E741F2400B3</t>
  </si>
  <si>
    <t>0210000B012C00</t>
  </si>
  <si>
    <t>00011100017CBA</t>
  </si>
  <si>
    <t>00000010000900</t>
  </si>
  <si>
    <t>17003C78183FB3</t>
  </si>
  <si>
    <t>001F009B003902</t>
  </si>
  <si>
    <t>42000B3FE00000</t>
  </si>
  <si>
    <t>0040C800004168</t>
  </si>
  <si>
    <t>3C484B3E0E6F0E660E741F2400B30210000B012C008C006D00440000003D010101010000011100017CBA00000010000900JJJJJJJJJJJJJJJJJJJJJJJJJJJJJJJJJJJJJJJJJJJJJJJJJJJJJJJJJJJJJJJJJJJJJJJJJJJJJJJJJJJJ000A0000010000JJJJJJJJJJJJJJ17003C78183FB3001F009B00390242000B3FE00000JJJJJJJJJJJJJJ0040C800004168JJJJJJJJJJJJJJ3FCD0137003C2F484B3EFEFEFEFE</t>
  </si>
  <si>
    <t>6601541F5C00D2</t>
  </si>
  <si>
    <t>00900000009200</t>
  </si>
  <si>
    <t>73004F00430000</t>
  </si>
  <si>
    <t>0001110001739A</t>
  </si>
  <si>
    <t>00000010001400</t>
  </si>
  <si>
    <t>E0FF8AFF9200E6</t>
  </si>
  <si>
    <t>237628C423C835</t>
  </si>
  <si>
    <t>C41CBB14BCA8CA</t>
  </si>
  <si>
    <t>16810201050A04</t>
  </si>
  <si>
    <t>1700F578184913</t>
  </si>
  <si>
    <t>3C484B3E0E6F0E6601541F5C00D20090000000920073004F00430000003801010101000001110001739A00000010001400E0FF8AFF9200E6000000000001C4237628C423C835C41CBB14BCA8CAJJJJJJJJJJJJJJ16810201050A04000C0000010000JJJJJJJJJJJJJJ1700F578184913JJJJJJJJJJJJJJJJJJJJJJJJJJJJJJJJJJJJJJJJJJJJJJJJJJJJJJJJ0000003F4261F2JJJJJJJJJJJJJJJJJJJJJJJJJJJJ</t>
  </si>
  <si>
    <t>00011100016F06</t>
  </si>
  <si>
    <t>88FF8AFF990090</t>
  </si>
  <si>
    <t>00000003C6078C</t>
  </si>
  <si>
    <t>17005578184DC3</t>
  </si>
  <si>
    <t>000000C1140000</t>
  </si>
  <si>
    <t>C1040000C15800</t>
  </si>
  <si>
    <t>3C484B3E011C01JJJJJJJJJJJJJJ002E0000000000JJJJJJJJJJJJJJ003D010101010000011100016F06JJJJJJJJJJJJJJ88FF8AFF990090000000000001C4JJJJJJJJJJJJJJJJJJJJJJJJJJJJJJJJJJJJJJJJJJJJJJJJJJJJJJJJJJJJJJJJJJJJJJ00000003C6078C17005578184DC300000000000000000000C1140000C1040000C15800JJJJJJJJJJJJJJ0000003F4261F23FCD0137003C2F484B3EFEFEFEFE</t>
  </si>
  <si>
    <t>JJJJJJJJJJJJJJJJJJJJJJJJJJJJJJJJJJJJJJJJJJJJJJJJJJJJJJJJJJJJJJJJJJJJJJJJJJJJJJJJJJJJJJJJJJJJJJJJJJJJJJJJJJJJJJJJJJJJJJJJJJJJJJJJJJJJJJJJJJJJJJJJJJJJJJJJJJJJJJJJJJJJJJJJJJJJJJJJJJJJJJJJJJJJJJJJJJJJJJJJJJJJJJJJJJJJJJJJJJJJJJJJ00000000000000JJJJJJJJJJJJJJJJJJJJJJJJJJJJJJJJJJJJJJJJJJJJJJJJJJJJJJJJJJJJJJJJJJJJJJJJJJJJJJJJJJJJ</t>
  </si>
  <si>
    <t>FFFF8CFF8B0006</t>
  </si>
  <si>
    <t>3420D2C4309A42</t>
  </si>
  <si>
    <t>C4298D21BEDA05</t>
  </si>
  <si>
    <t>9AB90201050A04</t>
  </si>
  <si>
    <t>000000046708CE</t>
  </si>
  <si>
    <t>17FFD078185274</t>
  </si>
  <si>
    <t>440000C1400000</t>
  </si>
  <si>
    <t>00C1240000C098</t>
  </si>
  <si>
    <t>JJJJJJJJJJJJJJJJJJJJJJJJJJJJJJJJJJJJJJJJJJJJJJJJJJJJJJJJJJJJJJJJJJJJJJJJJJJJJJJJJJJJJJJJJJJJJJJJJJFFFF8CFF8B0006000000000001C43420D2C4309A42C4298D21BEDA05JJJJJJJJJJJJJJ9AB90201050A04000C0000010000000000046708CE17FFD078185274JJJJJJJJJJJJJJ440000C1400000JJJJJJJJJJJJJJ00C1240000C0980000003F4261F2JJJJJJJJJJJJJJ484B3EFEFEFEFE</t>
  </si>
  <si>
    <t>660E741ED2002F</t>
  </si>
  <si>
    <t>213FF8CA8CBE85</t>
  </si>
  <si>
    <t>JJJJJJJJJJJJJJ660E741ED2002FJJJJJJJJJJJJJJJJJJJJJJJJJJJJJJJJJJJJJJJJJJJJJJJJJJJJJJJJJJJJJJJJJJJJJJJJJJJJJJJJJJJJJJJJJJJJJJJJJJJJJJJJJJJJJJJJJJJJJJJJJJJJJJ213FF8CA8CBE85JJJJJJJJJJJJJJJJJJJJJJJJJJJJJJJJJJJJJJJJJJJJJJJJJJJJJJJJJJJJJJJJJJJJJJJJJJJJJJJJJJJJJJJJJJJJJJJJJJJJJJJJJJJJJJJJJJJJJJJJJJJJJJJJJJJJJJJJJJJJJJJJJJJJJJJJJJ</t>
  </si>
  <si>
    <t>00000010000A00</t>
  </si>
  <si>
    <t>2B2763C42D65BF</t>
  </si>
  <si>
    <t>C423241BBD0CA8</t>
  </si>
  <si>
    <t>CA3FF465463EDA</t>
  </si>
  <si>
    <t>00000005060A0C</t>
  </si>
  <si>
    <t>17007878185723</t>
  </si>
  <si>
    <t>005B0136007700</t>
  </si>
  <si>
    <t>3C484B3E0E6F0EJJJJJJJJJJJJJJJJJJJJJJJJJJJJJJJJJJJJJJJJJJJJJJJJJJJJJJJJJJJJJJJJJJJJJJ00000010000A00JJJJJJJJJJJJJJ000000000001C42B2763C42D65BFC423241BBD0CA8CA3FF465463EDAJJJJJJJJJJJJJJ000A000001000000000005060A0C17007878185723005B0136007700JJJJJJJJJJJJJJJJJJJJJJJJJJJJJJJJJJJJJJJJJJ0000003F4261F23FCD0137003C2FJJJJJJJJJJJJJJ</t>
  </si>
  <si>
    <t>C7BC0201050A04</t>
  </si>
  <si>
    <t>JJJJJJJJJJJJJJJJJJJJJJJJJJJJJJJJJJJJJJJJJJJJJJJJJJJJJJJJJJJJJJJJJJJJJJJJJJJJJJJJJJJJJJJJJJJJJJJJJJJJJJJJJJJJJJJJJJJJJJJJJJJJJJJJJJJJJJJJJJJJJJJJJJJJJJJJJJJJJJJJJJJJJJJJC7BC0201050A04JJJJJJJJJJJJJJJJJJJJJJJJJJJJJJJJJJJJJJJJJJJJJJJJJJJJJJJJJJJJJJJJJJJJJJJJJJJJJJJJJJJJJJJJJJJJJJJJJJJJJJJJJJJJJJJJJJJJJJJJJJJJJJJJJJJJJJJJJJJJ</t>
  </si>
  <si>
    <t>00080052008C006B0043000000370101</t>
  </si>
  <si>
    <t>0101000001160001615D000000100011</t>
  </si>
  <si>
    <t>DE3E3F6492490201050A04000C000001</t>
  </si>
  <si>
    <t>000000000005A760000041A80000003F</t>
  </si>
  <si>
    <t>000041B200004182000041920000003F</t>
  </si>
  <si>
    <t>JJJJJJJJJJJJJJJJJJJJJJJJJJJJJJJJ00080052008C006B00430000003701010101000001160001615D000000100011JJJJJJJJJJJJJJJJJJJJJJJJJJJJJJJJJJJJJJJJJJJJJJJJJJJJJJJJJJJJJJJJDE3E3F6492490201050A04000C000001000000000005A760000041A80000003FJJJJJJJJJJJJJJJJJJJJJJJJJJJJJJJJ000041B200004182000041920000003FJJJJJJJJJJJJJJJJJJJJJJJJJJJJJJJJ</t>
  </si>
  <si>
    <t>01BB015A016600003C2F484B3EFEFEFE</t>
  </si>
  <si>
    <t>01010000011600015F13000000100014</t>
  </si>
  <si>
    <t>00DDFF86FF8B00E60000000000014428</t>
  </si>
  <si>
    <t>96FA442C6F974426FCB83E2FD2FD3FBA</t>
  </si>
  <si>
    <t>5FA53EF2A32A0201050A040010000002</t>
  </si>
  <si>
    <t>000000000005E9660E741F1400E40090</t>
  </si>
  <si>
    <t>000101270000006D0043000001840101</t>
  </si>
  <si>
    <t>0000410000004160000041A80000003F</t>
  </si>
  <si>
    <t>JJJJJJJJJJJJJJJJJJJJJJJJJJJJJJJJ01BB015A016600003C2F484B3EFEFEFE01010000011600015F1300000010001400DDFF86FF8B00E6000000000001442896FA442C6F974426FCB83E2FD2FD3FBA5FA53EF2A32A0201050A040010000002000000000005E9660E741F1400E40090000101270000006D00430000018401010000410000004160000041A80000003FJJJJJJJJJJJJJJJJJJJJJJJJJJJJJJJJ</t>
  </si>
  <si>
    <t>00000000008C006800430000003D0101</t>
  </si>
  <si>
    <t>010100000116002896FABF005A053F83</t>
  </si>
  <si>
    <t>00003F66546502003C2F484B3EFEFEFE</t>
  </si>
  <si>
    <t>00000000000611500000C1180000003F</t>
  </si>
  <si>
    <t>0000410C000041200000414C0000003F</t>
  </si>
  <si>
    <t>JJJJJJJJJJJJJJJJJJJJJJJJJJJJJJJJ00000000008C006800430000003D0101010100000116002896FABF005A053F83JJJJJJJJJJJJJJJJJJJJJJJJJJJJJJJJJJJJJJJJJJJJJJJJJJJJJJJJJJJJJJJJ00003F66546502003C2F484B3EFEFEFE00000000000611500000C1180000003FJJJJJJJJJJJJJJJJJJJJJJJJJJJJJJJJ0000410C000041200000414C0000003FJJJJJJJJJJJJJJJJJJJJJJJJJJJJJJJJ</t>
  </si>
  <si>
    <t>5D.1</t>
  </si>
  <si>
    <t>01010000011600015CC8000000100015</t>
  </si>
  <si>
    <t>00003F6654650201050A040010000002</t>
  </si>
  <si>
    <t>JJJJJJJJJJJJJJJJJJJJJJJJJJJJJJJJJJJJJJJJJJJJJJJJJJJJJJJJJJJJJJJJ01010000011600015CC8000000100015JJJJJJJJJJJJJJJJJJJJJJJJJJJJJJJJJJJJJJJJJJJJJJJJJJJJJJJJJJJJJJJJ00003F6654650201050A040010000002JJJJJJJJJJJJJJJJJJJJJJJJJJJJJJJJJJJJJJJJJJJJJJJJJJJJJJJJJJJJJJJJJJJJJJJJJJJJJJJJJJJJJJJJJJJJJJJJJJJJJJJJJJJJJJJJJJJJJJJJJJJJJJJJ</t>
  </si>
  <si>
    <t>00000000007F00003C2F484B3EFEFEFE</t>
  </si>
  <si>
    <t>01010000011600015A7E00000010000F</t>
  </si>
  <si>
    <t>00A9FF8EFF8D00B1000000000001442A</t>
  </si>
  <si>
    <t>D556442D65BF44293B14BE2FD2FD3F90</t>
  </si>
  <si>
    <t>2D023F9B9AB90201050A04000F000002</t>
  </si>
  <si>
    <t>JJJJJJJJJJJJJJJJJJJJJJJJJJJJJJJJ00000000007F00003C2F484B3EFEFEFE01010000011600015A7E00000010000F00A9FF8EFF8D00B1000000000001442AD556442D65BF44293B14BE2FD2FD3F902D023F9B9AB90201050A04000F000002JJJJJJJJJJJJJJJJJJJJJJJJJJJJJJJJJJJJJJJJJJJJJJJJJJJJJJJJJJJJJJJJJJJJJJJJJJJJJJJJJJJJJJJJJJJJJJJJJJJJJJJJJJJJJJJJJJJJJJJJJJJJJJJJ</t>
  </si>
  <si>
    <t>000000000098006D00430000003B0101</t>
  </si>
  <si>
    <t>010100000116000D3A17007A781862DC</t>
  </si>
  <si>
    <t>JJJJJJJJJJJJJJJJJJJJJJJJJJJJJJJJ000000000098006D00430000003B0101010100000116000D3A17007A781862DCJJJJJJJJJJJJJJJJJJJJJJJJJJJJJJJJJJJJJJJJJJJJJJJJJJJJJJJJJJJJJJJJJJJJJJJJJJJJJJJJJJJJJJJJJJJJJJJJJJJJJJJJJJJJJJJJJJJJJJJJJJJJJJJJJJJJJJJJJJJJJJJJJJJJJJJJJJJJJJJJJJJJJJJJJJJJJJJJJJJJJJJJJJJJJJJJJJJJJJJJJJJJJJJJJJJJJJJJJJJJJJJJ</t>
  </si>
  <si>
    <t>3C484B3E0E6F0E660E741FCA00060093</t>
  </si>
  <si>
    <t>01EA0102005A006B0043000000020101</t>
  </si>
  <si>
    <t>0100000001160000F3E1000000100013</t>
  </si>
  <si>
    <t>00CDFF8CFF9400D8000000000001C428</t>
  </si>
  <si>
    <t>44EDC423C835C420E5BF3DE10E103F8A</t>
  </si>
  <si>
    <t>05A03F4BF4BF0201050A04000A000000</t>
  </si>
  <si>
    <t>0000000000000000001700B67818CC70</t>
  </si>
  <si>
    <t>000000000050013101D5415000004184</t>
  </si>
  <si>
    <t>0000400000004154000041F40000003F</t>
  </si>
  <si>
    <t>3C484B3E0E6F0E660E741FCA0006009301EA0102005A006B00430000000201010100000001160000F3E100000010001300CDFF8CFF9400D8000000000001C42844EDC423C835C420E5BF3DE10E103F8A05A03F4BF4BF0201050A04000A0000000000000000000000001700B67818CC70000000000050013101D54150000041840000400000004154000041F40000003FJJJJJJJJJJJJJJJJJJJJJJJJJJJJJJJJ</t>
  </si>
  <si>
    <t>8B.1</t>
  </si>
  <si>
    <t>05A03F4BF4BF02003C2F484B3EFEFEFE</t>
  </si>
  <si>
    <t>JJJJJJJJJJJJJJJJJJJJJJJJJJJJJJJJJJJJJJJJJJJJJJJJJJJJJJJJJJJJJJJJJJJJJJJJJJJJJJJJJJJJJJJJJJJJJJJJJJJJJJJJJJJJJJJJJJJJJJJJJJJJJJJJJJJJJJJJJJJJJJJJJJJJJJJJJJJJJJJJ05A03F4BF4BF02003C2F484B3EFEFEFEJJJJJJJJJJJJJJJJJJJJJJJJJJJJJJJJJJJJJJJJJJJJJJJJJJJJJJJJJJJJJJJJJJJJJJJJJJJJJJJJJJJJJJJJJJJJJJJJJJJJJJJJJJJJJJJJJJJJJJJJJJJJJJJJ</t>
  </si>
  <si>
    <t>3C484B3E011C0101B817FFE27818D35D</t>
  </si>
  <si>
    <t>3C484B3E011C0101B817FFE27818D35D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</si>
  <si>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3C484B3E0E6F0E00E87D000000100009</t>
  </si>
  <si>
    <t>014301600202006800430000003D0101</t>
  </si>
  <si>
    <t>01010000011600246C4FBDE10E103FA5</t>
  </si>
  <si>
    <t>FFFEFF8BFF8E00003C2F484B3EFEFEFE</t>
  </si>
  <si>
    <t>0000000000009600ED0A000000100006</t>
  </si>
  <si>
    <t>3C484B3E0E6F0E00E87D000000100009014301600202006800430000003D010101010000011600246C4FBDE10E103FA5FFFEFF8BFF8E00003C2F484B3EFEFEFEJJJJJJJJJJJJJJJJJJJJJJJJJJJJJJJJJJJJJJJJJJJJJJJJJJJJJJJJJJJJJJJJ0000000000009600ED0A000000100006JJJJJJJJJJJJJJJJJJJJJJJJJJJJJJJJJJJJJJJJJJJJJJJJJJJJJJJJJJJJJJJJJJJJJJJJJJJJJJJJJJJJJJJJJJJJJJJJ</t>
  </si>
  <si>
    <t>3C484B3E0E6F0E660E741F140087006A</t>
  </si>
  <si>
    <t>0205013C008C00003C2F484B3EFEFEFE</t>
  </si>
  <si>
    <t>19513EF2A32A020B000000000001C435</t>
  </si>
  <si>
    <t>000000000000B402D01700417818D80D</t>
  </si>
  <si>
    <t>005400940028004F022640A0000041A6</t>
  </si>
  <si>
    <t>0000C0A80000C000E87D000000100009</t>
  </si>
  <si>
    <t>4261F23FCD0137003C2F484B3EFEFEFE</t>
  </si>
  <si>
    <t>3C484B3E0E6F0E660E741F140087006A0205013C008C00003C2F484B3EFEFEFEJJJJJJJJJJJJJJJJJJJJJJJJJJJJJJJJJJJJJJJJJJJJJJJJJJJJJJJJJJJJJJJJJJJJJJJJJJJJJJJJJJJJJJJJJJJJJJJJ19513EF2A32A020B000000000001C435000000000000B402D01700417818D80D005400940028004F022640A0000041A60000C0A80000C000E87D0000001000094261F23FCD0137003C2F484B3EFEFEFE</t>
  </si>
  <si>
    <t>3C484B3E0E6F0E274EC5BE5A05A03FB5</t>
  </si>
  <si>
    <t>01010000011600274EC5BE5A05A03FB5</t>
  </si>
  <si>
    <t>0072FF8EFF8C004F022640A0000041A6</t>
  </si>
  <si>
    <t>3C484B3E0E6F0E274EC5BE5A05A03FB5JJJJJJJJJJJJJJJJJJJJJJJJJJJJJJJJ01010000011600274EC5BE5A05A03FB50072FF8EFF8C004F022640A0000041A6JJJJJJJJJJJJJJJJJJJJJJJJJJJJJJJJJJJJJJJJJJJJJJJJJJJJJJJJJJJJJJJJJJJJJJJJJJJJJJJJJJJJJJJJJJJJJJJJJJJJJJJJJJJJJJJJJJJJJJJJJJJJJJJJJJJJJJJJJJJJJJJJJJJJJJJJJJJJJJJJJJJJJJJJJJJJJJJJJJJJJJJJJJJJJJJJ</t>
  </si>
  <si>
    <t>05A03ECBF4BF0201050A04000F000002</t>
  </si>
  <si>
    <t>0000000000012C04B01700D97818DF15</t>
  </si>
  <si>
    <t>0011001900B602360000414C00004150</t>
  </si>
  <si>
    <t>00004192000041F4000041DE0000003F</t>
  </si>
  <si>
    <t>JJJJJJJJJJJJJJJJJJJJJJJJJJJJJJJJJJJJJJJJJJJJJJJJJJJJJJJJJJJJJJJJJJJJJJJJJJJJJJJJJJJJJJJJJJJJJJJJJJJJJJJJJJJJJJJJJJJJJJJJJJJJJJJJJJJJJJJJJJJJJJJJJJJJJJJJJJJJJJJJ05A03ECBF4BF0201050A04000F0000020000000000012C04B01700D97818DF150011001900B602360000414C0000415000004192000041F4000041DE0000003F4261F23FCD0137003C2F484B3EFEFEFE</t>
  </si>
  <si>
    <t>02.01</t>
  </si>
  <si>
    <t>0011001900B602F1000000000001C422</t>
  </si>
  <si>
    <t>JJJJJJJJJJJJJJJJJJJJJJJJJJJJJJJJJJJJJJJJJJJJJJJJJJJJJJJJJJJJJJJJJJJJJJJJJJJJJJJJJJJJJJJJJJJJJJJJJJJJJJJJJJJJJJJJJJJJJJJJJJJJJJJJJJJJJJJJJJJJJJJJJJJJJJJJJJJJJJJJJJJJJJJJJJJJJJJJJJJJJJJJJJJJJJJJJJJJJJJJJJJJJJJJJJJJJJJJJJJJJJJJ0011001900B602F1000000000001C422JJJJJJJJJJJJJJJJJJJJJJJJJJJJJJJJJJJJJJJJJJJJJJJJJJJJJJJJJJJJJJJJ</t>
  </si>
  <si>
    <t>3C484B3E0E6F0E700E741F8200EA01C2</t>
  </si>
  <si>
    <t>001D0126007F0001050A04000F000002</t>
  </si>
  <si>
    <t>B484C41FEF973E21000041280000003F</t>
  </si>
  <si>
    <t>5405501700EB78003C2F484B3EFEFEFE</t>
  </si>
  <si>
    <t>000041F80000007004131F6F00AD01FE</t>
  </si>
  <si>
    <t>89D83EF2A32A02003C2F484B3EFEFEFE</t>
  </si>
  <si>
    <t>3C484B3E0E6F0E700E741F8200EA01C2001D0126007F0001050A04000F000002B484C41FEF973E21000041280000003F5405501700EB78003C2F484B3EFEFEFE000041F80000007004131F6F00AD01FE89D83EF2A32A02003C2F484B3EFEFEFEJJJJJJJJJJJJJJJJJJJJJJJJJJJJJJJJJJJJJJJJJJJJJJJJJJJJJJJJJJJJJJJJJJJJJJJJJJJJJJJJJJJJJJJJJJJJJJJJJJJJJJJJJJJJJJJJJJJJJJJJJJJJJJJJ</t>
  </si>
  <si>
    <t>03.01</t>
  </si>
  <si>
    <t>3C484B3E0E6F0EE0000000000001C425</t>
  </si>
  <si>
    <t>000001160000DF1F9D8A3BE10E103F8A</t>
  </si>
  <si>
    <t>3C484B3E0E6F0EE0000000000001C425000001160000DF1F9D8A3BE10E103F8A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</si>
  <si>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000001160000D185A05A3F746546BD0CA8CA0201050A040016000001C42D65BFC42B</t>
  </si>
  <si>
    <t>E0093817007D7818EF7D00730162002E013101A140E0000041A40000C050000041DC</t>
  </si>
  <si>
    <t>0000416C0000003F4261F23FCD0137003C2F484B3EFEFEFEFEFEFEFEFEFEFEFEFEFE</t>
  </si>
  <si>
    <t>JJJJJJJJJJJJJJJJJJJJJJJJJJJJJJJJJJJJJJJJJJJJJJJJJJJJJJJJJJJJJJJJJJJJ000001160000D185A05A3F746546BD0CA8CA0201050A040016000001C42D65BFC42BJJJJJJJJJJJJJJJJJJJJJJJJJJJJJJJJJJJJJJJJJJJJJJJJJJJJJJJJJJJJJJJJJJJJE0093817007D7818EF7D00730162002E013101A140E0000041A40000C050000041DC0000416C0000003F4261F23FCD0137003C2F484B3EFEFEFEFEFEFEFEFEFEFEFEFEFE</t>
  </si>
  <si>
    <t>3C484B3E0E6F0E18ED250024001F00743C2F484B3EFEFEFEFEFEFEFEFEFEFEFEFEFE</t>
  </si>
  <si>
    <t>000001160000CF6000000010000E009AFF88FF8C00A6000000000001C42B7970C425</t>
  </si>
  <si>
    <t>6277C422D20DBEA800000010000A0060FF8BFF8D0068000000000001C42D65BFC42B</t>
  </si>
  <si>
    <t>3C484B3E0E6F0E18ED250024001F00743C2F484B3EFEFEFEFEFEFEFEFEFEFEFEFEFE000001160000CF6000000010000E009AFF88FF8C00A6000000000001C42B7970C4256277C422D20DBEA800000010000A0060FF8BFF8D0068000000000001C42D65BFC42BJJJJJJJJJJJJJJJJJJJJJJJJJJJJJJJJJJJJJJJJJJJJJJJJJJJJJJJJJJJJJJJJJJJJJJJJJJJJJJJJJJJJJJJJJJJJJJJJJJJJJJJJJJJJJJJJJJJJJJJJJJJJJJJJJJJJJJJJ</t>
  </si>
  <si>
    <t>0A.1</t>
  </si>
  <si>
    <t>000001160000CF660E6B1F1E01470153017501B8008C006F00430000003801010101</t>
  </si>
  <si>
    <t>JJJJJJJJJJJJJJJJJJJJJJJJJJJJJJJJJJJJJJJJJJJJJJJJJJJJJJJJJJJJJJJJJJJJ000001160000CF660E6B1F1E01470153017501B8008C006F00430000003801010101JJJJJJJJJJJJJJJJJJJJJJJJJJJJJJJJJJJJJJJJJJJJJJJJJJJJJJJJJJJJJJJJJJJJJJJJJJJJJJJJJJJJJJJJJJJJJJJJJJJJJJJJJJJJJJJJJJJJJJJJJJJJJJJJJJJJJJJJJJJJJJJJJJJJJJJJJJJJJJJJJJJJJJJJJJJJJJJJJJJJJJJJJJJJJJJJJJJJJJJJJJJJ</t>
  </si>
  <si>
    <t>C41E03493F2000003FA546543F200000FD2F0201050A040016000004000000000002</t>
  </si>
  <si>
    <t>JJJJJJJJJJJJJJJJJJJJJJJJJJJJJJJJJJJJJJJJJJJJJJJJJJJJJJJJJJJJJJJJJJJJC41E03493F2000003FA546543F200000FD2F0201050A040016000004000000000002JJJJJJJJJJJJJJJJJJJJJJJJJJJJJJJJJJJJJJJJJJJJJJJJJJJJJJJJJJJJJJJJJJJJJJJJJJJJJJJJJJJJJJJJJJJJJJJJJJJJJJJJJJJJJJJJJJJJJJJJJJJJJJJJJJJJJJJJJJJJJJJJJJJJJJJJJJJJJJJJJJJJJJJJJJJJJJJJJJJJJJJJJJJJJJJJJJJJJJJJJJJJ</t>
  </si>
  <si>
    <t>3C484B3E0E6F0E660E741F1E01820061014E015A0166006F00430000018201010101000001160000CACD00000010001400DDFF98FF9600EA000000000001C4274EC5C426FCB8</t>
  </si>
  <si>
    <t>C41EF9703F28CA8C3F9573573F52FD2F0201050A040016000004000000000002210B401700EB7818F6850000000201DF0095017941B40000418A000041920000414C000041D0</t>
  </si>
  <si>
    <t>0000003F4261F24101381EDC001B002800000000008C006B00FEFEFEFEFEFEFEFEFEFEFEFEFEFEFEFEFEFE000010001000B3FF96FF9000BB000000000001C426FCB8C426AAAB</t>
  </si>
  <si>
    <t>3C484B3E0E6F0E660E741F1E01820061014E015A0166006F00430000018201010101000001160000CACD00000010001400DDFF98FF9600EA000000000001C4274EC5C426FCB8C41EF9703F28CA8C3F9573573F52FD2F0201050A040016000004000000000002210B401700EB7818F6850000000201DF0095017941B40000418A000041920000414C000041D00000003F4261F24101381EDC001B002800000000008C006B00FEFEFEFEFEFEFEFEFEFEFEFEFEFEFEFEFEFE000010001000B3FF96FF9000BB000000000001C426FCB8C426AAAB</t>
  </si>
  <si>
    <t>0C.1</t>
  </si>
  <si>
    <t>0000003F4261F24101381EDC001B002800000000008C006B00FEFEFEFEFEFEFEFEFE000001160000C63800000010001000B3FF96FF9000BB000000000001C426FCB8C426AAAB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</si>
  <si>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4261F24101381EDC001B002800000000008C006B00FEFEFEFEFEFEFEFEFE000001160000C63800000010001000B3FF96FF9000BB000000000001C426FCB8C426AAAB</t>
  </si>
  <si>
    <t>C42280003E9AB9AB3FBD02D03CE10E100201050A0400270000080000000000023C0C781700877818FB3500000010001400DDFF98FF9600EA000000000001C4274EC5C426FCB8</t>
  </si>
  <si>
    <t>0000003F4261F23FCD0137003C2F484B3EFEFEFEFEFEFEFEFEFEFEFEFEFEFEFEFEFEFEFEFEFEFEFEFEFEFEFEFEFEFEFEFEFEFEFEFEFEFEFEFEFEFEFE0201050A000103040000</t>
  </si>
  <si>
    <t>JJJJJJJJJJJJJJJJJJJJJJJJJJJJJJJJJJJJJJJJJJJJJJJJJJJJJJJJJJJJJJJJJJJJJJJJJJJJJJJJJJJJJJJJJJJJJJJJJJJJJJJJJJJJJJJJJJJJJJJJJJJJJJJJJJJJJJJJJJJJC42280003E9AB9AB3FBD02D03CE10E100201050A0400270000080000000000023C0C781700877818FB3500000010001400DDFF98FF9600EA000000000001C4274EC5C426FCB80000003F4261F23FCD0137003C2F484B3EFEFEFEFEFEFEFEFEFEFEFEFEFEFEFEFEFEFEFEFEFEFEFEFEFEFEFEFEFEFEFEFEFEFEFEFEFEFEFEFEFEFEFE0201050A000103040000</t>
  </si>
  <si>
    <t>3C484B3E0E6F0E660E741F5C01FF0179000501780098006000430000003701010101000001160002A0B4000000110009005DFF8DFF8E005A000000000001440C6276440DFCB8</t>
  </si>
  <si>
    <t>440AC835BDD2FD2F3F910E103E9E3DE30201050A04002700000800000000000009009017007A7819C9680068020900470152000F40A00000418600004114000041BA0000BE80</t>
  </si>
  <si>
    <t>0000003F2B9AB540492D71003C2F484B3EFEFEFEFEFEFEFEFEFEFEFEFEFEFEFEFEFEFEFEFEFEFEFEFEFEFEFEFEFEFEFEFEFEFEFEFEFEFEFEFEFEFEFE0201050A000103040000</t>
  </si>
  <si>
    <t>3C484B3E0E6F0E660E741F5C01FF0179000501780098006000430000003701010101000001160002A0B4000000110009005DFF8DFF8E005A000000000001440C6276440DFCB8440AC835BDD2FD2F3F910E103E9E3DE30201050A04002700000800000000000009009017007A7819C9680068020900470152000F40A00000418600004114000041BA0000BE800000003F2B9AB540492D71003C2F484B3EFEFEFEFEFEFEFEFEFEFEFEFEFEFEFEFEFEFEFEFEFEFEFEFEFEFEFEFEFEFEFEFEFEFEFEFEFEFEFEFEFEFEFE0201050A000103040000</t>
  </si>
  <si>
    <t>66.1</t>
  </si>
  <si>
    <t>440AC835BDD2FD4024D4E9003C2F484B0201050A0400270000080000000000000900FEFEFEFEFEFEFEFEFE68020900470152000F40A00000418600004114000041BA0000BE80</t>
  </si>
  <si>
    <t>0000003F2B9AB58C3FA2A32A3F11EF1F3EFEFEFEFEFEFEFEFEFEFEFEFEFEFEFEFEFEFEFEFEFEFEFEFEFEFEFEFEFEFEFEFEFEFEFEFEFEFEFEFEFEFEFE02000000C17800004144</t>
  </si>
  <si>
    <t>JJJJJJJJJJJJJJJJJJJJJJJJJJJJJJJJJJJJJJJJJJJJJJJJJJJJJJJJJJJJJJJJJJJJJJJJJJJJJJJJJJJJJJJJJJJJJJJJJJJJJJJJJJJJJJJJJJJJJJJJJJJJJJJJJJJJJJJJJJJJ440AC835BDD2FD4024D4E9003C2F484B0201050A0400270000080000000000000900FEFEFEFEFEFEFEFEFE68020900470152000F40A00000418600004114000041BA0000BE800000003F2B9AB58C3FA2A32A3F11EF1F3EFEFEFEFEFEFEFEFEFEFEFEFEFEFEFEFEFEFEFEFEFEFEFEFEFEFEFEFEFEFEFEFEFEFEFEFEFEFEFEFEFEFEFE02000000C17800004144</t>
  </si>
  <si>
    <t>3C484B3E0E6F0E660E6B1F2D015C00530201050A04002700000800000000000009009017007A7819C9680068020900470152000F40A00000418600004114000041BA0000BE80</t>
  </si>
  <si>
    <t>42BDBE5CBCA8CA8C3FA2A32A3F11EF1F0201050A04001200000000000000000000000017FFF87819C72A00FEFEFEFEFEFEFEFEFE412C0000C050000000000000C17800004144</t>
  </si>
  <si>
    <t>0000003FDBDC474078E5BD003C2F484B3EFEFEFEFEFEFEFEFEFEFEFEFEFEFEFEFEFEFEFEFEFEFEFEFEFEFEFEFEFEFEFEFEFEFEFEFEFEFEFEFEFEFEFE020143C613B243D42DF3</t>
  </si>
  <si>
    <t>3C484B3E0E6F0E660E6B1F2D015C00530201050A04002700000800000000000009009017007A7819C9680068020900470152000F40A00000418600004114000041BA0000BE8042BDBE5CBCA8CA8C3FA2A32A3F11EF1F0201050A04001200000000000000000000000017FFF87819C72A00FEFEFEFEFEFEFEFEFE412C0000C050000000000000C178000041440000003FDBDC474078E5BD003C2F484B3EFEFEFEFEFEFEFEFEFEFEFEFEFEFEFEFEFEFEFEFEFEFEFEFEFEFEFEFEFEFEFEFEFEFEFEFEFEFEFEFEFEFEFE020143C613B243D42DF3</t>
  </si>
  <si>
    <t>65.1</t>
  </si>
  <si>
    <t>3C484B3E0E6F0E103F813B133F21C21C0201050A0400270000080000000000001201201700AF7819CBC0006800B3007E002802164168000041E40000411C00004180000041BA</t>
  </si>
  <si>
    <t>3C484B3E0E6F0E103F813B133F21C21C0201050A0400270000080000000000001201201700AF7819CBC0006800B3007E002802164168000041E40000411C00004180000041BA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</si>
  <si>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3C484B3E0E6F0E660E741F7900F0005901F6015A008C0074004300000037010101010000011600029E6C00000011000E0097FF88FF8D00A700000000000143C613B243D42DF3</t>
  </si>
  <si>
    <t>4405F9703DE10E103F813B133F21C21C01A90166008C006B00430000003801010101201700AF7819CBC0006800B3007E002802164168000041E40000411C00004180000041BA</t>
  </si>
  <si>
    <t>0000003F2C444D8C3FA2A32A3F11EF1F0201050A04001200000000000000000000000017FFF87819C72A00FEFEFEFEFEFEFEFEFE412C0000C050000000000000C17800004144</t>
  </si>
  <si>
    <t>3C484B3E0E6F0E660E741F7900F0005901F6015A008C0074004300000037010101010000011600029E6C00000011000E0097FF88FF8D00A700000000000143C613B243D42DF34405F9703DE10E103F813B133F21C21C01A90166008C006B00430000003801010101201700AF7819CBC0006800B3007E002802164168000041E40000411C00004180000041BA0000003F2C444D8C3FA2A32A3F11EF1F0201050A04001200000000000000000000000017FFF87819C72A00FEFEFEFEFEFEFEFEFE412C0000C050000000000000C17800004144</t>
  </si>
  <si>
    <t>67.1</t>
  </si>
  <si>
    <t>3C484B3E0E6F0E660E741F7900F000593EFEFEFEFEFEFEFEFEFEFEFEFEFEFEFEFEFE0000011600029E6C00FEFEFEFEFEFEFEFEFEFEFEFEFEFEFEFEFE0201050A000103040000</t>
  </si>
  <si>
    <t>3C484B3E0E6F0E660E741F7900F000593EFEFEFEFEFEFEFEFEFEFEFEFEFEFEFEFEFE0000011600029E6C00FEFEFEFEFEFEFEFEFEFEFEFEFEFEFEFEFE0201050A000103040000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</si>
  <si>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3C484B3E0154017A015D1F1E001E0019000000000166006B00430000018401010101000001160002978C00000011001500F4FF8CFF8E00FB003E00000001C4069D8AC400D89E</t>
  </si>
  <si>
    <t>C3DC83493E28CA8C3F6492493F1AB9AB0201050A0400250000080000000000003303301701017819D2C80000000000000000000040C80000415C000040980000419800004088</t>
  </si>
  <si>
    <t>0000003F2E6B1A3FC7CC70003C2F484B3EFEFEFEFEFEFEFEFE44000000380101010100000116000292FA00FEFEFEFEFEFEFEFEFEFEFEFEFEFEFEFEFE0201050A000103040000</t>
  </si>
  <si>
    <t>3C484B3E0154017A015D1F1E001E0019000000000166006B00430000018401010101000001160002978C00000011001500F4FF8CFF8E00FB003E00000001C4069D8AC400D89EC3DC83493E28CA8C3F6492493F1AB9AB0201050A0400250000080000000000003303301701017819D2C80000000000000000000040C80000415C0000409800004198000040880000003F2E6B1A3FC7CC70003C2F484B3EFEFEFEFEFEFEFEFE44000000380101010100000116000292FA00FEFEFEFEFEFEFEFEFEFEFEFEFEFEFEFEFE0201050A000103040000</t>
  </si>
  <si>
    <t>3C484B3E0125014101381F24001B0025000000000098008400430000003D01010101000001160002954200000011001000B6FF88FF8D00BD000000000001440B6C4F43CD20D2</t>
  </si>
  <si>
    <t>0000003F84B6AC3FB69DE8003C2F484B3EFEFEFEFEFEFEFEFEFEFEFEFEFEFEFEFEFEFEFEFEFEFEFEFEFEFEFEFEFEFEFEFEFEFEFEFEFEFEFEFEFEFEFE0201050A000103040000</t>
  </si>
  <si>
    <t>3C484B3E0125014101381F24001B0025000000000098008400430000003D01010101000001160002954200000011001000B6FF88FF8D00BD000000000001440B6C4F43CD20D2JJJJJJJJJJJJJJJJJJJJJJJJJJJJJJJJJJJJJJJJJJJJJJJJJJJJJJJJJJJJJJJJJJJJJJJJJJJJJJJJJJJJJJJJJJJJJJJJJJJJJJJJJJJJJJJJJJJJJJJJJJJJJJJJJJJJJJJJJJJJ0000003F84B6AC3FB69DE8003C2F484B3EFEFEFEFEFEFEFEFEFEFEFEFEFEFEFEFEFEFEFEFEFEFEFEFEFEFEFEFEFEFEFEFEFEFEFEFEFEFEFEFEFEFEFE0201050A000103040000</t>
  </si>
  <si>
    <t>3C484B3E011C012F012E1F010018003100000000008C006B0044000000380101010100000116000292FA000000110008005EFF8CFF8C0066000000000001440E4EC5440FE907</t>
  </si>
  <si>
    <t>440837CC3E05A07A015D1F1E001E00190201050A0400270000430000018401010101000001160002978C00000011001500F4FF8CC1580000C1240000C18C0000C0F80000C190</t>
  </si>
  <si>
    <t>3C484B3E011C012F012E1F010018003100000000008C006B0044000000380101010100000116000292FA000000110008005EFF8CFF8C0066000000000001440E4EC5440FE907440837CC3E05A07A015D1F1E001E00190201050A0400270000430000018401010101000001160002978C00000011001500F4FF8CC1580000C1240000C18C0000C0F80000C190JJJJJJJJJJJJJJJJJJJJJJJJJJJJJJJJJJJJJJJJJJJJJJJJJJJJJJJJJJJJJJJJJJJJJJJJJJJJJJJJJJJJJJJJJJJJJJJJJJJJJJJJJJJJJJJJJJJJJJJJJJJJJJJJJJJJJJJJJJJJ</t>
  </si>
  <si>
    <t>0000003F2909E43F925398013C2F484B3EFEFEFEFEFEFEFEFEFEFEFEFEFEFEFEFEFEFEFEFEFEFEFEFEFEFEFEFEFEFEFEFEFEFEFEFEFEFEFEFEFEFEFE0201050A000103040000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</si>
  <si>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2909E43F925398013C2F484B3EFEFEFEFEFEFEFEFEFEFEFEFEFEFEFEFEFEFEFEFEFEFEFEFEFEFEFEFEFEFEFEFEFEFEFEFEFEFEFEFEFEFEFE0201050A000103040000</t>
  </si>
  <si>
    <t>0040317A403F7E122F013C2F484B3EFEFEFEFEFEFEFEFEFEFEFEFEFEFEFEFEFEFEFEFEFEFEFEFEFEFEFEFEFEFEFEFEFEFEFEFEFEFEFEFEFEFEFE0201050A000103040000460000000000000010000000000000006B00192A0000000000000007300000588C000000000000000000020100003C484B3E0E6F0E660E6B1F2401C80116010801A600B1006B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</si>
  <si>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0040317A403F7E122F013C2F484B3EFEFEFEFEFEFEFEFEFEFEFEFEFEFEFEFEFEFEFEFEFEFEFEFEFEFEFEFEFEFEFEFEFEFEFEFEFEFEFEFEFEFEFE0201050A000103040000460000000000000010000000000000006B00192A0000000000000007300000588C000000000000000000020100003C484B3E0E6F0E660E6B1F2401C80116010801A600B1006B00430000</t>
  </si>
  <si>
    <t>3C484B3E0E6F0E660E6B1F5C01DD0142013401D0008C006F0043000000370101010100000115000289DF00000011000D0095FF89FF8B009D000100000001440BBE5C440BBE5C440741A4BE6816813F6F1EF13E9E3DE30201050A0400460000100000000000006B07301700AA7819E0D8002F019B00950161016C4144000041B800004154000041DA000041D40000</t>
  </si>
  <si>
    <t>3C484B3E0E6F0E660E6B1F5C01DD0142013401D0008C006F0043000000370101010100000115000289DF00000011000D0095FF89FF8B009D000100000001440BBE5C440BBE5C440741A4BE6816813F6F1EF13E9E3DE30201050A0400460000100000000000006B07301700AA7819E0D8002F019B00950161016C4144000041B800004154000041DA000041D40000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</si>
  <si>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75</t>
  </si>
  <si>
    <t>3C484B3E011C012F012E1ED20018002E00000000008C008400430000003D010101010000011500027E6D00000011000A006FFF8AFF900077000000000001440CB484440B1A42440555563E44EC4E3FA546543E9E3DE30201050A040045000010000000000000870AB017003E7819EC9000000000000000000000C12C0000C0F80000C1860000C11C0000C1780000</t>
  </si>
  <si>
    <t>3C484B3E011C012F012E1ED20018002E00000000008C008400430000003D010101010000011500027E6D00000011000A006FFF8AFF900077000000000001440CB484440B1A42440555563E44EC4E3FA546543E9E3DE30201050A040045000010000000000000870AB017003E7819EC9000000000000000000000C12C0000C0F80000C1860000C11C0000C1780000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</si>
  <si>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66015D1F9E017600B3000000E401660072004300000186010101010000011600022E9900000011001400DEFF92FF9A00DA000000000001440980004406EF9744069D8ABBE10E103EDD89D83E93B13B0201050A0400460000100000000000000400801700CF781A3E990000000001B600DC000040F80000410C00004201000042090000418A0000</t>
  </si>
  <si>
    <t>003F8C0C223F8D50AE013C2F484B3EFEFEFEFEFEFEFEFEFEFEFEFEFEFEFEFEFEFEFEFEFEFEFEFEFEFEFEFEFEFEFEFEFEFEFEFEFEFEFEFEFEFEFE0201050A00010304000046000000000000001000000000000000060002770000000000000000C00000FF01000000000000000000020100003C484B3E0E6F0E66015D1F9E017600B3000000E40166007200430000</t>
  </si>
  <si>
    <t>3C484B3E0E6F0E66015D1F9E017600B3000000E401660072004300000186010101010000011600022E9900000011001400DEFF92FF9A00DA000000000001440980004406EF9744069D8ABBE10E103EDD89D83E93B13B0201050A0400460000100000000000000400801700CF781A3E990000000001B600DC000040F80000410C00004201000042090000418A0000003F8C0C223F8D50AE013C2F484B3EFEFEFEFEFEFEFEFEFEFEFEFEFEFEFEFEFEFEFEFEFEFEFEFEFEFEFEFEFEFEFEFEFEFEFEFEFEFEFEFEFEFEFE0201050A00010304000046000000000000001000000000000000060002770000000000000000C00000FF01000000000000000000020100003C484B3E0E6F0E66015D1F9E017600B3000000E40166007200430000</t>
  </si>
  <si>
    <t>07.01</t>
  </si>
  <si>
    <t>003F8C0C223F8D50AE013C2F484B3EFEFEFEFEFEFEFEFEFEFEFEFEFEFEFEFEFEFEFEFEFEFEFEFEFEFEFEFEFEFEFEFEFEFEFEFEFEFEFEFEFEFEFE0201050A000103040000460000000000000010000000000000000800034C00000000000000010000008648000000000000000000020100003C484B3E0E6F0E66015D1F9E017600B3000000E40166007200430000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</si>
  <si>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003F8C0C223F8D50AE013C2F484B3EFEFEFEFEFEFEFEFEFEFEFEFEFEFEFEFEFEFEFEFEFEFEFEFEFEFEFEFEFEFEFEFEFEFEFEFEFEFEFEFEFEFEFE0201050A000103040000460000000000000010000000000000000800034C00000000000000010000008648000000000000000000020100003C484B3E0E6F0E66015D1F9E017600B3000000E40166007200430000</t>
  </si>
  <si>
    <t>3C484B3E012E014B01411F6F001B0022000000000073004D004300000037010101010000011600022C4E00000011001100C9FF96FF9300CE0000000000014409D20D44092DF34403BB143EFD2FD23F6492493F3FA5FA0201050A0400460000100000000000000801001700A5781A40F100000000000000000000BFA00000BE800000BFC0000040A80000BFE00000</t>
  </si>
  <si>
    <t>3C484B3E012E014B01411F6F001B0022000000000073004D004300000037010101010000011600022C4E00000011001100C9FF96FF9300CE0000000000014409D20D44092DF34403BB143EFD2FD23F6492493F3FA5FA0201050A0400460000100000000000000801001700A5781A40F100000000000000000000BFA00000BE800000BFC0000040A80000BFE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</si>
  <si>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14008101D6000E0102008C006B00430000003D0101010100000116000223320000001100090048FF8BFF8C0041000000000001442F520E443516FA442B2763BE6F1EF13F568167BE1AB9AB0201050A04004600001000000000000020040017005C781A4A51003F0058005401EA000EC07000003FC000004120000041E60000C1340000</t>
  </si>
  <si>
    <t>003F8C0C223F8D50AE013C2F484B3EFEFEFEFEFEFEFEFEFEFEFEFEFEFEFEFEFEFEFEFEFEFEFEFEFEFEFEFEFEFEFEFEFEFEFEFEFEFEFEFEFEFEFE0201050A0001030400004600000000000000100000000000000026000FC60000000000000004C000004615000000000000000000020100003C484B3E0E6F0E660E741F14008101D6000E0102008C006B00430000</t>
  </si>
  <si>
    <t>3C484B3E0E6F0E660E741F14008101D6000E0102008C006B00430000003D0101010100000116000223320000001100090048FF8BFF8C0041000000000001442F520E443516FA442B2763BE6F1EF13F568167BE1AB9AB0201050A04004600001000000000000020040017005C781A4A51003F0058005401EA000EC07000003FC000004120000041E60000C1340000003F8C0C223F8D50AE013C2F484B3EFEFEFEFEFEFEFEFEFEFEFEFEFEFEFEFEFEFEFEFEFEFEFEFEFEFEFEFEFEFEFEFEFEFEFEFEFEFEFEFEFEFEFE0201050A0001030400004600000000000000100000000000000026000FC60000000000000004C000004615000000000000000000020100003C484B3E0E6F0E660E741F14008101D6000E0102008C006B00430000</t>
  </si>
  <si>
    <t>2CC1A444293B14</t>
  </si>
  <si>
    <t>442510693F1AB9</t>
  </si>
  <si>
    <t>AB3F79AB9A3EA5</t>
  </si>
  <si>
    <t>46540201050A04</t>
  </si>
  <si>
    <t>00000000300600</t>
  </si>
  <si>
    <t>1700C8781A5159</t>
  </si>
  <si>
    <t>016600F9002800</t>
  </si>
  <si>
    <t>4401CB42070000</t>
  </si>
  <si>
    <t>41A60000410800</t>
  </si>
  <si>
    <t>004118000041CA</t>
  </si>
  <si>
    <t>0000003F8C0C22</t>
  </si>
  <si>
    <t>3F8D50AE013C2F</t>
  </si>
  <si>
    <t>JJJJJJJJJJJJJJJJJJJJJJJJJJJJJJJJJJJJJJJJJJJJJJJJJJJJJJJJJJJJJJJJJJJJJJJJJJJJJJJJJJJJJJJJJJJJJJJJJJJJJJJJJJJJJJJJ000000000001442CC1A444293B14442510693F1AB9AB3F79AB9A3EA546540201050A0400460000100000000000003006001700C8781A5159016600F90028004401CB4207000041A60000410800004118000041CA0000003F8C0C223F8D50AE013C2F484B3EFEFEFEFE</t>
  </si>
  <si>
    <t>3C484B3E0E6F0E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</si>
  <si>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00000011000E00</t>
  </si>
  <si>
    <t>2D13B2442DB7CC</t>
  </si>
  <si>
    <t>4426FCB83EDA05</t>
  </si>
  <si>
    <t>A03F902D023EC4</t>
  </si>
  <si>
    <t>EC4E0203050A04</t>
  </si>
  <si>
    <t>00000000BE0794</t>
  </si>
  <si>
    <t>17005A781A5861</t>
  </si>
  <si>
    <t>000000C1040000</t>
  </si>
  <si>
    <t>C0F80000C11C00</t>
  </si>
  <si>
    <t>00C0400000C110</t>
  </si>
  <si>
    <t>JJJJJJJJJJJJJJJJJJJJJJJJJJJJJJJJJJJJJJJJJJJJJJJJJJJJJJJJJJJJJJJJJJJJJJJJJJJJJJJJJJJJ00000011000E00JJJJJJJJJJJJJJ000000000001442D13B2442DB7CC4426FCB83EDA05A03F902D023EC4EC4E0203050A040013000001000000000000BE079417005A781A586100000000000000000000C1040000C0F80000C11C0000C0400000C1100000003F8C0C223F8D50AE013C2FJJJJJJJJJJJJJJ</t>
  </si>
  <si>
    <t>170020781A5F69</t>
  </si>
  <si>
    <t>00200000009801</t>
  </si>
  <si>
    <t>BB0010C0A00000</t>
  </si>
  <si>
    <t>C1400000419400</t>
  </si>
  <si>
    <t>JJJJJJJJJJJJJJJJJJJJJJJJJJJJJJJJJJJJJJJJJJJJJJJJJJJJJJJJJJJJJJJJJJJJJJJJJJJJJJJJJJJJJJJJJJJJJJJJJJJJJJJJJJJJJJJJJJJJJJJJJJJJJJJJJJJJJJJJJJJJJJJJJJJJJJJJJJJJJJJJJJJJJJJJJJJJJJJJJJJJJJJJJJJJJJJJJJJJJJJJJJJJJJJJJJ170020781A5F6900200000009801BB0010C0A00000C1400000419400JJJJJJJJJJJJJJJJJJJJJJJJJJJJ3F8D50AE013C2FJJJJJJJJJJJJJJ</t>
  </si>
  <si>
    <t>00000011000A00</t>
  </si>
  <si>
    <t>170096781A61C1</t>
  </si>
  <si>
    <t>004D0134001802</t>
  </si>
  <si>
    <t>JJJJJJJJJJJJJJJJJJJJJJJJJJJJJJJJJJJJJJJJJJJJJJJJJJJJJJJJJJJJJJJJJJJJJJJJJJJJJJJJJJJJ00000011000A00JJJJJJJJJJJJJJJJJJJJJJJJJJJJJJJJJJJJJJJJJJJJJJJJJJJJJJJJJJJJJJJJJJJJJJJJJJJJJJJJJJJJJJJJJJJJJJJJJJJJJJJJJJJJJJJJ170096781A61C1004D0134001802JJJJJJJJJJJJJJJJJJJJJJJJJJJJJJJJJJJJJJJJJJJJJJJJJJJJJJJJJJJJJJJJJJJJJJJJJJJJJJJJJJJJ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</si>
  <si>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8C0C223F8D50AE013C2F484B3EFEFEFEFE</t>
  </si>
  <si>
    <t>3C484B3E0E6F0E660E741F6601B7006D</t>
  </si>
  <si>
    <t>007601E800250028017D41AA00004218</t>
  </si>
  <si>
    <t>0000413C00004134000041F60000003F</t>
  </si>
  <si>
    <t>8C0C223F8D50AE013C2F484B3EFEFEFE</t>
  </si>
  <si>
    <t>3C484B3E0E6F0E660E741F6601B7006DJJJJJJJJJJJJJJJJJJJJJJJJJJJJJJJJJJJJJJJJJJJJJJJJJJJJJJJJJJJJJJJJJJJJJJJJJJJJJJJJJJJJJJJJJJJJJJJJJJJJJJJJJJJJJJJJJJJJJJJJJJJJJJJJJJJJJJJJJJJJJJJJJJJJJJJJJJJJJJJJJJJJJJJJJJJJJJJJJJJJJJJJJJJJJJJJ007601E800250028017D41AA000042180000413C00004134000041F60000003F8C0C223F8D50AE013C2F484B3EFEFEFE</t>
  </si>
  <si>
    <t>3C484B3E0E6F0E660E741F82012D0142</t>
  </si>
  <si>
    <t>01170178007F006D0043000000370101</t>
  </si>
  <si>
    <t>01010000011600020581000000110016</t>
  </si>
  <si>
    <t>00000004017D014F0044000000380101</t>
  </si>
  <si>
    <t>000041F80000410207CC000000110013</t>
  </si>
  <si>
    <t>3C484B3E0E6F0E660E741F82012D014201170178007F006D004300000037010101010000011600020581000000110016JJJJJJJJJJJJJJJJJJJJJJJJJJJJJJJJJJJJJJJJJJJJJJJJJJJJJJJJJJJJJJJJJJJJJJJJJJJJJJJJJJJJJJJJJJJJJJJJJJJJJJJJJJJJJJJJJJJJJJJJJJJJJJJJ00000004017D014F0044000000380101000041F80000410207CC000000110013JJJJJJJJJJJJJJJJJJJJJJJJJJJJJJJJ</t>
  </si>
  <si>
    <t>010100000116000A461700CA781A6671</t>
  </si>
  <si>
    <t>00000004017D016D0043000000370101</t>
  </si>
  <si>
    <t>JJJJJJJJJJJJJJJJJJJJJJJJJJJJJJJJJJJJJJJJJJJJJJJJJJJJJJJJJJJJJJJJ010100000116000A461700CA781A6671JJJJJJJJJJJJJJJJJJJJJJJJJJJJJJJJJJJJJJJJJJJJJJJJJJJJJJJJJJJJJJJJJJJJJJJJJJJJJJJJJJJJJJJJJJJJJJJJJJJJJJJJJJJJJJJJJJJJJJJJJJJJJJJJ00000004017D016D0043000000370101JJJJJJJJJJJJJJJJJJJJJJJJJJJJJJJJJJJJJJJJJJJJJJJJJJJJJJJJJJJJJJJJ</t>
  </si>
  <si>
    <t>3C484B3E015E01241A423E36DB6D3F2C</t>
  </si>
  <si>
    <t>00000000007F0003050A040018000001</t>
  </si>
  <si>
    <t>46543ED6816702E5000000000001442C</t>
  </si>
  <si>
    <t>3C484B3E015E01241A423E36DB6D3F2C00000000007F0003050A040018000001JJJJJJJJJJJJJJJJJJJJJJJJJJJJJJJJJJJJJJJJJJJJJJJJJJJJJJJJJJJJJJJJJJJJJJJJJJJJJJJJJJJJJJJJJJJJJJJJ46543ED6816702E5000000000001442CJJJJJJJJJJJJJJJJJJJJJJJJJJJJJJJJJJJJJJJJJJJJJJJJJJJJJJJJJJJJJJJJJJJJJJJJJJJJJJJJJJJJJJJJJJJJJJJJJJJJJJJJJJJJJJJJJJJJJJJJJJJJJJJJ</t>
  </si>
  <si>
    <t>3C484B3E0125014B01411EE5001B0025</t>
  </si>
  <si>
    <t>00000000016E006D0043000001860101</t>
  </si>
  <si>
    <t>0000C0E000003F800000C0A80000003F</t>
  </si>
  <si>
    <t>3C484B3E0125014B01411EE5001B002500000000016E006D0043000001860101JJJJJJJJJJJJJJJJJJJJJJJJJJJJJJJJJJJJJJJJJJJJJJJJJJJJJJJJJJJJJJJJJJJJJJJJJJJJJJJJJJJJJJJJJJJJJJJJJJJJJJJJJJJJJJJJJJJJJJJJJJJJJJJJJJJJJJJJJJJJJJJJJJJJJJJJJJJJJJJJJJJJJJJJJJJJJJJJJJJJJJJJJJJJJJJJ0000C0E000003F800000C0A80000003FJJJJJJJJJJJJJJJJJJJJJJJJJJJJJJJJ</t>
  </si>
  <si>
    <t>00000000008C0003050A040010000002</t>
  </si>
  <si>
    <t>35733D28CA8C0203050A040015000002</t>
  </si>
  <si>
    <t>0000C1740000C0B00000C1920000003F</t>
  </si>
  <si>
    <t>JJJJJJJJJJJJJJJJJJJJJJJJJJJJJJJJ00000000008C0003050A040010000002JJJJJJJJJJJJJJJJJJJJJJJJJJJJJJJJJJJJJJJJJJJJJJJJJJJJJJJJJJJJJJJJJJJJJJJJJJJJJJJJJJJJJJJJJJJJJJJJ35733D28CA8C0203050A040015000002JJJJJJJJJJJJJJJJJJJJJJJJJJJJJJJJJJJJJJJJJJJJJJJJJJJJJJJJJJJJJJJJ0000C1740000C0B00000C1920000003F8C0C223F8D50AE013C2F484B3EFEFEFE</t>
  </si>
  <si>
    <t>3C484B3E0749066303201E3F0006000A</t>
  </si>
  <si>
    <t>0000000601F600680043000000380101</t>
  </si>
  <si>
    <t>010100000116000D28170037781A6FD1</t>
  </si>
  <si>
    <t>001DFF89FF8C00230000000000014438</t>
  </si>
  <si>
    <t>35733E8CA8CA02013C2F484B3EFEFEFE</t>
  </si>
  <si>
    <t>0000000000031022D20D3ED681673F74</t>
  </si>
  <si>
    <t>0000C1B80000C101FEA2000000110009</t>
  </si>
  <si>
    <t>3C484B3E0749066303201E3F0006000A0000000601F600680043000000380101010100000116000D28170037781A6FD1001DFF89FF8C00230000000000014438JJJJJJJJJJJJJJJJJJJJJJJJJJJJJJJJ35733E8CA8CA02013C2F484B3EFEFEFE0000000000031022D20D3ED681673F74JJJJJJJJJJJJJJJJJJJJJJJJJJJJJJJJ0000C1B80000C101FEA20000001100098C0C223F8D50AE013C2F484B3EFEFEFE</t>
  </si>
  <si>
    <t>1D.1</t>
  </si>
  <si>
    <t>001DFF89FF8C00000000C1580000C13C</t>
  </si>
  <si>
    <t>0000C1B80000C1960000C1E40000003F</t>
  </si>
  <si>
    <t>JJJJJJJJJJJJJJJJJJJJJJJJJJJJJJJJJJJJJJJJJJJJJJJJJJJJJJJJJJJJJJJJJJJJJJJJJJJJJJJJJJJJJJJJJJJJJJJJ001DFF89FF8C00000000C1580000C13CJJJJJJJJJJJJJJJJJJJJJJJJJJJJJJJJJJJJJJJJJJJJJJJJJJJJJJJJJJJJJJJJJJJJJJJJJJJJJJJJJJJJJJJJJJJJJJJJJJJJJJJJJJJJJJJJJJJJJJJJJJJJJJJJ0000C1B80000C1960000C1E40000003FJJJJJJJJJJJJJJJJJJJJJJJJJJJJJJJJ</t>
  </si>
  <si>
    <t>007B0154007F004F00430000003D0101</t>
  </si>
  <si>
    <t>0101000001160001F58800000011000C</t>
  </si>
  <si>
    <t>0082FF88FF8C0089000000000001C42A</t>
  </si>
  <si>
    <t>313BC425B484C42376283E9E3DE33F77</t>
  </si>
  <si>
    <t>E97E3E5A05A00203050A040012000002</t>
  </si>
  <si>
    <t>000000000003A60FF8170082781A7931</t>
  </si>
  <si>
    <t>JJJJJJJJJJJJJJJJJJJJJJJJJJJJJJJJ007B0154007F004F00430000003D01010101000001160001F58800000011000C0082FF88FF8C0089000000000001C42A313BC425B484C42376283E9E3DE33F77E97E3E5A05A00203050A040012000002000000000003A60FF8170082781A7931JJJJJJJJJJJJJJJJJJJJJJJJJJJJJJJJJJJJJJJJJJJJJJJJJJJJJJJJJJJJJJJJJJJJJJJJJJJJJJJJJJJJJJJJJJJJJJJJ</t>
  </si>
  <si>
    <t>0000417000004144000042050000003F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</si>
  <si>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0000417000004144000042050000003F8C0C223F8D50AE013C2F484B3EFEFEFE</t>
  </si>
  <si>
    <t>3C484B3E0E6F0E700E741F5C00D801D900140126008C007200430000003701010101</t>
  </si>
  <si>
    <t>000001160001F0F400000011001600E4FF8BFF9000F9000000000001C4237628C423</t>
  </si>
  <si>
    <t>241BC41D5F2E3F0E6AE63F2FD2FD3E5A05A00203050A040012000002000000000004</t>
  </si>
  <si>
    <t>0011601700D7781A7DE2021C0104000100080015422B00004209000040F0000040F0</t>
  </si>
  <si>
    <t>000041A00000003F8C0C223F8D50AE013C2F484B3EFEFEFEFEFEFEFEFEFEFEFEFEFE</t>
  </si>
  <si>
    <t>3C484B3E0E6F0E700E741F5C00D801D900140126008C007200430000003701010101000001160001F0F400000011001600E4FF8BFF9000F9000000000001C4237628C423241BC41D5F2E3F0E6AE63F2FD2FD3E5A05A00203050A0400120000020000000000040011601700D7781A7DE2021C0104000100080015422B00004209000040F0000040F0000041A00000003F8C0C223F8D50AE013C2F484B3EFEFEFEFEFEFEFEFEFEFEFEFEFE</t>
  </si>
  <si>
    <t>3C484B3E0E6F0E6601831F5301BA0093000000F0007F006D00440000003701010101</t>
  </si>
  <si>
    <t>000001160001EEA700000011001800FFFF9CFF9F0117000000000001C426AAABC422</t>
  </si>
  <si>
    <t>2DF3C41A7CB83ED2FD2F3EC870863E85A05A0203050A040015000004000000000004</t>
  </si>
  <si>
    <t>3C12C8170110781A803A00000207000000C3000041920000422600003F40000040F8</t>
  </si>
  <si>
    <t>0000410C0000001A7DE2021C0104000100080015422B00004209000040F0000040F0</t>
  </si>
  <si>
    <t>3C484B3E0E6F0E6601831F5301BA0093000000F0007F006D00440000003701010101000001160001EEA700000011001800FFFF9CFF9F0117000000000001C426AAABC4222DF3C41A7CB83ED2FD2F3EC870863E85A05A0203050A0400150000040000000000043C12C8170110781A803A00000207000000C3000041920000422600003F40000040F80000410C0000001A7DE2021C0104000100080015422B00004209000040F0000040F0</t>
  </si>
  <si>
    <t>3C484B3E01380154014A1ED2001B001F3C2F484B3EFEFEFEFEFEFEFEFEFEFEFEFEFE</t>
  </si>
  <si>
    <t>3C484B3E01380154014A1ED2001B001F3C2F484B3EFEFEFEFEFEFEFEFEFEFEFEFEFE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</si>
  <si>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000001160001EA1200000011000C008AFF8FFF990093000000000001C42896FAC426</t>
  </si>
  <si>
    <t>0691C42189D93F005A053F432A323EF627620203050A040015000004000000000004</t>
  </si>
  <si>
    <t>7814A817005F781A84EA00000000000000000000C1100000C0B80000C1820000C120</t>
  </si>
  <si>
    <t>JJJJJJJJJJJJJJJJJJJJJJJJJJJJJJJJJJJJJJJJJJJJJJJJJJJJJJJJJJJJJJJJJJJJ000001160001EA1200000011000C008AFF8FFF990093000000000001C42896FAC4260691C42189D93F005A053F432A323EF627620203050A0400150000040000000000047814A817005F781A84EA00000000000000000000C1100000C0B80000C1820000C120JJJJJJJJJJJJJJJJJJJJJJJJJJJJJJJJJJJJJJJJJJJJJJJJJJJJJJJJJJJJJJJJJJJJ</t>
  </si>
  <si>
    <t>000001160001880700000011001100ABFF86FF8E00B7000000000001C429DF2EC424</t>
  </si>
  <si>
    <t>6C4FC423241B3EC4EC4E3F3357353F3519510203050A040016000004000000000000</t>
  </si>
  <si>
    <t>0F0078170096781AE9B30211001F0025001E0121420E000041A2000041440000411C</t>
  </si>
  <si>
    <t>000042230000003F8C0C223F8D50AE013C2F484B3EFEFEFEFEFEFEFEFEFEFEFEFEFE</t>
  </si>
  <si>
    <t>JJJJJJJJJJJJJJJJJJJJJJJJJJJJJJJJJJJJJJJJJJJJJJJJJJJJJJJJJJJJJJJJJJJJ000001160001880700000011001100ABFF86FF8E00B7000000000001C429DF2EC4246C4FC423241B3EC4EC4E3F3357353F3519510203050A0400160000040000000000000F0078170096781AE9B30211001F0025001E0121420E000041A2000041440000411C000042230000003F8C0C223F8D50AE013C2F484B3EFEFEFEFEFEFEFEFEFEFEFEFEFE</t>
  </si>
  <si>
    <t>3C484B3E0E6F0E660E741FE600B3009001CF0142007F006B00430000003701010101</t>
  </si>
  <si>
    <t>00000116000185BC00000011001500D5FF88FF9700D8000000000001C42896FAC425</t>
  </si>
  <si>
    <t>1069C41EA7633F2546543F4A32A33F1C7BC70203050A040010000004000000000000</t>
  </si>
  <si>
    <t>2D01681700BB781AEC0B00C700010102000101DB41D0000041280000419A00004128</t>
  </si>
  <si>
    <t>000042510000003F8C0C223F8D50AE013C2F484B3EFEFEFEFEFEFEFEFEFEFEFEFEFE</t>
  </si>
  <si>
    <t>3C484B3E0E6F0E660E741FE600B3009001CF0142007F006B0043000000370101010100000116000185BC00000011001500D5FF88FF9700D8000000000001C42896FAC4251069C41EA7633F2546543F4A32A33F1C7BC70203050A0400100000040000000000002D01681700BB781AEC0B00C700010102000101DB41D0000041280000419A00004128000042510000003F8C0C223F8D50AE013C2F484B3EFEFEFEFEFEFEFEFEFEFEFEFEFE</t>
  </si>
  <si>
    <t>3C484B3E01380154014A1F82001B001F00000000007F006B00430000003B01010101</t>
  </si>
  <si>
    <t>3C484B3E01380154014A1F82001B001F00000000007F006B00430000003B01010101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</si>
  <si>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3C484B3E011C013F8C0C223F8D50AE013C2F484B3EFEFEFEFE430000003D01010101</t>
  </si>
  <si>
    <t>4EC5C421DBE63EA546543F46AE6A3F2EFF8EFF9200D1000000000001C426FCB8C426</t>
  </si>
  <si>
    <t>69034817005C782546543F4A32A33F1C7BC70203050A040010980000C15C0000C0B0</t>
  </si>
  <si>
    <t>0000C1300000001AEC0B00C7000101023C2F484B3EFEFEFEFEFEFEFEFEFEFEFEFEFE</t>
  </si>
  <si>
    <t>3C484B3E011C013F8C0C223F8D50AE013C2F484B3EFEFEFEFE430000003D01010101JJJJJJJJJJJJJJJJJJJJJJJJJJJJJJJJJJJJJJJJJJJJJJJJJJJJJJJJJJJJJJJJJJJJ4EC5C421DBE63EA546543F46AE6A3F2EFF8EFF9200D1000000000001C426FCB8C42669034817005C782546543F4A32A33F1C7BC70203050A040010980000C15C0000C0B00000C1300000001AEC0B00C7000101023C2F484B3EFEFEFEFEFEFEFEFEFEFEFEFEFE</t>
  </si>
  <si>
    <t>69034817005C781AF0BB00000000000000000000C1080000C0980000C15C0000C0B0</t>
  </si>
  <si>
    <t>0000C1300000003F8C0C223F8D50AE013C2F484B3EFEFEFEFEFEFEFEFEFEFEFEFEFE</t>
  </si>
  <si>
    <t>JJJJJJJJJJJJJJJJJJJJJJJJJJJJJJJJJJJJJJJJJJJJJJJJJJJJJJJJJJJJJJJJJJJJJJJJJJJJJJJJJJJJJJJJJJJJJJJJJJJJJJJJJJJJJJJJJJJJJJJJJJJJJJJJJJJJJJJJJJJJJJJJJJJJJJJJJJJJJJJJJJJJJJJJJJJJJJJJJJJJJJJJJJJJJJJJJJJJJJJJJJJJ69034817005C781AF0BB00000000000000000000C1080000C0980000C15C0000C0B00000C1300000003F8C0C223F8D50AE013C2F484B3EFEFEFEFEFEFEFEFEFEFEFEFEFE</t>
  </si>
  <si>
    <t>3C484B3E011C012F012E1EA3001800350000000C02E4006800430000018901010101</t>
  </si>
  <si>
    <t>0000011600017EE1000000110005003DFF93FF960047000000000001C42CC1A4C42D</t>
  </si>
  <si>
    <t>3C484B3E011C012F012E1EA3001800350000000C02E40068004300000189010101010000011600017EE1000000110005003DFF93FF960047000000000001C42CC1A4C42DJJJJJJJJJJJJJJJJJJJJJJJJJJJJJJJJJJJJJJJJJJJJJJJJJJJJJJJJJJJJJJJJJJJJJJJJJJJJJJJJJJJJJJJJJJJJJJJJJJJJJJJJJJJJJJJJJJJJJJJJJJJJJJJJJJJJJJJJJJJJJJJJJJJJJJJJJJJJJJJJJJJJJJJJJJJJJJJJJJJJJJJJJJJJJJJJJJJJJJJJJJJJ</t>
  </si>
  <si>
    <t>0000011600017C3801381F5C0018002B00000000008C006B00000001C43420D2C42F</t>
  </si>
  <si>
    <t>JJJJJJJJJJJJJJJJJJJJJJJJJJJJJJJJJJJJJJJJJJJJJJJJJJJJJJJJJJJJJJJJJJJJ0000011600017C3801381F5C0018002B00000000008C006B00000001C43420D2C42FJJJJJJJJJJJJJJJJJJJJJJJJJJJJJJJJJJJJJJJJJJJJJJJJJJJJJJJJJJJJJJJJJJJJJJJJJJJJJJJJJJJJJJJJJJJJJJJJJJJJJJJJJJJJJJJJJJJJJJJJJJJJJJJJJJJJJJJJJJJJJJJJJJJJJJJJJJJJJJJJJJJJJJJJJJJJJJJJJJJJJJJJJJJJJJJJJJJJJJJJJJJJ</t>
  </si>
  <si>
    <t>3C484B3E0E6F0E660E741E6E010A009F000800B60202006D00440000003701010101</t>
  </si>
  <si>
    <t>D20690170055781AF7C300CE01100034000C0008C0E00000407000003E800000C050</t>
  </si>
  <si>
    <t>0000C1B80000003F8C0C223F8D50AE013C2F484B3EFEFEFEFEFEFEFEFEFEFEFEFEFE</t>
  </si>
  <si>
    <t>3C484B3E0E6F0E660E741E6E010A009F000800B60202006D00440000003701010101JJJJJJJJJJJJJJJJJJJJJJJJJJJJJJJJJJJJJJJJJJJJJJJJJJJJJJJJJJJJJJJJJJJJJJJJJJJJJJJJJJJJJJJJJJJJJJJJJJJJJJJJJJJJJJJJJJJJJJJJJJJJJJJJJJJJJJJJD20690170055781AF7C300CE01100034000C0008C0E00000407000003E800000C0500000C1B80000003F8C0C223F8D50AE013C2F484B3EFEFEFEFEFEFEFEFEFEFEFEFEFE</t>
  </si>
  <si>
    <t>3C484B3E0E6F0E660E6B1F3701B100F9018F01CA0098006B00430000003D01010101</t>
  </si>
  <si>
    <t>000001160001780E00000011000B0062FF87FF9000710000000000014430EC4F4430</t>
  </si>
  <si>
    <t>EC4F442D13B23E1AB9AB3F9D5CD53E21C21C0203050A040015000004000000000000</t>
  </si>
  <si>
    <t>F00780170096781AFA1B00A501B2005800A601C24184000041E2000040500000C10C</t>
  </si>
  <si>
    <t>000041100000003F8C0C223F8D50AE013C2F484B3EFEFEFEFEFEFEFEFEFEFEFEFEFE</t>
  </si>
  <si>
    <t>3C484B3E0E6F0E660E6B1F3701B100F9018F01CA0098006B00430000003D01010101000001160001780E00000011000B0062FF87FF9000710000000000014430EC4F4430EC4F442D13B23E1AB9AB3F9D5CD53E21C21C0203050A040015000004000000000000F00780170096781AFA1B00A501B2005800A601C24184000041E2000040500000C10C000041100000003F8C0C223F8D50AE013C2F484B3EFEFEFEFEFEFEFEFEFEFEFEFEFE</t>
  </si>
  <si>
    <t>F00780170096781AFA1B00A501B200581EF10203050A040015000004000000000000</t>
  </si>
  <si>
    <t>000041100000001AF7C300CE01100034000C0008C0E00000407000003E800000C050</t>
  </si>
  <si>
    <t>JJJJJJJJJJJJJJJJJJJJJJJJJJJJJJJJJJJJJJJJJJJJJJJJJJJJJJJJJJJJJJJJJJJJJJJJJJJJJJJJJJJJJJJJJJJJJJJJJJJJJJJJJJJJJJJJJJJJJJJJJJJJJJJJJJJJJJJJJJJJJJJJJJJJJJJJJJJJJJJJJJJJJJJJJJJJJJJJJJJJJJJJJJJJJJJJJJJJJJJJJJJJF00780170096781AFA1B00A501B200581EF10203050A040015000004000000000000000041100000001AF7C300CE01100034000C0008C0E00000407000003E800000C050</t>
  </si>
  <si>
    <t>3C484B3E0E6F0E660E741F1400AD003B0002005E008C006D00430000003D01010101000001160001713200000011001400EEFF8FFF8D00EC000000000001442B27634427F2E0</t>
  </si>
  <si>
    <t>442562773EC4EC4E3F4DB6DB3EFD2FD20203050A04001E0000080000000000014D0AF817012C781B0123005F00E00000000600034128000041A0000041580000416400004098</t>
  </si>
  <si>
    <t>0000003F8C0C223F8D50AE013C2F484B3EFEFEFEFEFEFEFEFEFEFEFEFEFEFEFEFEFEFEFEFEFEFEFEFEFEFEFEFEFEFEFEFEFEFEFEFEFEFEFEFEFEFEFE0203050A000103040000</t>
  </si>
  <si>
    <t>3C484B3E0E6F0E660E741F1400AD003B0002005E008C006D00430000003D01010101000001160001713200000011001400EEFF8FFF8D00EC000000000001442B27634427F2E0442562773EC4EC4E3F4DB6DB3EFD2FD20203050A04001E0000080000000000014D0AF817012C781B0123005F00E00000000600034128000041A00000415800004164000040980000003F8C0C223F8D50AE013C2F484B3EFEFEFEFEFEFEFEFEFEFEFEFEFEFEFEFEFEFEFEFEFEFEFEFEFEFEFEFEFEFEFEFEFEFEFEFEFEFEFEFEFEFEFE0203050A000103040000</t>
  </si>
  <si>
    <t>3C484B3E0193018A01831EF80021001600000000007F0068004300000037010101010000011600016EE600000011001600F0FF8AFF8D0104000000000001442DB7CC442AD556</t>
  </si>
  <si>
    <t>44274EC53EF9AB9A3F6492493DFD2FD20203050A04001C000008000000000001680CA817011A781B037B000000000000000000004186000041C20000BFC0000040A800004090</t>
  </si>
  <si>
    <t>3C484B3E0193018A01831EF80021001600000000007F0068004300000037010101010000011600016EE600000011001600F0FF8AFF8D0104000000000001442DB7CC442AD55644274EC53EF9AB9A3F6492493DFD2FD20203050A04001C000008000000000001680CA817011A781B037B000000000000000000004186000041C20000BFC0000040A8000040900000003F8C0C223F8D50AE013C2F484B3EFEFEFEFEFEFEFEFEFEFEFEFEFEFEFEFEFEFEFEFEFEFEFEFEFEFEFEFEFEFEFEFEFEFEFEFEFEFEFEFEFEFEFE0203050A000103040000</t>
  </si>
  <si>
    <t>3C484B3E0125014101411EC9001B002500000000008C006D004300000037010101010000011600016C9C00000011001100C0FF89FF9000C9000000000001442B7970442B7970</t>
  </si>
  <si>
    <t>442606913EA1C21C3F3A5FA53F18F78F0203050A04001C0000080000000000017A0DC81700AF781B05D300000000000000000000C0A00000C0400000C1180000BF000000C120</t>
  </si>
  <si>
    <t>3C484B3E0125014101411EC9001B002500000000008C006D004300000037010101010000011600016C9C00000011001100C0FF89FF9000C9000000000001442B7970442B7970442606913EA1C21C3F3A5FA53F18F78F0203050A04001C0000080000000000017A0DC81700AF781B05D300000000000000000000C0A00000C0400000C1180000BF000000C120JJJJJJJJJJJJJJJJJJJJJJJJJJJJJJJJJJJJJJJJJJJJJJJJJJJJJJJJJJJJJJJJJJJJJJJJJJJJJJJJJJJJJJJJJJJJJJJJJJJJJJJJJJJJJJJJJJJJJJJJJJJJJJJJJJJJJJJJJJJJ</t>
  </si>
  <si>
    <t>3C484B3E011C012F012E1EA30018003100000000007F004D004300000037010101010000011600016A54000000110009006BFF8EFF8B00740000000000014436B13B4431E277</t>
  </si>
  <si>
    <t>3C484B3E011C012F012E1EA30018003100000000007F004D004300000037010101010000011600016A54000000110009006BFF8EFF8B00740000000000014436B13B4431E277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</si>
  <si>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3C484B3E0E6F0E660E741FCA0113016D0120017E0067007200430000000201010100000001170000741300000011001300BDFF8AFF8C00C4000000000001442C1D8A442A8349</t>
  </si>
  <si>
    <t>3C484B3E0E6F0E660E741FCA0113016D0120017E0067007200430000000201010100000001170000741300000011001300BDFF8AFF8C00C4000000000001442C1D8A442A8349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</si>
  <si>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3C484B3E0E780E660E741F9E0006015E01780130016600720043000001860101010100000117000071C900000011001400D0FF8CFF8F00CE000000000001442DB7CC442DB7CC</t>
  </si>
  <si>
    <t>44274EC53E9735733F432A323EFD2FD20203050A04000A00000000000000000000000017009B781C07A400000012003001AE0184412800004110000041B2000041B60000423E</t>
  </si>
  <si>
    <t>3C484B3E0E780E660E741F9E0006015E01780130016600720043000001860101010100000117000071C900000011001400D0FF8CFF8F00CE000000000001442DB7CC442DB7CC44274EC53E9735733F432A323EFD2FD20203050A04000A00000000000000000000000017009B781C07A400000012003001AE0184412800004110000041B2000041B60000423E0000003F8C0C223F8D50AE013C2F484B3EFEFEFEFEFEFEFEFEFEFEFEFEFEFEFEFEFEFEFEFEFEFEFEFEFEFEFEFEFEFEFEFEFEFEFEFEFEFEFEFEFEFEFE0203050A000103040000</t>
  </si>
  <si>
    <t>3C484B3E012E015401411F66001B002200000000007F006B00430000003B010101010000011700006F7E00000011001200C5FF90FF9100CA0000000000014429DF2E442C6F97</t>
  </si>
  <si>
    <t>44274EC53E7627623F72A32A3E7D2FD20203050A04001C0000080000000000001201201700A5781C09FC000000000000000000003FC0000040980000BF40000040E0000040C0</t>
  </si>
  <si>
    <t>3C484B3E012E015401411F66001B002200000000007F006B00430000003B010101010000011700006F7E00000011001200C5FF90FF9100CA0000000000014429DF2E442C6F9744274EC53E7627623F72A32A3E7D2FD20203050A04001C0000080000000000001201201700A5781C09FC000000000000000000003FC0000040980000BF40000040E0000040C00000003F8C0C223F8D50AE013C2F484B3EFEFEFEFEFEFEFEFEFEFEFEFEFEFEFEFEFEFEFEFEFEFEFEFEFEFEFEFEFEFEFEFEFEFEFEFEFEFEFEFEFEFEFE0203050A000103040000</t>
  </si>
  <si>
    <t>3C484B3E011C012F012E1E9D001800350000000601F6004D00430000003B010101010000011700006AEF0000001100060036FF86FF8A003C0000000000014409800042576277</t>
  </si>
  <si>
    <t>43AA83493D7D2FD23F8F4BF43E7D2FD20203050A04001C0000080000000000003F03F0170014781C0EAC00000000000000000000C15C0000C1940000C1640000C18C0000C174</t>
  </si>
  <si>
    <t>3C484B3E011C012F012E1E9D001800350000000601F6004D00430000003B010101010000011700006AEF0000001100060036FF86FF8A003C000000000001440980004257627743AA83493D7D2FD23F8F4BF43E7D2FD20203050A04001C0000080000000000003F03F0170014781C0EAC00000000000000000000C15C0000C1940000C1640000C18C0000C1740000003F8C0C223F8D50AE013C2F484B3EFEFEFEFEFEFEFEFEFEFEFEFEFEFEFEFEFEFEFEFEFEFEFEFEFEFEFEFEFEFEFEFEFEFEFEFEFEFEFEFEFEFEFE0203050A000103040000</t>
  </si>
  <si>
    <t>3C484B3E0E650E66012E1E1C007800080000004002E4006B00430000018D0101010100000117000068A90000001100060008FF86FF8F0009000000000001440793B243936F97</t>
  </si>
  <si>
    <t>3C484B3E0E650E66012E1E1C007800080000004002E4006B00430000018D0101010100000117000068A90000001100060008FF86FF8F0009000000000001440793B243936F97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</si>
  <si>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3C484B3E0E6F0E660E6B1EB601F600BF00E8018E016E006D00430000018601010101000001170000666300000011000A0027FF93FF98003500000000000143A2D20D438C6276</t>
  </si>
  <si>
    <t>C299D89E000000003F98F78F3EA546540203050A0400190000080000000000006C06C0170057781C135C00F502180035000001234158000041C60000C1200000C1920000C148</t>
  </si>
  <si>
    <t>3C484B3E0E6F0E660E6B1EB601F600BF00E8018E016E006D00430000018601010101000001170000666300000011000A0027FF93FF98003500000000000143A2D20D438C6276C299D89E000000003F98F78F3EA546540203050A0400190000080000000000006C06C0170057781C135C00F502180035000001234158000041C60000C1200000C1920000C148JJJJJJJJJJJJJJJJJJJJJJJJJJJJJJJJJJJJJJJJJJJJJJJJJJJJJJJJJJJJJJJJJJJJJJJJJJJJJJJJJJJJJJJJJJJJJJJJJJJJJJJJJJJJJJJJJJJJJJJJJJJJJJJJJJJJJJJJJJJJ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</si>
  <si>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0000003F8C0C223F8D50AE013C2F484B3EFEFEFEFEFEFEFEFEFEFEFEFEFEFEFEFEFEFEFEFEFEFEFEFEFEFEFEFEFEFEFEFEFEFEFEFEFEFEFEFEFEFEFE0203050A000103040000</t>
  </si>
  <si>
    <t>3C484B3E0E6F0E660E741EC9012D006A000000AA0159006B00430000017D010101010000011700005D4000000011001400ECFF8FFF8D00EE00000000000143AA83494361A41BC0241A423E5A05A03F3195193ECBF4BF0203050A04001E000008000000000000C60C60170133781C1CBC009901760000000500004130000041C2000040F00000412400003FC00000</t>
  </si>
  <si>
    <t>3C484B3E0E6F0E660E741EC9012D006A000000AA0159006B00430000017D010101010000011700005D4000000011001400ECFF8FFF8D00EE00000000000143AA83494361A41BC0241A423E5A05A03F3195193ECBF4BF0203050A04001E000008000000000000C60C60170133781C1CBC009901760000000500004130000041C2000040F00000412400003FC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</si>
  <si>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014B0138012E1E94001B0035000000000202006800430000003801010101000001170002A2FA000000120005FFFCFF8AFF8D00030000000000010202020201010101FF0000FF0000000004040404030303030000000000000000000000000000000000000000FF9C781C7CA200000000000000000000C1800000C1B00000C1A60000C1C40000C1A00000</t>
  </si>
  <si>
    <t>0040843724407999C8003C2F484B3EFEFEFEFEFEFEFEFEFEFEFEFEFEFEFEFEFEFEFEFEFEFEFEFEFEFEFEFEFEFEFEFEFEFEFEFEFEFEFEFEFEFEFE0203050A000103040000240000000000000010000000000000000600010C0000000000000000C0000053C0000000000000000000020300003C484B3E014B0138012E1E94001B0035000000000202006800430000</t>
  </si>
  <si>
    <t>3C484B3E014B0138012E1E94001B0035000000000202006800430000003801010101000001170002A2FA000000120005FFFCFF8AFF8D00030000000000010202020201010101FF0000FF0000000004040404030303030000000000000000000000000000000000000000FF9C781C7CA200000000000000000000C1800000C1B00000C1A60000C1C40000C1A000000040843724407999C8003C2F484B3EFEFEFEFEFEFEFEFEFEFEFEFEFEFEFEFEFEFEFEFEFEFEFEFEFEFEFEFEFEFEFEFEFEFEFEFEFEFEFEFEFEFEFE0203050A000103040000240000000000000010000000000000000600010C0000000000000000C0000053C0000000000000000000020300003C484B3E014B0138012E1E94001B0035000000000202006800430000</t>
  </si>
  <si>
    <t>3C484B3E0E6F0E660E741E0A003800250005003002E4009400430000018B01010101000001160002A0B5000000120006FFFEFF8DFF8EFFF900000000000143E76907C2293B1442389D8ABDB6DB6D3F9735733D7D2FD20203050A0400220000100000000000000C018017001E781C7EFA000E0000005200360001C16C0000C19E0000C0400000BF400000C1C60000</t>
  </si>
  <si>
    <t>003F4F643A404572C3003C2F484B3EFEFEFEFEFEFEFEFEFEFEFEFEFEFEFEFEFEFEFEFEFEFEFEFEFEFEFEFEFEFEFEFEFEFEFEFEFEFEFEFEFEFEFE0203050A00010304000025000000000000001000000000000000120003250000000000000002400000F315000000000000000000020300003C484B3E0E6F0E660E741E0A003800250005003002E4009400430000</t>
  </si>
  <si>
    <t>3C484B3E0E6F0E660E741E0A003800250005003002E4009400430000018B01010101000001160002A0B5000000120006FFFEFF8DFF8EFFF900000000000143E76907C2293B1442389D8ABDB6DB6D3F9735733D7D2FD20203050A0400220000100000000000000C018017001E781C7EFA000E0000005200360001C16C0000C19E0000C0400000BF400000C1C60000003F4F643A404572C3003C2F484B3EFEFEFEFEFEFEFEFEFEFEFEFEFEFEFEFEFEFEFEFEFEFEFEFEFEFEFEFEFEFEFEFEFEFEFEFEFEFEFEFEFEFEFE0203050A00010304000025000000000000001000000000000000120003250000000000000002400000F315000000000000000000020300003C484B3E0E6F0E660E741E0A003800250005003002E4009400430000</t>
  </si>
  <si>
    <t>3C484B3E0E780E660E6B1EDC01EB008A006C0136008C006D0044000000370101010100000115000299DE00000012001000B4FF8CFF8F00C7002800000001C426AAABC427F2E0C41E55563EEF1EF13F8762763E9735730203050A04001F0000100000000000003006001700F5781C860100B0020600440014007641820000421B000040B000004118000040A00000</t>
  </si>
  <si>
    <t>003F468F2C3FE30055003C2F484B3EFEFEFEFEFEFEFEFEFEFEFEFEFEFEFEFEFEFEFEFEFEFEFEFEFEFEFEFEFEFEFEFEFEFEFEFEFEFEFEFEFEFEFE0203050A000103040000250000000000000010000000000000003C000A800000000000000007800000EEF8000000000000000000020300003C484B3E0E780E660E6B1EDC01EB008A006C0136008C006D00440000</t>
  </si>
  <si>
    <t>3C484B3E0E780E660E6B1EDC01EB008A006C0136008C006D0044000000370101010100000115000299DE00000012001000B4FF8CFF8F00C7002800000001C426AAABC427F2E0C41E55563EEF1EF13F8762763E9735730203050A04001F0000100000000000003006001700F5781C860100B0020600440014007641820000421B000040B000004118000040A00000003F468F2C3FE30055003C2F484B3EFEFEFEFEFEFEFEFEFEFEFEFEFEFEFEFEFEFEFEFEFEFEFEFEFEFEFEFEFEFEFEFEFEFEFEFEFEFEFEFEFEFEFE0203050A000103040000250000000000000010000000000000003C000A800000000000000007800000EEF8000000000000000000020300003C484B3E0E780E660E6B1EDC01EB008A006C0136008C006D00440000</t>
  </si>
  <si>
    <t>3C484B3E0E6F0E660E741ED200A101930149017E016E006D00440000018601010101000001150002979400000012001500DFFF93FF9600EF000000000001C40C6276C3DBDF2EC432D89E3EB357353F4BF4BF3EC168160203050A04001F000010000000000000420840170104781C885901D000CA000E0018016A421C000041CA000040B800004110000041C00000</t>
  </si>
  <si>
    <t>3C484B3E0E6F0E660E741ED200A101930149017E016E006D00440000018601010101000001150002979400000012001500DFFF93FF9600EF000000000001C40C6276C3DBDF2EC432D89E3EB357353F4BF4BF3EC168160203050A04001F000010000000000000420840170104781C885901D000CA000E0018016A421C000041CA000040B800004110000041C00000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</si>
  <si>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C484B3E012E014B01411E52001B0022000000000166006B0043000001890101010100000116000292FE00000012001200CAFF8BFF8D00D1000000000001C428E907C437F970C4108D213E85A05A3F3FA5FA3F1C7BC70203050A0400210000100000000000005A0B401700B4781C8D0900000000000000000000BF40000040200000C0B000004040000040000000</t>
  </si>
  <si>
    <t>003FCEE0C53FAEBE25003C2F484B3EFEFEFEFEFEFEFEFEFEFEFEFEFEFEFEFEFEFEFEFEFEFEFEFEFEFEFEFEFEFEFEFEFEFEFEFEFEFEFEFEFEFEFE0203050A0001030400001F000000000000001000000000000000600010D4000000000000000C0000008D80000000000000000000020300003C484B3E012E014B01411E52001B0022000000000166006B00430000</t>
  </si>
  <si>
    <t>3C484B3E012E014B01411E52001B0022000000000166006B0043000001890101010100000116000292FE00000012001200CAFF8BFF8D00D1000000000001C428E907C437F970C4108D213E85A05A3F3FA5FA3F1C7BC70203050A0400210000100000000000005A0B401700B4781C8D0900000000000000000000BF40000040200000C0B000004040000040000000003FCEE0C53FAEBE25003C2F484B3EFEFEFEFEFEFEFEFEFEFEFEFEFEFEFEFEFEFEFEFEFEFEFEFEFEFEFEFEFEFEFEFEFEFEFEFEFEFEFEFEFEFEFE0203050A0001030400001F000000000000001000000000000000600010D4000000000000000C0000008D80000000000000000000020300003C484B3E012E014B01411E52001B0022000000000166006B00430000</t>
  </si>
  <si>
    <t>003F4E84723F9D469C003C2F484B3EFEFEFEFEFEFEFEFEFEFEFEFEFEFEFEFEFEFEFEFEFEFEFEFEFEFEFEFEFEFEFEFEFEFEFEFEFEFEFEFEFEFEFE0203050A0001030400001F0000000000000010000000000000006C0012EE000000000000000D80000074D4000000000000000000020300003C484B3E011C0138012E1E230018002E00000006016E005200430000</t>
  </si>
  <si>
    <t>003F4E84723F9D469C003C2F484B3EFEFEFEFEFEFEFEFEFEFEFEFEFEFEFEFEFEFEFEFEFEFEFEFEFEFEFEFEFEFEFEFEFEFEFEFEFEFEFEFEFEFEFE0203050A0001030400001F0000000000000010000000000000006C0012EE000000000000000D80000074D4000000000000000000020300003C484B3E011C0138012E1E230018002E00000006016E005200430000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</si>
  <si>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 xml:space="preserve"> </t>
  </si>
</sst>
</file>

<file path=xl/styles.xml><?xml version="1.0" encoding="utf-8"?>
<styleSheet xmlns="http://schemas.openxmlformats.org/spreadsheetml/2006/main">
  <numFmts count="9">
    <numFmt numFmtId="176" formatCode="_ * #,##0_ ;_ * \-#,##0_ ;_ * &quot;-&quot;_ ;_ @_ "/>
    <numFmt numFmtId="177" formatCode="_ * #,##0.00_ ;_ * \-#,##0.00_ ;_ * &quot;-&quot;??_ ;_ @_ "/>
    <numFmt numFmtId="178" formatCode="h&quot;:&quot;mm&quot;:&quot;ss"/>
    <numFmt numFmtId="179" formatCode="0000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dd/mm/yyyy\ h:mm:ss"/>
    <numFmt numFmtId="181" formatCode="00"/>
    <numFmt numFmtId="182" formatCode="d/mm/yyyy\ h:mm:ss"/>
  </numFmts>
  <fonts count="33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1"/>
      <color rgb="FF000000"/>
      <name val="Inconsolata"/>
      <charset val="134"/>
    </font>
    <font>
      <sz val="11"/>
      <color rgb="FF000000"/>
      <name val="Calibri"/>
      <charset val="134"/>
    </font>
    <font>
      <sz val="10"/>
      <color rgb="FF000000"/>
      <name val="Roboto"/>
      <charset val="134"/>
    </font>
    <font>
      <sz val="11"/>
      <color theme="1"/>
      <name val="Calibri"/>
      <charset val="134"/>
    </font>
    <font>
      <sz val="11"/>
      <color rgb="FFFF0000"/>
      <name val="Arial"/>
      <charset val="134"/>
    </font>
    <font>
      <sz val="11"/>
      <color rgb="FFFF0000"/>
      <name val="Calibri"/>
      <charset val="134"/>
    </font>
    <font>
      <sz val="11"/>
      <color rgb="FF000000"/>
      <name val="Arial"/>
      <charset val="134"/>
    </font>
    <font>
      <sz val="9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DAF1F3"/>
        <bgColor rgb="FFDAF1F3"/>
      </patternFill>
    </fill>
    <fill>
      <patternFill patternType="solid">
        <fgColor theme="8"/>
        <bgColor theme="8"/>
      </patternFill>
    </fill>
    <fill>
      <patternFill patternType="solid">
        <fgColor rgb="FFFCE5CD"/>
        <bgColor rgb="FFFCE5CD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0" borderId="4" applyNumberFormat="0" applyFill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33" borderId="6" applyNumberFormat="0" applyAlignment="0" applyProtection="0">
      <alignment vertical="center"/>
    </xf>
    <xf numFmtId="0" fontId="14" fillId="34" borderId="7" applyNumberFormat="0" applyFon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44" borderId="5" applyNumberFormat="0" applyAlignment="0" applyProtection="0">
      <alignment vertical="center"/>
    </xf>
    <xf numFmtId="0" fontId="20" fillId="33" borderId="5" applyNumberFormat="0" applyAlignment="0" applyProtection="0">
      <alignment vertical="center"/>
    </xf>
    <xf numFmtId="0" fontId="16" fillId="32" borderId="3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</cellStyleXfs>
  <cellXfs count="266">
    <xf numFmtId="0" fontId="0" fillId="0" borderId="0" xfId="0" applyFont="1" applyAlignment="1"/>
    <xf numFmtId="181" fontId="1" fillId="2" borderId="1" xfId="0" applyNumberFormat="1" applyFont="1" applyFill="1" applyBorder="1" applyAlignment="1">
      <alignment horizontal="center"/>
    </xf>
    <xf numFmtId="181" fontId="1" fillId="3" borderId="1" xfId="0" applyNumberFormat="1" applyFont="1" applyFill="1" applyBorder="1" applyAlignment="1">
      <alignment horizontal="center"/>
    </xf>
    <xf numFmtId="35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182" fontId="2" fillId="4" borderId="0" xfId="0" applyNumberFormat="1" applyFont="1" applyFill="1" applyAlignment="1">
      <alignment horizontal="center" vertical="top"/>
    </xf>
    <xf numFmtId="35" fontId="0" fillId="4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10" fontId="0" fillId="4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180" fontId="2" fillId="4" borderId="0" xfId="0" applyNumberFormat="1" applyFont="1" applyFill="1" applyAlignment="1">
      <alignment horizontal="center" vertical="top"/>
    </xf>
    <xf numFmtId="0" fontId="3" fillId="4" borderId="0" xfId="0" applyFont="1" applyFill="1" applyAlignment="1">
      <alignment horizontal="center"/>
    </xf>
    <xf numFmtId="46" fontId="0" fillId="4" borderId="0" xfId="0" applyNumberFormat="1" applyFont="1" applyFill="1" applyAlignment="1">
      <alignment horizontal="center"/>
    </xf>
    <xf numFmtId="180" fontId="2" fillId="5" borderId="0" xfId="0" applyNumberFormat="1" applyFont="1" applyFill="1" applyAlignment="1">
      <alignment horizontal="center" vertical="top"/>
    </xf>
    <xf numFmtId="35" fontId="0" fillId="5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0" fontId="0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82" fontId="2" fillId="5" borderId="0" xfId="0" applyNumberFormat="1" applyFont="1" applyFill="1" applyAlignment="1">
      <alignment horizontal="center" vertical="top"/>
    </xf>
    <xf numFmtId="49" fontId="0" fillId="5" borderId="0" xfId="0" applyNumberFormat="1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182" fontId="2" fillId="6" borderId="0" xfId="0" applyNumberFormat="1" applyFont="1" applyFill="1" applyAlignment="1">
      <alignment horizontal="center" vertical="top"/>
    </xf>
    <xf numFmtId="35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49" fontId="0" fillId="6" borderId="0" xfId="0" applyNumberFormat="1" applyFont="1" applyFill="1" applyAlignment="1">
      <alignment horizontal="center"/>
    </xf>
    <xf numFmtId="10" fontId="0" fillId="6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182" fontId="2" fillId="7" borderId="0" xfId="0" applyNumberFormat="1" applyFont="1" applyFill="1" applyAlignment="1">
      <alignment horizontal="center" vertical="top"/>
    </xf>
    <xf numFmtId="35" fontId="0" fillId="7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center"/>
    </xf>
    <xf numFmtId="49" fontId="0" fillId="7" borderId="0" xfId="0" applyNumberFormat="1" applyFont="1" applyFill="1" applyAlignment="1">
      <alignment horizontal="center"/>
    </xf>
    <xf numFmtId="10" fontId="0" fillId="7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  <xf numFmtId="182" fontId="2" fillId="8" borderId="0" xfId="0" applyNumberFormat="1" applyFont="1" applyFill="1" applyAlignment="1">
      <alignment horizontal="center" vertical="top"/>
    </xf>
    <xf numFmtId="35" fontId="0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center"/>
    </xf>
    <xf numFmtId="49" fontId="0" fillId="8" borderId="0" xfId="0" applyNumberFormat="1" applyFont="1" applyFill="1" applyAlignment="1">
      <alignment horizontal="center"/>
    </xf>
    <xf numFmtId="10" fontId="0" fillId="8" borderId="0" xfId="0" applyNumberFormat="1" applyFont="1" applyFill="1" applyAlignment="1">
      <alignment horizontal="center"/>
    </xf>
    <xf numFmtId="49" fontId="3" fillId="8" borderId="0" xfId="0" applyNumberFormat="1" applyFont="1" applyFill="1" applyAlignment="1">
      <alignment horizontal="center"/>
    </xf>
    <xf numFmtId="182" fontId="2" fillId="9" borderId="0" xfId="0" applyNumberFormat="1" applyFont="1" applyFill="1" applyAlignment="1">
      <alignment horizontal="center" vertical="top"/>
    </xf>
    <xf numFmtId="35" fontId="0" fillId="9" borderId="0" xfId="0" applyNumberFormat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49" fontId="0" fillId="9" borderId="0" xfId="0" applyNumberFormat="1" applyFont="1" applyFill="1" applyAlignment="1">
      <alignment horizontal="center"/>
    </xf>
    <xf numFmtId="10" fontId="0" fillId="9" borderId="0" xfId="0" applyNumberFormat="1" applyFont="1" applyFill="1" applyAlignment="1">
      <alignment horizontal="center"/>
    </xf>
    <xf numFmtId="49" fontId="3" fillId="9" borderId="0" xfId="0" applyNumberFormat="1" applyFont="1" applyFill="1" applyAlignment="1">
      <alignment horizontal="center"/>
    </xf>
    <xf numFmtId="182" fontId="2" fillId="10" borderId="0" xfId="0" applyNumberFormat="1" applyFont="1" applyFill="1" applyAlignment="1">
      <alignment horizontal="center" vertical="top"/>
    </xf>
    <xf numFmtId="35" fontId="0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49" fontId="0" fillId="10" borderId="0" xfId="0" applyNumberFormat="1" applyFont="1" applyFill="1" applyAlignment="1">
      <alignment horizontal="center"/>
    </xf>
    <xf numFmtId="10" fontId="0" fillId="10" borderId="0" xfId="0" applyNumberFormat="1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181" fontId="1" fillId="3" borderId="1" xfId="0" applyNumberFormat="1" applyFont="1" applyFill="1" applyBorder="1" applyAlignment="1">
      <alignment horizontal="left" vertical="center"/>
    </xf>
    <xf numFmtId="49" fontId="4" fillId="11" borderId="0" xfId="0" applyNumberFormat="1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49" fontId="0" fillId="0" borderId="0" xfId="0" applyNumberFormat="1" applyFont="1" applyAlignment="1"/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49" fontId="4" fillId="12" borderId="0" xfId="0" applyNumberFormat="1" applyFont="1" applyFill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0" fontId="3" fillId="0" borderId="0" xfId="0" applyFont="1" applyAlignment="1"/>
    <xf numFmtId="10" fontId="3" fillId="5" borderId="0" xfId="0" applyNumberFormat="1" applyFont="1" applyFill="1" applyAlignment="1">
      <alignment horizontal="left" vertical="center"/>
    </xf>
    <xf numFmtId="0" fontId="1" fillId="13" borderId="2" xfId="0" applyFont="1" applyFill="1" applyBorder="1" applyAlignment="1"/>
    <xf numFmtId="0" fontId="3" fillId="14" borderId="2" xfId="0" applyFont="1" applyFill="1" applyBorder="1"/>
    <xf numFmtId="0" fontId="1" fillId="13" borderId="2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 applyAlignment="1"/>
    <xf numFmtId="0" fontId="3" fillId="15" borderId="2" xfId="0" applyFont="1" applyFill="1" applyBorder="1" applyAlignment="1">
      <alignment horizontal="center"/>
    </xf>
    <xf numFmtId="0" fontId="3" fillId="16" borderId="2" xfId="0" applyFont="1" applyFill="1" applyBorder="1"/>
    <xf numFmtId="182" fontId="2" fillId="16" borderId="0" xfId="0" applyNumberFormat="1" applyFont="1" applyFill="1" applyAlignment="1">
      <alignment horizontal="center" vertical="top"/>
    </xf>
    <xf numFmtId="35" fontId="0" fillId="16" borderId="0" xfId="0" applyNumberFormat="1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49" fontId="0" fillId="16" borderId="0" xfId="0" applyNumberFormat="1" applyFont="1" applyFill="1" applyAlignment="1">
      <alignment horizontal="center"/>
    </xf>
    <xf numFmtId="10" fontId="0" fillId="16" borderId="0" xfId="0" applyNumberFormat="1" applyFont="1" applyFill="1" applyAlignment="1">
      <alignment horizontal="center"/>
    </xf>
    <xf numFmtId="49" fontId="3" fillId="16" borderId="0" xfId="0" applyNumberFormat="1" applyFont="1" applyFill="1" applyAlignment="1">
      <alignment horizontal="center"/>
    </xf>
    <xf numFmtId="182" fontId="2" fillId="17" borderId="0" xfId="0" applyNumberFormat="1" applyFont="1" applyFill="1" applyAlignment="1">
      <alignment horizontal="center" vertical="top"/>
    </xf>
    <xf numFmtId="35" fontId="0" fillId="17" borderId="0" xfId="0" applyNumberFormat="1" applyFont="1" applyFill="1" applyAlignment="1">
      <alignment horizontal="center"/>
    </xf>
    <xf numFmtId="0" fontId="0" fillId="17" borderId="0" xfId="0" applyFont="1" applyFill="1" applyAlignment="1">
      <alignment horizontal="center"/>
    </xf>
    <xf numFmtId="49" fontId="0" fillId="17" borderId="0" xfId="0" applyNumberFormat="1" applyFont="1" applyFill="1" applyAlignment="1">
      <alignment horizontal="center"/>
    </xf>
    <xf numFmtId="10" fontId="0" fillId="17" borderId="0" xfId="0" applyNumberFormat="1" applyFont="1" applyFill="1" applyAlignment="1">
      <alignment horizontal="center"/>
    </xf>
    <xf numFmtId="49" fontId="3" fillId="17" borderId="0" xfId="0" applyNumberFormat="1" applyFont="1" applyFill="1" applyAlignment="1">
      <alignment horizontal="center"/>
    </xf>
    <xf numFmtId="182" fontId="2" fillId="18" borderId="0" xfId="0" applyNumberFormat="1" applyFont="1" applyFill="1" applyAlignment="1">
      <alignment horizontal="center" vertical="top"/>
    </xf>
    <xf numFmtId="35" fontId="0" fillId="18" borderId="0" xfId="0" applyNumberFormat="1" applyFont="1" applyFill="1" applyAlignment="1">
      <alignment horizontal="center"/>
    </xf>
    <xf numFmtId="0" fontId="0" fillId="18" borderId="0" xfId="0" applyFont="1" applyFill="1" applyAlignment="1">
      <alignment horizontal="center"/>
    </xf>
    <xf numFmtId="49" fontId="0" fillId="18" borderId="0" xfId="0" applyNumberFormat="1" applyFont="1" applyFill="1" applyAlignment="1">
      <alignment horizontal="center"/>
    </xf>
    <xf numFmtId="10" fontId="0" fillId="18" borderId="0" xfId="0" applyNumberFormat="1" applyFont="1" applyFill="1" applyAlignment="1">
      <alignment horizontal="center"/>
    </xf>
    <xf numFmtId="49" fontId="3" fillId="18" borderId="0" xfId="0" applyNumberFormat="1" applyFont="1" applyFill="1" applyAlignment="1">
      <alignment horizontal="center"/>
    </xf>
    <xf numFmtId="182" fontId="2" fillId="19" borderId="0" xfId="0" applyNumberFormat="1" applyFont="1" applyFill="1" applyAlignment="1">
      <alignment horizontal="center" vertical="top"/>
    </xf>
    <xf numFmtId="35" fontId="0" fillId="19" borderId="0" xfId="0" applyNumberFormat="1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49" fontId="0" fillId="19" borderId="0" xfId="0" applyNumberFormat="1" applyFont="1" applyFill="1" applyAlignment="1">
      <alignment horizontal="center"/>
    </xf>
    <xf numFmtId="10" fontId="0" fillId="19" borderId="0" xfId="0" applyNumberFormat="1" applyFont="1" applyFill="1" applyAlignment="1">
      <alignment horizontal="center"/>
    </xf>
    <xf numFmtId="49" fontId="3" fillId="19" borderId="0" xfId="0" applyNumberFormat="1" applyFont="1" applyFill="1" applyAlignment="1">
      <alignment horizontal="center"/>
    </xf>
    <xf numFmtId="182" fontId="2" fillId="20" borderId="0" xfId="0" applyNumberFormat="1" applyFont="1" applyFill="1" applyAlignment="1">
      <alignment horizontal="center" vertical="top"/>
    </xf>
    <xf numFmtId="35" fontId="0" fillId="20" borderId="0" xfId="0" applyNumberFormat="1" applyFont="1" applyFill="1" applyAlignment="1">
      <alignment horizontal="center"/>
    </xf>
    <xf numFmtId="0" fontId="0" fillId="20" borderId="0" xfId="0" applyFont="1" applyFill="1" applyAlignment="1">
      <alignment horizontal="center"/>
    </xf>
    <xf numFmtId="49" fontId="0" fillId="20" borderId="0" xfId="0" applyNumberFormat="1" applyFont="1" applyFill="1" applyAlignment="1">
      <alignment horizontal="center"/>
    </xf>
    <xf numFmtId="10" fontId="0" fillId="20" borderId="0" xfId="0" applyNumberFormat="1" applyFont="1" applyFill="1" applyAlignment="1">
      <alignment horizontal="center"/>
    </xf>
    <xf numFmtId="49" fontId="3" fillId="20" borderId="0" xfId="0" applyNumberFormat="1" applyFont="1" applyFill="1" applyAlignment="1">
      <alignment horizontal="center"/>
    </xf>
    <xf numFmtId="182" fontId="2" fillId="21" borderId="0" xfId="0" applyNumberFormat="1" applyFont="1" applyFill="1" applyAlignment="1">
      <alignment horizontal="center" vertical="top"/>
    </xf>
    <xf numFmtId="35" fontId="0" fillId="21" borderId="0" xfId="0" applyNumberFormat="1" applyFont="1" applyFill="1" applyAlignment="1">
      <alignment horizontal="center"/>
    </xf>
    <xf numFmtId="0" fontId="0" fillId="21" borderId="0" xfId="0" applyFont="1" applyFill="1" applyAlignment="1">
      <alignment horizontal="center"/>
    </xf>
    <xf numFmtId="49" fontId="5" fillId="21" borderId="0" xfId="0" applyNumberFormat="1" applyFont="1" applyFill="1" applyAlignment="1">
      <alignment horizontal="center"/>
    </xf>
    <xf numFmtId="10" fontId="0" fillId="21" borderId="0" xfId="0" applyNumberFormat="1" applyFont="1" applyFill="1" applyAlignment="1">
      <alignment horizontal="center"/>
    </xf>
    <xf numFmtId="49" fontId="3" fillId="21" borderId="0" xfId="0" applyNumberFormat="1" applyFont="1" applyFill="1" applyAlignment="1">
      <alignment horizontal="center"/>
    </xf>
    <xf numFmtId="49" fontId="0" fillId="21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center"/>
    </xf>
    <xf numFmtId="0" fontId="3" fillId="16" borderId="0" xfId="0" applyFont="1" applyFill="1" applyAlignment="1">
      <alignment horizontal="left" vertical="center"/>
    </xf>
    <xf numFmtId="0" fontId="3" fillId="17" borderId="0" xfId="0" applyFont="1" applyFill="1" applyAlignment="1">
      <alignment horizontal="left" vertical="center"/>
    </xf>
    <xf numFmtId="0" fontId="3" fillId="18" borderId="0" xfId="0" applyFont="1" applyFill="1" applyAlignment="1">
      <alignment horizontal="left" vertical="center"/>
    </xf>
    <xf numFmtId="0" fontId="3" fillId="19" borderId="0" xfId="0" applyFont="1" applyFill="1" applyAlignment="1">
      <alignment horizontal="left" vertical="center"/>
    </xf>
    <xf numFmtId="49" fontId="3" fillId="18" borderId="0" xfId="0" applyNumberFormat="1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/>
    </xf>
    <xf numFmtId="0" fontId="3" fillId="21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18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80" fontId="2" fillId="8" borderId="0" xfId="0" applyNumberFormat="1" applyFont="1" applyFill="1" applyAlignment="1">
      <alignment horizontal="center"/>
    </xf>
    <xf numFmtId="35" fontId="6" fillId="8" borderId="0" xfId="0" applyNumberFormat="1" applyFont="1" applyFill="1" applyAlignment="1">
      <alignment horizontal="center"/>
    </xf>
    <xf numFmtId="181" fontId="6" fillId="8" borderId="0" xfId="0" applyNumberFormat="1" applyFont="1" applyFill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182" fontId="2" fillId="8" borderId="0" xfId="0" applyNumberFormat="1" applyFont="1" applyFill="1" applyAlignment="1">
      <alignment horizontal="center"/>
    </xf>
    <xf numFmtId="179" fontId="6" fillId="8" borderId="0" xfId="0" applyNumberFormat="1" applyFont="1" applyFill="1" applyAlignment="1">
      <alignment horizontal="center"/>
    </xf>
    <xf numFmtId="180" fontId="2" fillId="21" borderId="0" xfId="0" applyNumberFormat="1" applyFont="1" applyFill="1" applyAlignment="1">
      <alignment horizontal="center"/>
    </xf>
    <xf numFmtId="35" fontId="6" fillId="21" borderId="0" xfId="0" applyNumberFormat="1" applyFont="1" applyFill="1" applyAlignment="1">
      <alignment horizontal="center"/>
    </xf>
    <xf numFmtId="0" fontId="6" fillId="21" borderId="0" xfId="0" applyFont="1" applyFill="1" applyAlignment="1">
      <alignment horizontal="center"/>
    </xf>
    <xf numFmtId="49" fontId="6" fillId="21" borderId="0" xfId="0" applyNumberFormat="1" applyFont="1" applyFill="1" applyAlignment="1">
      <alignment horizontal="center"/>
    </xf>
    <xf numFmtId="179" fontId="6" fillId="21" borderId="0" xfId="0" applyNumberFormat="1" applyFont="1" applyFill="1" applyAlignment="1">
      <alignment horizontal="center"/>
    </xf>
    <xf numFmtId="0" fontId="7" fillId="20" borderId="0" xfId="0" applyFont="1" applyFill="1" applyAlignment="1"/>
    <xf numFmtId="0" fontId="5" fillId="8" borderId="0" xfId="0" applyFont="1" applyFill="1" applyAlignment="1">
      <alignment horizontal="left" vertical="center"/>
    </xf>
    <xf numFmtId="49" fontId="0" fillId="8" borderId="0" xfId="0" applyNumberFormat="1" applyFont="1" applyFill="1" applyAlignment="1">
      <alignment horizontal="left" vertical="center"/>
    </xf>
    <xf numFmtId="49" fontId="6" fillId="8" borderId="0" xfId="0" applyNumberFormat="1" applyFont="1" applyFill="1" applyAlignment="1">
      <alignment horizontal="left" vertical="center"/>
    </xf>
    <xf numFmtId="49" fontId="0" fillId="21" borderId="0" xfId="0" applyNumberFormat="1" applyFont="1" applyFill="1" applyAlignment="1">
      <alignment horizontal="left" vertical="center"/>
    </xf>
    <xf numFmtId="49" fontId="6" fillId="21" borderId="0" xfId="0" applyNumberFormat="1" applyFont="1" applyFill="1" applyAlignment="1">
      <alignment horizontal="left" vertical="center"/>
    </xf>
    <xf numFmtId="180" fontId="2" fillId="4" borderId="0" xfId="0" applyNumberFormat="1" applyFont="1" applyFill="1" applyAlignment="1">
      <alignment horizontal="center"/>
    </xf>
    <xf numFmtId="35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180" fontId="2" fillId="18" borderId="0" xfId="0" applyNumberFormat="1" applyFont="1" applyFill="1" applyAlignment="1">
      <alignment horizontal="center"/>
    </xf>
    <xf numFmtId="35" fontId="6" fillId="18" borderId="0" xfId="0" applyNumberFormat="1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49" fontId="6" fillId="18" borderId="0" xfId="0" applyNumberFormat="1" applyFont="1" applyFill="1" applyAlignment="1">
      <alignment horizontal="center"/>
    </xf>
    <xf numFmtId="180" fontId="2" fillId="22" borderId="0" xfId="0" applyNumberFormat="1" applyFont="1" applyFill="1" applyAlignment="1">
      <alignment horizontal="center"/>
    </xf>
    <xf numFmtId="35" fontId="6" fillId="22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49" fontId="6" fillId="22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49" fontId="0" fillId="18" borderId="0" xfId="0" applyNumberFormat="1" applyFont="1" applyFill="1" applyAlignment="1">
      <alignment horizontal="left" vertical="center"/>
    </xf>
    <xf numFmtId="49" fontId="6" fillId="18" borderId="0" xfId="0" applyNumberFormat="1" applyFont="1" applyFill="1" applyAlignment="1">
      <alignment horizontal="left" vertical="center"/>
    </xf>
    <xf numFmtId="49" fontId="6" fillId="22" borderId="0" xfId="0" applyNumberFormat="1" applyFont="1" applyFill="1" applyAlignment="1">
      <alignment horizontal="left" vertical="center"/>
    </xf>
    <xf numFmtId="49" fontId="0" fillId="22" borderId="0" xfId="0" applyNumberFormat="1" applyFont="1" applyFill="1" applyAlignment="1">
      <alignment horizontal="left" vertical="center"/>
    </xf>
    <xf numFmtId="180" fontId="0" fillId="18" borderId="0" xfId="0" applyNumberFormat="1" applyFont="1" applyFill="1" applyAlignment="1">
      <alignment horizontal="center"/>
    </xf>
    <xf numFmtId="180" fontId="3" fillId="23" borderId="0" xfId="0" applyNumberFormat="1" applyFont="1" applyFill="1" applyAlignment="1">
      <alignment horizontal="center"/>
    </xf>
    <xf numFmtId="180" fontId="0" fillId="23" borderId="0" xfId="0" applyNumberFormat="1" applyFont="1" applyFill="1" applyAlignment="1">
      <alignment horizontal="center"/>
    </xf>
    <xf numFmtId="35" fontId="0" fillId="23" borderId="0" xfId="0" applyNumberFormat="1" applyFont="1" applyFill="1" applyAlignment="1">
      <alignment horizontal="center"/>
    </xf>
    <xf numFmtId="0" fontId="0" fillId="23" borderId="0" xfId="0" applyFont="1" applyFill="1" applyAlignment="1">
      <alignment horizontal="center"/>
    </xf>
    <xf numFmtId="49" fontId="0" fillId="23" borderId="0" xfId="0" applyNumberFormat="1" applyFont="1" applyFill="1" applyAlignment="1">
      <alignment horizontal="center"/>
    </xf>
    <xf numFmtId="49" fontId="3" fillId="23" borderId="0" xfId="0" applyNumberFormat="1" applyFont="1" applyFill="1" applyAlignment="1">
      <alignment horizontal="center"/>
    </xf>
    <xf numFmtId="180" fontId="0" fillId="8" borderId="0" xfId="0" applyNumberFormat="1" applyFont="1" applyFill="1" applyAlignment="1">
      <alignment horizontal="center"/>
    </xf>
    <xf numFmtId="180" fontId="0" fillId="21" borderId="0" xfId="0" applyNumberFormat="1" applyFont="1" applyFill="1" applyAlignment="1">
      <alignment horizontal="center"/>
    </xf>
    <xf numFmtId="180" fontId="0" fillId="4" borderId="0" xfId="0" applyNumberFormat="1" applyFont="1" applyFill="1" applyAlignment="1">
      <alignment horizontal="center"/>
    </xf>
    <xf numFmtId="180" fontId="0" fillId="20" borderId="0" xfId="0" applyNumberFormat="1" applyFont="1" applyFill="1" applyAlignment="1">
      <alignment horizontal="center"/>
    </xf>
    <xf numFmtId="49" fontId="3" fillId="23" borderId="0" xfId="0" applyNumberFormat="1" applyFont="1" applyFill="1" applyAlignment="1">
      <alignment horizontal="left" vertical="center"/>
    </xf>
    <xf numFmtId="49" fontId="0" fillId="23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3" fillId="21" borderId="0" xfId="0" applyNumberFormat="1" applyFont="1" applyFill="1" applyAlignment="1">
      <alignment horizontal="left" vertical="center"/>
    </xf>
    <xf numFmtId="49" fontId="3" fillId="20" borderId="0" xfId="0" applyNumberFormat="1" applyFont="1" applyFill="1" applyAlignment="1">
      <alignment horizontal="left" vertical="center"/>
    </xf>
    <xf numFmtId="49" fontId="0" fillId="20" borderId="0" xfId="0" applyNumberFormat="1" applyFont="1" applyFill="1" applyAlignment="1">
      <alignment horizontal="left" vertical="center"/>
    </xf>
    <xf numFmtId="182" fontId="2" fillId="21" borderId="0" xfId="0" applyNumberFormat="1" applyFont="1" applyFill="1" applyAlignment="1">
      <alignment horizontal="center"/>
    </xf>
    <xf numFmtId="178" fontId="6" fillId="21" borderId="0" xfId="0" applyNumberFormat="1" applyFont="1" applyFill="1" applyAlignment="1">
      <alignment horizontal="center"/>
    </xf>
    <xf numFmtId="10" fontId="6" fillId="21" borderId="0" xfId="0" applyNumberFormat="1" applyFont="1" applyFill="1" applyAlignment="1">
      <alignment horizontal="center"/>
    </xf>
    <xf numFmtId="182" fontId="2" fillId="4" borderId="0" xfId="0" applyNumberFormat="1" applyFont="1" applyFill="1" applyAlignment="1">
      <alignment horizontal="center"/>
    </xf>
    <xf numFmtId="178" fontId="6" fillId="4" borderId="0" xfId="0" applyNumberFormat="1" applyFont="1" applyFill="1" applyAlignment="1">
      <alignment horizontal="center"/>
    </xf>
    <xf numFmtId="10" fontId="6" fillId="4" borderId="0" xfId="0" applyNumberFormat="1" applyFont="1" applyFill="1" applyAlignment="1">
      <alignment horizontal="center"/>
    </xf>
    <xf numFmtId="182" fontId="2" fillId="18" borderId="0" xfId="0" applyNumberFormat="1" applyFont="1" applyFill="1" applyAlignment="1">
      <alignment horizontal="center"/>
    </xf>
    <xf numFmtId="178" fontId="6" fillId="18" borderId="0" xfId="0" applyNumberFormat="1" applyFont="1" applyFill="1" applyAlignment="1">
      <alignment horizontal="center"/>
    </xf>
    <xf numFmtId="10" fontId="6" fillId="18" borderId="0" xfId="0" applyNumberFormat="1" applyFont="1" applyFill="1" applyAlignment="1">
      <alignment horizontal="center"/>
    </xf>
    <xf numFmtId="182" fontId="2" fillId="20" borderId="0" xfId="0" applyNumberFormat="1" applyFont="1" applyFill="1" applyAlignment="1">
      <alignment horizontal="center"/>
    </xf>
    <xf numFmtId="178" fontId="8" fillId="20" borderId="0" xfId="0" applyNumberFormat="1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10" fontId="8" fillId="20" borderId="0" xfId="0" applyNumberFormat="1" applyFont="1" applyFill="1" applyAlignment="1">
      <alignment horizontal="center"/>
    </xf>
    <xf numFmtId="49" fontId="8" fillId="20" borderId="0" xfId="0" applyNumberFormat="1" applyFont="1" applyFill="1" applyAlignment="1">
      <alignment horizontal="center"/>
    </xf>
    <xf numFmtId="0" fontId="6" fillId="20" borderId="0" xfId="0" applyFont="1" applyFill="1" applyAlignment="1">
      <alignment horizontal="center"/>
    </xf>
    <xf numFmtId="49" fontId="6" fillId="20" borderId="0" xfId="0" applyNumberFormat="1" applyFont="1" applyFill="1" applyAlignment="1">
      <alignment horizontal="center"/>
    </xf>
    <xf numFmtId="0" fontId="6" fillId="21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7" fillId="15" borderId="0" xfId="0" applyFont="1" applyFill="1" applyAlignment="1"/>
    <xf numFmtId="0" fontId="10" fillId="11" borderId="0" xfId="0" applyFont="1" applyFill="1" applyAlignment="1">
      <alignment horizontal="left" vertical="center"/>
    </xf>
    <xf numFmtId="0" fontId="6" fillId="18" borderId="0" xfId="0" applyFont="1" applyFill="1" applyAlignment="1">
      <alignment horizontal="left" vertical="center"/>
    </xf>
    <xf numFmtId="11" fontId="6" fillId="18" borderId="0" xfId="0" applyNumberFormat="1" applyFont="1" applyFill="1" applyAlignment="1">
      <alignment horizontal="left" vertical="center"/>
    </xf>
    <xf numFmtId="0" fontId="8" fillId="20" borderId="0" xfId="0" applyFont="1" applyFill="1" applyAlignment="1">
      <alignment horizontal="left" vertical="center"/>
    </xf>
    <xf numFmtId="0" fontId="6" fillId="20" borderId="0" xfId="0" applyFont="1" applyFill="1" applyAlignment="1">
      <alignment horizontal="left" vertical="center"/>
    </xf>
    <xf numFmtId="0" fontId="11" fillId="24" borderId="0" xfId="0" applyFont="1" applyFill="1" applyAlignment="1">
      <alignment horizontal="left" vertical="center"/>
    </xf>
    <xf numFmtId="178" fontId="6" fillId="8" borderId="0" xfId="0" applyNumberFormat="1" applyFont="1" applyFill="1" applyAlignment="1">
      <alignment horizontal="center"/>
    </xf>
    <xf numFmtId="10" fontId="6" fillId="8" borderId="0" xfId="0" applyNumberFormat="1" applyFont="1" applyFill="1" applyAlignment="1">
      <alignment horizontal="center"/>
    </xf>
    <xf numFmtId="182" fontId="2" fillId="19" borderId="0" xfId="0" applyNumberFormat="1" applyFont="1" applyFill="1" applyAlignment="1">
      <alignment horizontal="center"/>
    </xf>
    <xf numFmtId="178" fontId="6" fillId="19" borderId="0" xfId="0" applyNumberFormat="1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10" fontId="6" fillId="19" borderId="0" xfId="0" applyNumberFormat="1" applyFont="1" applyFill="1" applyAlignment="1">
      <alignment horizontal="center"/>
    </xf>
    <xf numFmtId="49" fontId="6" fillId="19" borderId="0" xfId="0" applyNumberFormat="1" applyFont="1" applyFill="1" applyAlignment="1">
      <alignment horizontal="center"/>
    </xf>
    <xf numFmtId="46" fontId="2" fillId="18" borderId="0" xfId="0" applyNumberFormat="1" applyFont="1" applyFill="1" applyAlignment="1">
      <alignment horizontal="center"/>
    </xf>
    <xf numFmtId="0" fontId="12" fillId="18" borderId="0" xfId="0" applyFont="1" applyFill="1" applyAlignment="1">
      <alignment horizontal="center"/>
    </xf>
    <xf numFmtId="10" fontId="2" fillId="18" borderId="0" xfId="0" applyNumberFormat="1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49" fontId="2" fillId="18" borderId="0" xfId="0" applyNumberFormat="1" applyFont="1" applyFill="1" applyAlignment="1">
      <alignment horizontal="center"/>
    </xf>
    <xf numFmtId="49" fontId="12" fillId="18" borderId="0" xfId="0" applyNumberFormat="1" applyFont="1" applyFill="1" applyAlignment="1">
      <alignment horizontal="center"/>
    </xf>
    <xf numFmtId="180" fontId="2" fillId="20" borderId="0" xfId="0" applyNumberFormat="1" applyFont="1" applyFill="1" applyAlignment="1">
      <alignment horizontal="center"/>
    </xf>
    <xf numFmtId="46" fontId="2" fillId="20" borderId="0" xfId="0" applyNumberFormat="1" applyFont="1" applyFill="1" applyAlignment="1">
      <alignment horizontal="center"/>
    </xf>
    <xf numFmtId="0" fontId="12" fillId="20" borderId="0" xfId="0" applyFont="1" applyFill="1" applyAlignment="1">
      <alignment horizontal="center"/>
    </xf>
    <xf numFmtId="10" fontId="2" fillId="20" borderId="0" xfId="0" applyNumberFormat="1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49" fontId="2" fillId="20" borderId="0" xfId="0" applyNumberFormat="1" applyFont="1" applyFill="1" applyAlignment="1">
      <alignment horizontal="center"/>
    </xf>
    <xf numFmtId="49" fontId="12" fillId="20" borderId="0" xfId="0" applyNumberFormat="1" applyFont="1" applyFill="1" applyAlignment="1">
      <alignment horizontal="center"/>
    </xf>
    <xf numFmtId="46" fontId="2" fillId="8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10" fontId="2" fillId="8" borderId="0" xfId="0" applyNumberFormat="1" applyFont="1" applyFill="1" applyAlignment="1">
      <alignment horizontal="center"/>
    </xf>
    <xf numFmtId="49" fontId="12" fillId="8" borderId="0" xfId="0" applyNumberFormat="1" applyFont="1" applyFill="1" applyAlignment="1">
      <alignment horizontal="center"/>
    </xf>
    <xf numFmtId="46" fontId="2" fillId="21" borderId="0" xfId="0" applyNumberFormat="1" applyFont="1" applyFill="1" applyAlignment="1">
      <alignment horizontal="center"/>
    </xf>
    <xf numFmtId="0" fontId="12" fillId="21" borderId="0" xfId="0" applyFont="1" applyFill="1" applyAlignment="1">
      <alignment horizontal="center"/>
    </xf>
    <xf numFmtId="10" fontId="2" fillId="21" borderId="0" xfId="0" applyNumberFormat="1" applyFont="1" applyFill="1" applyAlignment="1">
      <alignment horizontal="center"/>
    </xf>
    <xf numFmtId="49" fontId="12" fillId="21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19" borderId="0" xfId="0" applyFont="1" applyFill="1" applyAlignment="1">
      <alignment horizontal="left" vertical="center"/>
    </xf>
    <xf numFmtId="46" fontId="2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49" fontId="12" fillId="4" borderId="0" xfId="0" applyNumberFormat="1" applyFont="1" applyFill="1" applyAlignment="1">
      <alignment horizontal="center"/>
    </xf>
    <xf numFmtId="180" fontId="3" fillId="20" borderId="0" xfId="0" applyNumberFormat="1" applyFont="1" applyFill="1" applyAlignment="1">
      <alignment horizontal="center"/>
    </xf>
    <xf numFmtId="35" fontId="3" fillId="20" borderId="0" xfId="0" applyNumberFormat="1" applyFont="1" applyFill="1" applyAlignment="1">
      <alignment horizontal="center"/>
    </xf>
    <xf numFmtId="9" fontId="3" fillId="20" borderId="0" xfId="0" applyNumberFormat="1" applyFont="1" applyFill="1" applyAlignment="1">
      <alignment horizontal="center"/>
    </xf>
    <xf numFmtId="180" fontId="3" fillId="8" borderId="0" xfId="0" applyNumberFormat="1" applyFont="1" applyFill="1" applyAlignment="1">
      <alignment horizontal="center"/>
    </xf>
    <xf numFmtId="35" fontId="3" fillId="8" borderId="0" xfId="0" applyNumberFormat="1" applyFont="1" applyFill="1" applyAlignment="1">
      <alignment horizontal="center"/>
    </xf>
    <xf numFmtId="9" fontId="3" fillId="8" borderId="0" xfId="0" applyNumberFormat="1" applyFont="1" applyFill="1" applyAlignment="1">
      <alignment horizontal="center"/>
    </xf>
    <xf numFmtId="180" fontId="3" fillId="21" borderId="0" xfId="0" applyNumberFormat="1" applyFont="1" applyFill="1" applyAlignment="1">
      <alignment horizontal="center"/>
    </xf>
    <xf numFmtId="35" fontId="3" fillId="21" borderId="0" xfId="0" applyNumberFormat="1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9" fontId="3" fillId="21" borderId="0" xfId="0" applyNumberFormat="1" applyFont="1" applyFill="1" applyAlignment="1">
      <alignment horizontal="center"/>
    </xf>
    <xf numFmtId="180" fontId="3" fillId="4" borderId="0" xfId="0" applyNumberFormat="1" applyFont="1" applyFill="1" applyAlignment="1">
      <alignment horizontal="center"/>
    </xf>
    <xf numFmtId="35" fontId="3" fillId="4" borderId="0" xfId="0" applyNumberFormat="1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180" fontId="0" fillId="25" borderId="0" xfId="0" applyNumberFormat="1" applyFont="1" applyFill="1" applyAlignment="1">
      <alignment horizontal="center"/>
    </xf>
    <xf numFmtId="35" fontId="0" fillId="25" borderId="0" xfId="0" applyNumberFormat="1" applyFont="1" applyFill="1" applyAlignment="1">
      <alignment horizontal="center"/>
    </xf>
    <xf numFmtId="0" fontId="0" fillId="25" borderId="0" xfId="0" applyFont="1" applyFill="1" applyAlignment="1">
      <alignment horizontal="center"/>
    </xf>
    <xf numFmtId="9" fontId="0" fillId="25" borderId="0" xfId="0" applyNumberFormat="1" applyFont="1" applyFill="1" applyAlignment="1">
      <alignment horizontal="center"/>
    </xf>
    <xf numFmtId="49" fontId="0" fillId="25" borderId="0" xfId="0" applyNumberFormat="1" applyFont="1" applyFill="1" applyAlignment="1">
      <alignment horizontal="center"/>
    </xf>
    <xf numFmtId="180" fontId="3" fillId="18" borderId="0" xfId="0" applyNumberFormat="1" applyFont="1" applyFill="1" applyAlignment="1">
      <alignment horizontal="center"/>
    </xf>
    <xf numFmtId="35" fontId="3" fillId="18" borderId="0" xfId="0" applyNumberFormat="1" applyFont="1" applyFill="1" applyAlignment="1">
      <alignment horizontal="center"/>
    </xf>
    <xf numFmtId="9" fontId="3" fillId="18" borderId="0" xfId="0" applyNumberFormat="1" applyFont="1" applyFill="1" applyAlignment="1">
      <alignment horizontal="center"/>
    </xf>
    <xf numFmtId="4" fontId="11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35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25" borderId="0" xfId="0" applyFont="1" applyFill="1" applyAlignment="1">
      <alignment horizontal="left" vertical="center"/>
    </xf>
    <xf numFmtId="49" fontId="0" fillId="25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0" fillId="25" borderId="0" xfId="0" applyNumberFormat="1" applyFont="1" applyFill="1" applyAlignment="1"/>
    <xf numFmtId="0" fontId="3" fillId="15" borderId="0" xfId="0" applyFont="1" applyFill="1"/>
    <xf numFmtId="0" fontId="3" fillId="15" borderId="0" xfId="0" applyFont="1" applyFill="1" applyAlignment="1">
      <alignment horizontal="center"/>
    </xf>
    <xf numFmtId="0" fontId="3" fillId="15" borderId="0" xfId="0" applyFont="1" applyFill="1" applyAlignment="1"/>
    <xf numFmtId="49" fontId="0" fillId="18" borderId="0" xfId="0" applyNumberFormat="1" applyFont="1" applyFill="1" applyAlignment="1" quotePrefix="1">
      <alignment horizontal="left" vertical="center"/>
    </xf>
    <xf numFmtId="49" fontId="12" fillId="4" borderId="0" xfId="0" applyNumberFormat="1" applyFont="1" applyFill="1" applyAlignment="1" quotePrefix="1">
      <alignment horizont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J1077"/>
  <sheetViews>
    <sheetView tabSelected="1" topLeftCell="AH1" workbookViewId="0">
      <selection activeCell="AH2" sqref="AH2"/>
    </sheetView>
  </sheetViews>
  <sheetFormatPr defaultColWidth="14.4285714285714" defaultRowHeight="15.75" customHeight="1"/>
  <cols>
    <col min="1" max="1" width="22.4285714285714" customWidth="1"/>
    <col min="2" max="2" width="25" customWidth="1"/>
    <col min="3" max="3" width="22.1428571428571" customWidth="1"/>
    <col min="4" max="4" width="24.5714285714286" customWidth="1"/>
    <col min="5" max="5" width="24" customWidth="1"/>
    <col min="6" max="6" width="18.1428571428571" customWidth="1"/>
    <col min="7" max="7" width="19" customWidth="1"/>
    <col min="32" max="32" width="43.5714285714286" customWidth="1"/>
    <col min="33" max="33" width="14.2857142857143" customWidth="1"/>
    <col min="34" max="34" width="214.571428571429" customWidth="1"/>
    <col min="35" max="35" width="27.8571428571429" customWidth="1"/>
    <col min="36" max="36" width="40.5714285714286" customWidth="1"/>
  </cols>
  <sheetData>
    <row r="1" ht="12.75" spans="1:36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52">
        <v>0</v>
      </c>
      <c r="J1" s="52">
        <v>1</v>
      </c>
      <c r="K1" s="52">
        <v>2</v>
      </c>
      <c r="L1" s="52">
        <v>3</v>
      </c>
      <c r="M1" s="52">
        <v>4</v>
      </c>
      <c r="N1" s="52">
        <v>5</v>
      </c>
      <c r="O1" s="52">
        <v>6</v>
      </c>
      <c r="P1" s="52">
        <v>7</v>
      </c>
      <c r="Q1" s="52">
        <v>8</v>
      </c>
      <c r="R1" s="52">
        <v>9</v>
      </c>
      <c r="S1" s="52" t="s">
        <v>8</v>
      </c>
      <c r="T1" s="52" t="s">
        <v>9</v>
      </c>
      <c r="U1" s="52" t="s">
        <v>10</v>
      </c>
      <c r="V1" s="52" t="s">
        <v>11</v>
      </c>
      <c r="W1" s="52" t="s">
        <v>12</v>
      </c>
      <c r="X1" s="52" t="s">
        <v>13</v>
      </c>
      <c r="Y1" s="52">
        <v>10</v>
      </c>
      <c r="Z1" s="52">
        <v>11</v>
      </c>
      <c r="AA1" s="52">
        <v>12</v>
      </c>
      <c r="AB1" s="52">
        <v>13</v>
      </c>
      <c r="AC1" s="52">
        <v>14</v>
      </c>
      <c r="AD1" s="52">
        <v>15</v>
      </c>
      <c r="AE1" s="52">
        <v>16</v>
      </c>
      <c r="AF1" s="65" t="s">
        <v>14</v>
      </c>
      <c r="AG1" s="67" t="s">
        <v>15</v>
      </c>
      <c r="AH1" s="65" t="s">
        <v>16</v>
      </c>
      <c r="AI1" s="68" t="s">
        <v>17</v>
      </c>
      <c r="AJ1" s="69" t="s">
        <v>18</v>
      </c>
    </row>
    <row r="2" ht="12.75" spans="1:36">
      <c r="A2" s="5">
        <v>43880.319837963</v>
      </c>
      <c r="B2" s="5">
        <v>43880.3246527778</v>
      </c>
      <c r="C2" s="6">
        <v>0.00481481481481482</v>
      </c>
      <c r="D2" s="7">
        <v>14</v>
      </c>
      <c r="E2" s="8" t="s">
        <v>19</v>
      </c>
      <c r="F2" s="9">
        <v>0.6087</v>
      </c>
      <c r="G2" s="8" t="s">
        <v>20</v>
      </c>
      <c r="H2" s="10" t="s">
        <v>21</v>
      </c>
      <c r="I2" s="53" t="s">
        <v>22</v>
      </c>
      <c r="J2" s="54" t="s">
        <v>23</v>
      </c>
      <c r="K2" s="53" t="s">
        <v>24</v>
      </c>
      <c r="L2" s="54" t="s">
        <v>25</v>
      </c>
      <c r="M2" s="55" t="s">
        <v>26</v>
      </c>
      <c r="N2" s="54" t="s">
        <v>27</v>
      </c>
      <c r="O2" s="53" t="s">
        <v>28</v>
      </c>
      <c r="P2" s="54" t="s">
        <v>29</v>
      </c>
      <c r="Q2" s="53" t="s">
        <v>30</v>
      </c>
      <c r="R2" s="54" t="s">
        <v>31</v>
      </c>
      <c r="S2" s="54" t="s">
        <v>32</v>
      </c>
      <c r="T2" s="54" t="s">
        <v>33</v>
      </c>
      <c r="U2" s="54" t="s">
        <v>34</v>
      </c>
      <c r="V2" s="53" t="s">
        <v>35</v>
      </c>
      <c r="W2" s="53" t="s">
        <v>36</v>
      </c>
      <c r="X2" s="54" t="s">
        <v>27</v>
      </c>
      <c r="Y2" s="54" t="s">
        <v>27</v>
      </c>
      <c r="Z2" s="54" t="s">
        <v>27</v>
      </c>
      <c r="AA2" s="54" t="s">
        <v>27</v>
      </c>
      <c r="AB2" s="54" t="s">
        <v>27</v>
      </c>
      <c r="AC2" s="54" t="s">
        <v>27</v>
      </c>
      <c r="AD2" s="54" t="s">
        <v>27</v>
      </c>
      <c r="AE2" s="54" t="s">
        <v>27</v>
      </c>
      <c r="AF2" s="66" t="e">
        <f t="shared" ref="AF2:AF575" si="0">CONCATENATE(I2:AE2)</f>
        <v>#VALUE!</v>
      </c>
      <c r="AG2" s="70" t="e">
        <f t="shared" ref="AG2:AG575" si="1">LEN(AF2)</f>
        <v>#VALUE!</v>
      </c>
      <c r="AH2" s="71" t="s">
        <v>37</v>
      </c>
      <c r="AI2" s="70">
        <f t="shared" ref="AI2:AI575" si="2">LEN(AH2)</f>
        <v>322</v>
      </c>
      <c r="AJ2" s="70" t="e">
        <f t="shared" ref="AJ2:AJ575" si="3">AG2-AI2</f>
        <v>#VALUE!</v>
      </c>
    </row>
    <row r="3" ht="12.75" spans="1:36">
      <c r="A3" s="11">
        <v>43880.3413773148</v>
      </c>
      <c r="B3" s="11">
        <v>43880.3428935185</v>
      </c>
      <c r="C3" s="6">
        <v>0.0015162037037037</v>
      </c>
      <c r="D3" s="7">
        <v>5</v>
      </c>
      <c r="E3" s="7">
        <v>5</v>
      </c>
      <c r="F3" s="9">
        <v>0.2174</v>
      </c>
      <c r="G3" s="7">
        <v>9</v>
      </c>
      <c r="H3" s="12">
        <v>3</v>
      </c>
      <c r="I3" s="54" t="s">
        <v>27</v>
      </c>
      <c r="J3" s="54" t="s">
        <v>27</v>
      </c>
      <c r="K3" s="54" t="s">
        <v>27</v>
      </c>
      <c r="L3" s="54" t="s">
        <v>27</v>
      </c>
      <c r="M3" s="54" t="s">
        <v>27</v>
      </c>
      <c r="N3" s="54" t="s">
        <v>27</v>
      </c>
      <c r="O3" s="54" t="s">
        <v>27</v>
      </c>
      <c r="P3" s="54" t="s">
        <v>27</v>
      </c>
      <c r="Q3" s="54" t="s">
        <v>27</v>
      </c>
      <c r="R3" s="54" t="s">
        <v>27</v>
      </c>
      <c r="S3" s="54" t="s">
        <v>27</v>
      </c>
      <c r="T3" s="54" t="s">
        <v>27</v>
      </c>
      <c r="U3" s="54" t="s">
        <v>27</v>
      </c>
      <c r="V3" s="54" t="s">
        <v>27</v>
      </c>
      <c r="W3" s="54" t="s">
        <v>27</v>
      </c>
      <c r="X3" s="54" t="s">
        <v>27</v>
      </c>
      <c r="Y3" s="54" t="s">
        <v>27</v>
      </c>
      <c r="Z3" s="54" t="s">
        <v>38</v>
      </c>
      <c r="AA3" s="54" t="s">
        <v>39</v>
      </c>
      <c r="AB3" s="54" t="s">
        <v>27</v>
      </c>
      <c r="AC3" s="54" t="s">
        <v>40</v>
      </c>
      <c r="AD3" s="54" t="s">
        <v>41</v>
      </c>
      <c r="AE3" s="54" t="s">
        <v>42</v>
      </c>
      <c r="AF3" s="66" t="e">
        <f t="shared" si="0"/>
        <v>#VALUE!</v>
      </c>
      <c r="AG3" s="70" t="e">
        <f t="shared" si="1"/>
        <v>#VALUE!</v>
      </c>
      <c r="AH3" s="71" t="s">
        <v>43</v>
      </c>
      <c r="AI3" s="70">
        <f t="shared" si="2"/>
        <v>322</v>
      </c>
      <c r="AJ3" s="70" t="e">
        <f t="shared" si="3"/>
        <v>#VALUE!</v>
      </c>
    </row>
    <row r="4" ht="12.75" spans="1:36">
      <c r="A4" s="11">
        <v>43880.3437268519</v>
      </c>
      <c r="B4" s="11">
        <v>43880.3440625</v>
      </c>
      <c r="C4" s="6">
        <v>0.000335648148148148</v>
      </c>
      <c r="D4" s="7">
        <v>10</v>
      </c>
      <c r="E4" s="7">
        <v>10</v>
      </c>
      <c r="F4" s="9">
        <v>0.4348</v>
      </c>
      <c r="G4" s="7">
        <v>9</v>
      </c>
      <c r="H4" s="12">
        <v>4</v>
      </c>
      <c r="I4" s="54" t="s">
        <v>44</v>
      </c>
      <c r="J4" s="54" t="s">
        <v>45</v>
      </c>
      <c r="K4" s="54">
        <v>1870140013002</v>
      </c>
      <c r="L4" s="54" t="s">
        <v>46</v>
      </c>
      <c r="M4" s="54" t="s">
        <v>47</v>
      </c>
      <c r="N4" s="54" t="s">
        <v>48</v>
      </c>
      <c r="O4" s="54">
        <v>100000000000600</v>
      </c>
      <c r="P4" s="54" t="s">
        <v>49</v>
      </c>
      <c r="Q4" s="54" t="s">
        <v>50</v>
      </c>
      <c r="R4" s="54" t="s">
        <v>51</v>
      </c>
      <c r="S4" s="54" t="s">
        <v>27</v>
      </c>
      <c r="T4" s="54" t="s">
        <v>27</v>
      </c>
      <c r="U4" s="54" t="s">
        <v>27</v>
      </c>
      <c r="V4" s="54" t="s">
        <v>27</v>
      </c>
      <c r="W4" s="54" t="s">
        <v>27</v>
      </c>
      <c r="X4" s="54" t="s">
        <v>27</v>
      </c>
      <c r="Y4" s="54" t="s">
        <v>27</v>
      </c>
      <c r="Z4" s="54" t="s">
        <v>27</v>
      </c>
      <c r="AA4" s="54" t="s">
        <v>27</v>
      </c>
      <c r="AB4" s="54" t="s">
        <v>27</v>
      </c>
      <c r="AC4" s="54" t="s">
        <v>27</v>
      </c>
      <c r="AD4" s="54" t="s">
        <v>27</v>
      </c>
      <c r="AE4" s="54" t="s">
        <v>27</v>
      </c>
      <c r="AF4" s="66" t="e">
        <f t="shared" si="0"/>
        <v>#VALUE!</v>
      </c>
      <c r="AG4" s="70" t="e">
        <f t="shared" si="1"/>
        <v>#VALUE!</v>
      </c>
      <c r="AH4" s="71" t="s">
        <v>52</v>
      </c>
      <c r="AI4" s="70">
        <f t="shared" si="2"/>
        <v>322</v>
      </c>
      <c r="AJ4" s="70" t="e">
        <f t="shared" si="3"/>
        <v>#VALUE!</v>
      </c>
    </row>
    <row r="5" ht="12.75" spans="1:36">
      <c r="A5" s="11">
        <v>43880.3533564815</v>
      </c>
      <c r="B5" s="11">
        <v>43881.3533564815</v>
      </c>
      <c r="C5" s="13">
        <v>1</v>
      </c>
      <c r="D5" s="7">
        <v>1</v>
      </c>
      <c r="E5" s="7">
        <v>1</v>
      </c>
      <c r="F5" s="9">
        <v>0.0435</v>
      </c>
      <c r="G5" s="7">
        <v>9</v>
      </c>
      <c r="H5" s="12">
        <v>5</v>
      </c>
      <c r="I5" s="54" t="s">
        <v>27</v>
      </c>
      <c r="J5" s="54" t="s">
        <v>27</v>
      </c>
      <c r="K5" s="54" t="s">
        <v>27</v>
      </c>
      <c r="L5" s="54" t="s">
        <v>27</v>
      </c>
      <c r="M5" s="54" t="s">
        <v>27</v>
      </c>
      <c r="N5" s="54" t="s">
        <v>53</v>
      </c>
      <c r="O5" s="54" t="s">
        <v>27</v>
      </c>
      <c r="P5" s="54" t="s">
        <v>27</v>
      </c>
      <c r="Q5" s="54" t="s">
        <v>50</v>
      </c>
      <c r="R5" s="54" t="s">
        <v>27</v>
      </c>
      <c r="S5" s="54" t="s">
        <v>27</v>
      </c>
      <c r="T5" s="54" t="s">
        <v>27</v>
      </c>
      <c r="U5" s="54" t="s">
        <v>27</v>
      </c>
      <c r="V5" s="54" t="s">
        <v>27</v>
      </c>
      <c r="W5" s="54" t="s">
        <v>27</v>
      </c>
      <c r="X5" s="54" t="s">
        <v>27</v>
      </c>
      <c r="Y5" s="54" t="s">
        <v>27</v>
      </c>
      <c r="Z5" s="54" t="s">
        <v>27</v>
      </c>
      <c r="AA5" s="54" t="s">
        <v>27</v>
      </c>
      <c r="AB5" s="54" t="s">
        <v>27</v>
      </c>
      <c r="AC5" s="54" t="s">
        <v>27</v>
      </c>
      <c r="AD5" s="54" t="s">
        <v>27</v>
      </c>
      <c r="AE5" s="54" t="s">
        <v>27</v>
      </c>
      <c r="AF5" s="66" t="e">
        <f t="shared" si="0"/>
        <v>#VALUE!</v>
      </c>
      <c r="AG5" s="70" t="e">
        <f t="shared" si="1"/>
        <v>#VALUE!</v>
      </c>
      <c r="AH5" s="71" t="s">
        <v>54</v>
      </c>
      <c r="AI5" s="70">
        <f t="shared" si="2"/>
        <v>322</v>
      </c>
      <c r="AJ5" s="70" t="e">
        <f t="shared" si="3"/>
        <v>#VALUE!</v>
      </c>
    </row>
    <row r="6" ht="12.75" spans="1:36">
      <c r="A6" s="11">
        <v>43880.3623032407</v>
      </c>
      <c r="B6" s="11">
        <v>43881.3533564815</v>
      </c>
      <c r="C6" s="13">
        <v>0.991053240737529</v>
      </c>
      <c r="D6" s="7">
        <v>7</v>
      </c>
      <c r="E6" s="7">
        <v>7</v>
      </c>
      <c r="F6" s="9">
        <v>0.3043</v>
      </c>
      <c r="G6" s="7">
        <v>9</v>
      </c>
      <c r="H6" s="12">
        <v>6</v>
      </c>
      <c r="I6" t="s">
        <v>44</v>
      </c>
      <c r="J6" s="54" t="s">
        <v>55</v>
      </c>
      <c r="K6" s="54" t="s">
        <v>56</v>
      </c>
      <c r="L6" s="54">
        <v>73004000430000</v>
      </c>
      <c r="M6" s="54" t="s">
        <v>57</v>
      </c>
      <c r="N6" s="54" t="s">
        <v>27</v>
      </c>
      <c r="O6" s="54" t="s">
        <v>27</v>
      </c>
      <c r="P6" s="54" t="s">
        <v>58</v>
      </c>
      <c r="Q6" s="63" t="s">
        <v>50</v>
      </c>
      <c r="R6" s="54" t="s">
        <v>27</v>
      </c>
      <c r="S6" s="54" t="s">
        <v>27</v>
      </c>
      <c r="T6" s="54" t="s">
        <v>27</v>
      </c>
      <c r="U6" s="54" t="s">
        <v>27</v>
      </c>
      <c r="V6" s="54" t="s">
        <v>27</v>
      </c>
      <c r="W6" s="54" t="s">
        <v>27</v>
      </c>
      <c r="X6" s="54" t="s">
        <v>27</v>
      </c>
      <c r="Y6" s="54" t="s">
        <v>27</v>
      </c>
      <c r="Z6" s="54" t="s">
        <v>27</v>
      </c>
      <c r="AA6" s="54" t="s">
        <v>27</v>
      </c>
      <c r="AB6" s="54" t="s">
        <v>27</v>
      </c>
      <c r="AC6" s="54" t="s">
        <v>27</v>
      </c>
      <c r="AD6" s="54" t="s">
        <v>27</v>
      </c>
      <c r="AE6" s="54" t="s">
        <v>27</v>
      </c>
      <c r="AF6" s="66" t="e">
        <f t="shared" si="0"/>
        <v>#VALUE!</v>
      </c>
      <c r="AG6" s="70" t="e">
        <f t="shared" si="1"/>
        <v>#VALUE!</v>
      </c>
      <c r="AH6" s="71" t="s">
        <v>59</v>
      </c>
      <c r="AI6" s="70">
        <f t="shared" si="2"/>
        <v>322</v>
      </c>
      <c r="AJ6" s="70" t="e">
        <f t="shared" si="3"/>
        <v>#VALUE!</v>
      </c>
    </row>
    <row r="7" ht="12.75" spans="1:36">
      <c r="A7" s="11">
        <v>43880.376400463</v>
      </c>
      <c r="B7" s="11">
        <v>43880.3828703704</v>
      </c>
      <c r="C7" s="6">
        <v>0.00646990740740741</v>
      </c>
      <c r="D7" s="7">
        <v>9</v>
      </c>
      <c r="E7" s="7">
        <v>9</v>
      </c>
      <c r="F7" s="9">
        <v>0.3913</v>
      </c>
      <c r="G7" s="7">
        <v>9</v>
      </c>
      <c r="H7" s="12">
        <v>9</v>
      </c>
      <c r="I7" s="54" t="s">
        <v>27</v>
      </c>
      <c r="J7" s="54" t="s">
        <v>27</v>
      </c>
      <c r="K7" s="54" t="s">
        <v>60</v>
      </c>
      <c r="L7" s="54">
        <v>73004000440000</v>
      </c>
      <c r="M7" s="54" t="s">
        <v>57</v>
      </c>
      <c r="N7" s="54" t="s">
        <v>61</v>
      </c>
      <c r="O7" s="54" t="s">
        <v>27</v>
      </c>
      <c r="P7" s="54" t="s">
        <v>27</v>
      </c>
      <c r="Q7" s="54" t="s">
        <v>27</v>
      </c>
      <c r="R7" s="54" t="s">
        <v>27</v>
      </c>
      <c r="S7" s="54" t="s">
        <v>27</v>
      </c>
      <c r="T7" s="54" t="s">
        <v>62</v>
      </c>
      <c r="U7" s="54" t="s">
        <v>63</v>
      </c>
      <c r="V7" s="53" t="s">
        <v>64</v>
      </c>
      <c r="W7" s="54" t="s">
        <v>65</v>
      </c>
      <c r="X7" s="54" t="s">
        <v>27</v>
      </c>
      <c r="Y7" s="54" t="s">
        <v>27</v>
      </c>
      <c r="Z7" s="54" t="s">
        <v>27</v>
      </c>
      <c r="AA7" s="54" t="s">
        <v>27</v>
      </c>
      <c r="AB7" s="54" t="s">
        <v>27</v>
      </c>
      <c r="AC7" s="54" t="s">
        <v>27</v>
      </c>
      <c r="AD7" s="54" t="s">
        <v>27</v>
      </c>
      <c r="AE7" s="54" t="s">
        <v>42</v>
      </c>
      <c r="AF7" s="66" t="e">
        <f t="shared" si="0"/>
        <v>#VALUE!</v>
      </c>
      <c r="AG7" s="70" t="e">
        <f t="shared" si="1"/>
        <v>#VALUE!</v>
      </c>
      <c r="AH7" s="71" t="s">
        <v>66</v>
      </c>
      <c r="AI7" s="70">
        <f t="shared" si="2"/>
        <v>322</v>
      </c>
      <c r="AJ7" s="70" t="e">
        <f t="shared" si="3"/>
        <v>#VALUE!</v>
      </c>
    </row>
    <row r="8" ht="12.75" spans="1:36">
      <c r="A8" s="14">
        <v>43880.3838425926</v>
      </c>
      <c r="B8" s="14">
        <v>43880.3874189815</v>
      </c>
      <c r="C8" s="15">
        <v>0.00357638888888889</v>
      </c>
      <c r="D8" s="16">
        <v>5</v>
      </c>
      <c r="E8" s="16">
        <v>5</v>
      </c>
      <c r="F8" s="17">
        <v>0.5</v>
      </c>
      <c r="G8" s="16">
        <v>18</v>
      </c>
      <c r="H8" s="18" t="s">
        <v>67</v>
      </c>
      <c r="I8" s="56" t="s">
        <v>68</v>
      </c>
      <c r="J8" s="56" t="s">
        <v>69</v>
      </c>
      <c r="K8" s="56" t="s">
        <v>70</v>
      </c>
      <c r="L8" s="56" t="s">
        <v>71</v>
      </c>
      <c r="M8" s="56" t="s">
        <v>72</v>
      </c>
      <c r="N8" s="56" t="s">
        <v>72</v>
      </c>
      <c r="O8" s="56" t="s">
        <v>72</v>
      </c>
      <c r="P8" s="56" t="s">
        <v>72</v>
      </c>
      <c r="Q8" s="56" t="s">
        <v>72</v>
      </c>
      <c r="R8" s="56" t="s">
        <v>73</v>
      </c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6" t="e">
        <f t="shared" si="0"/>
        <v>#VALUE!</v>
      </c>
      <c r="AG8" s="70" t="e">
        <f t="shared" si="1"/>
        <v>#VALUE!</v>
      </c>
      <c r="AH8" s="71" t="s">
        <v>74</v>
      </c>
      <c r="AI8" s="70">
        <f t="shared" si="2"/>
        <v>320</v>
      </c>
      <c r="AJ8" s="70" t="e">
        <f t="shared" si="3"/>
        <v>#VALUE!</v>
      </c>
    </row>
    <row r="9" ht="12.75" spans="1:36">
      <c r="A9" s="19">
        <v>43880.3943171296</v>
      </c>
      <c r="B9" s="19">
        <v>43880.3943171296</v>
      </c>
      <c r="C9" s="15">
        <v>0</v>
      </c>
      <c r="D9" s="16">
        <v>1</v>
      </c>
      <c r="E9" s="20" t="s">
        <v>21</v>
      </c>
      <c r="F9" s="17">
        <v>0.1</v>
      </c>
      <c r="G9" s="20" t="s">
        <v>75</v>
      </c>
      <c r="H9" s="21" t="s">
        <v>76</v>
      </c>
      <c r="I9" s="56" t="s">
        <v>72</v>
      </c>
      <c r="J9" s="56" t="s">
        <v>72</v>
      </c>
      <c r="K9" s="56" t="s">
        <v>72</v>
      </c>
      <c r="L9" s="56" t="s">
        <v>72</v>
      </c>
      <c r="M9" s="56" t="s">
        <v>77</v>
      </c>
      <c r="N9" s="56" t="s">
        <v>72</v>
      </c>
      <c r="O9" s="56" t="s">
        <v>72</v>
      </c>
      <c r="P9" s="56" t="s">
        <v>72</v>
      </c>
      <c r="Q9" s="56" t="s">
        <v>72</v>
      </c>
      <c r="R9" s="56" t="s">
        <v>72</v>
      </c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66" t="e">
        <f t="shared" si="0"/>
        <v>#VALUE!</v>
      </c>
      <c r="AG9" s="70" t="e">
        <f t="shared" si="1"/>
        <v>#VALUE!</v>
      </c>
      <c r="AH9" s="71" t="s">
        <v>78</v>
      </c>
      <c r="AI9" s="70">
        <f t="shared" si="2"/>
        <v>320</v>
      </c>
      <c r="AJ9" s="70" t="e">
        <f t="shared" si="3"/>
        <v>#VALUE!</v>
      </c>
    </row>
    <row r="10" ht="12.75" spans="1:36">
      <c r="A10" s="19">
        <v>43880.4103587963</v>
      </c>
      <c r="B10" s="19">
        <v>43880.4143171296</v>
      </c>
      <c r="C10" s="15">
        <v>0.00395833333333333</v>
      </c>
      <c r="D10" s="16">
        <v>10</v>
      </c>
      <c r="E10" s="20" t="s">
        <v>79</v>
      </c>
      <c r="F10" s="17">
        <v>1</v>
      </c>
      <c r="G10" s="20" t="s">
        <v>75</v>
      </c>
      <c r="H10" s="21" t="s">
        <v>80</v>
      </c>
      <c r="I10" s="56" t="s">
        <v>81</v>
      </c>
      <c r="J10" s="56" t="s">
        <v>82</v>
      </c>
      <c r="K10" s="56" t="s">
        <v>83</v>
      </c>
      <c r="L10" s="56" t="s">
        <v>84</v>
      </c>
      <c r="M10" s="56" t="s">
        <v>85</v>
      </c>
      <c r="N10" s="56" t="s">
        <v>86</v>
      </c>
      <c r="O10" s="56" t="s">
        <v>87</v>
      </c>
      <c r="P10" s="56" t="s">
        <v>88</v>
      </c>
      <c r="Q10" s="56" t="s">
        <v>89</v>
      </c>
      <c r="R10" s="56" t="s">
        <v>90</v>
      </c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66" t="e">
        <f t="shared" si="0"/>
        <v>#VALUE!</v>
      </c>
      <c r="AG10" s="70" t="e">
        <f t="shared" si="1"/>
        <v>#VALUE!</v>
      </c>
      <c r="AH10" s="71" t="s">
        <v>91</v>
      </c>
      <c r="AI10" s="70">
        <f t="shared" si="2"/>
        <v>320</v>
      </c>
      <c r="AJ10" s="70" t="e">
        <f t="shared" si="3"/>
        <v>#VALUE!</v>
      </c>
    </row>
    <row r="11" ht="12.75" spans="1:36">
      <c r="A11" s="19">
        <v>43880.4251736111</v>
      </c>
      <c r="B11" s="19">
        <v>43880.4251736111</v>
      </c>
      <c r="C11" s="15">
        <v>0</v>
      </c>
      <c r="D11" s="16">
        <v>1</v>
      </c>
      <c r="E11" s="20" t="s">
        <v>21</v>
      </c>
      <c r="F11" s="17">
        <v>0.1</v>
      </c>
      <c r="G11" s="20" t="s">
        <v>75</v>
      </c>
      <c r="H11" s="21" t="s">
        <v>92</v>
      </c>
      <c r="I11" s="56" t="s">
        <v>72</v>
      </c>
      <c r="J11" s="56" t="s">
        <v>72</v>
      </c>
      <c r="K11" s="56" t="s">
        <v>72</v>
      </c>
      <c r="L11" s="56" t="s">
        <v>72</v>
      </c>
      <c r="M11" s="56" t="s">
        <v>72</v>
      </c>
      <c r="N11" s="56" t="s">
        <v>93</v>
      </c>
      <c r="O11" s="56" t="s">
        <v>72</v>
      </c>
      <c r="P11" s="56" t="s">
        <v>72</v>
      </c>
      <c r="Q11" s="56" t="s">
        <v>72</v>
      </c>
      <c r="R11" s="56" t="s">
        <v>72</v>
      </c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66" t="e">
        <f t="shared" si="0"/>
        <v>#VALUE!</v>
      </c>
      <c r="AG11" s="70" t="e">
        <f t="shared" si="1"/>
        <v>#VALUE!</v>
      </c>
      <c r="AH11" s="71" t="s">
        <v>94</v>
      </c>
      <c r="AI11" s="70">
        <f t="shared" si="2"/>
        <v>320</v>
      </c>
      <c r="AJ11" s="70" t="e">
        <f t="shared" si="3"/>
        <v>#VALUE!</v>
      </c>
    </row>
    <row r="12" ht="12.75" spans="1:36">
      <c r="A12" s="19">
        <v>43880.4340277778</v>
      </c>
      <c r="B12" s="19">
        <v>43880.4397685185</v>
      </c>
      <c r="C12" s="15">
        <v>0.00574074074074074</v>
      </c>
      <c r="D12" s="16">
        <v>9</v>
      </c>
      <c r="E12" s="20" t="s">
        <v>20</v>
      </c>
      <c r="F12" s="17">
        <v>0.9</v>
      </c>
      <c r="G12" s="20" t="s">
        <v>75</v>
      </c>
      <c r="H12" s="21" t="s">
        <v>95</v>
      </c>
      <c r="I12" s="56" t="s">
        <v>96</v>
      </c>
      <c r="J12" s="56" t="s">
        <v>97</v>
      </c>
      <c r="K12" s="56" t="s">
        <v>72</v>
      </c>
      <c r="L12" s="56" t="s">
        <v>98</v>
      </c>
      <c r="M12" s="56" t="s">
        <v>99</v>
      </c>
      <c r="N12" s="56" t="s">
        <v>100</v>
      </c>
      <c r="O12" s="56" t="s">
        <v>101</v>
      </c>
      <c r="P12" s="56" t="s">
        <v>102</v>
      </c>
      <c r="Q12" s="56" t="s">
        <v>103</v>
      </c>
      <c r="R12" s="56" t="s">
        <v>104</v>
      </c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66" t="e">
        <f t="shared" si="0"/>
        <v>#VALUE!</v>
      </c>
      <c r="AG12" s="70" t="e">
        <f t="shared" si="1"/>
        <v>#VALUE!</v>
      </c>
      <c r="AH12" s="71" t="s">
        <v>105</v>
      </c>
      <c r="AI12" s="70">
        <f t="shared" si="2"/>
        <v>320</v>
      </c>
      <c r="AJ12" s="70" t="e">
        <f t="shared" si="3"/>
        <v>#VALUE!</v>
      </c>
    </row>
    <row r="13" ht="12.75" spans="1:36">
      <c r="A13" s="19">
        <v>43880.4407175926</v>
      </c>
      <c r="B13" s="19">
        <v>43880.4422569444</v>
      </c>
      <c r="C13" s="15">
        <v>0.00153935185185185</v>
      </c>
      <c r="D13" s="16">
        <v>2</v>
      </c>
      <c r="E13" s="20" t="s">
        <v>106</v>
      </c>
      <c r="F13" s="17">
        <v>0.2</v>
      </c>
      <c r="G13" s="20" t="s">
        <v>75</v>
      </c>
      <c r="H13" s="21" t="s">
        <v>107</v>
      </c>
      <c r="I13" s="56" t="s">
        <v>108</v>
      </c>
      <c r="J13" s="56" t="s">
        <v>72</v>
      </c>
      <c r="K13" s="56" t="s">
        <v>72</v>
      </c>
      <c r="L13" s="56" t="s">
        <v>72</v>
      </c>
      <c r="M13" s="56" t="s">
        <v>109</v>
      </c>
      <c r="N13" s="56" t="s">
        <v>72</v>
      </c>
      <c r="O13" s="56" t="s">
        <v>72</v>
      </c>
      <c r="P13" s="56" t="s">
        <v>72</v>
      </c>
      <c r="Q13" s="56" t="s">
        <v>72</v>
      </c>
      <c r="R13" s="56" t="s">
        <v>72</v>
      </c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66" t="e">
        <f t="shared" si="0"/>
        <v>#VALUE!</v>
      </c>
      <c r="AG13" s="70" t="e">
        <f t="shared" si="1"/>
        <v>#VALUE!</v>
      </c>
      <c r="AH13" s="71" t="s">
        <v>110</v>
      </c>
      <c r="AI13" s="70">
        <f t="shared" si="2"/>
        <v>320</v>
      </c>
      <c r="AJ13" s="70" t="e">
        <f t="shared" si="3"/>
        <v>#VALUE!</v>
      </c>
    </row>
    <row r="14" ht="12.75" spans="1:36">
      <c r="A14" s="19">
        <v>43880.4587615741</v>
      </c>
      <c r="B14" s="19">
        <v>43880.4587615741</v>
      </c>
      <c r="C14" s="15">
        <v>0</v>
      </c>
      <c r="D14" s="16">
        <v>1</v>
      </c>
      <c r="E14" s="20" t="s">
        <v>21</v>
      </c>
      <c r="F14" s="17">
        <v>0.1</v>
      </c>
      <c r="G14" s="20" t="s">
        <v>75</v>
      </c>
      <c r="H14" s="21" t="s">
        <v>111</v>
      </c>
      <c r="I14" s="56" t="s">
        <v>72</v>
      </c>
      <c r="J14" s="56" t="s">
        <v>72</v>
      </c>
      <c r="K14" s="56" t="s">
        <v>72</v>
      </c>
      <c r="L14" s="56" t="s">
        <v>72</v>
      </c>
      <c r="M14" s="56" t="s">
        <v>72</v>
      </c>
      <c r="N14" s="56" t="s">
        <v>72</v>
      </c>
      <c r="O14" s="56" t="s">
        <v>72</v>
      </c>
      <c r="P14" s="56" t="s">
        <v>72</v>
      </c>
      <c r="Q14" s="56" t="s">
        <v>72</v>
      </c>
      <c r="R14" s="56" t="s">
        <v>112</v>
      </c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66" t="e">
        <f t="shared" si="0"/>
        <v>#VALUE!</v>
      </c>
      <c r="AG14" s="70" t="e">
        <f t="shared" si="1"/>
        <v>#VALUE!</v>
      </c>
      <c r="AH14" s="71" t="s">
        <v>113</v>
      </c>
      <c r="AI14" s="70">
        <f t="shared" si="2"/>
        <v>320</v>
      </c>
      <c r="AJ14" s="70" t="e">
        <f t="shared" si="3"/>
        <v>#VALUE!</v>
      </c>
    </row>
    <row r="15" ht="12.75" spans="1:36">
      <c r="A15" s="22">
        <v>43880.4527546296</v>
      </c>
      <c r="B15" s="22">
        <v>43880.4546296296</v>
      </c>
      <c r="C15" s="23">
        <v>0.001875</v>
      </c>
      <c r="D15" s="24">
        <v>4</v>
      </c>
      <c r="E15" s="25" t="s">
        <v>114</v>
      </c>
      <c r="F15" s="26">
        <v>0.8</v>
      </c>
      <c r="G15" s="25" t="s">
        <v>115</v>
      </c>
      <c r="H15" s="27" t="s">
        <v>19</v>
      </c>
      <c r="I15" s="54" t="s">
        <v>116</v>
      </c>
      <c r="J15" s="54" t="s">
        <v>117</v>
      </c>
      <c r="K15" s="57" t="s">
        <v>118</v>
      </c>
      <c r="L15" s="54" t="s">
        <v>119</v>
      </c>
      <c r="M15" s="57" t="s">
        <v>118</v>
      </c>
      <c r="N15" s="54"/>
      <c r="O15" s="54"/>
      <c r="P15" s="54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66" t="e">
        <f t="shared" si="0"/>
        <v>#VALUE!</v>
      </c>
      <c r="AG15" s="70" t="e">
        <f t="shared" si="1"/>
        <v>#VALUE!</v>
      </c>
      <c r="AH15" s="71" t="s">
        <v>120</v>
      </c>
      <c r="AI15" s="70">
        <f t="shared" si="2"/>
        <v>340</v>
      </c>
      <c r="AJ15" s="70" t="e">
        <f t="shared" si="3"/>
        <v>#VALUE!</v>
      </c>
    </row>
    <row r="16" ht="12.75" spans="1:36">
      <c r="A16" s="22"/>
      <c r="B16" s="22"/>
      <c r="C16" s="23"/>
      <c r="D16" s="24">
        <v>1</v>
      </c>
      <c r="E16" s="25" t="s">
        <v>21</v>
      </c>
      <c r="F16" s="26"/>
      <c r="G16" s="25" t="s">
        <v>75</v>
      </c>
      <c r="H16" s="27"/>
      <c r="I16" s="56" t="s">
        <v>72</v>
      </c>
      <c r="J16" s="56" t="s">
        <v>72</v>
      </c>
      <c r="K16" s="56" t="s">
        <v>72</v>
      </c>
      <c r="L16" s="56" t="s">
        <v>72</v>
      </c>
      <c r="M16" s="54" t="s">
        <v>121</v>
      </c>
      <c r="N16" s="56" t="s">
        <v>72</v>
      </c>
      <c r="O16" s="56" t="s">
        <v>72</v>
      </c>
      <c r="P16" s="56" t="s">
        <v>72</v>
      </c>
      <c r="Q16" s="56" t="s">
        <v>72</v>
      </c>
      <c r="R16" s="56" t="s">
        <v>72</v>
      </c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66" t="e">
        <f t="shared" si="0"/>
        <v>#VALUE!</v>
      </c>
      <c r="AG16" s="70" t="e">
        <f t="shared" si="1"/>
        <v>#VALUE!</v>
      </c>
      <c r="AH16" s="71" t="s">
        <v>122</v>
      </c>
      <c r="AI16" s="70">
        <f t="shared" si="2"/>
        <v>320</v>
      </c>
      <c r="AJ16" s="70" t="e">
        <f t="shared" si="3"/>
        <v>#VALUE!</v>
      </c>
    </row>
    <row r="17" ht="12.75" spans="1:36">
      <c r="A17" s="22">
        <v>43880.4599537037</v>
      </c>
      <c r="B17" s="22">
        <v>43880.4619097222</v>
      </c>
      <c r="C17" s="23">
        <v>0.00195601851851852</v>
      </c>
      <c r="D17" s="24">
        <v>2</v>
      </c>
      <c r="E17" s="25" t="s">
        <v>106</v>
      </c>
      <c r="F17" s="26">
        <v>0.4</v>
      </c>
      <c r="G17" s="25" t="s">
        <v>115</v>
      </c>
      <c r="H17" s="27" t="s">
        <v>123</v>
      </c>
      <c r="I17" s="57" t="s">
        <v>124</v>
      </c>
      <c r="J17" s="57" t="s">
        <v>125</v>
      </c>
      <c r="K17" s="57" t="s">
        <v>126</v>
      </c>
      <c r="L17" s="57" t="s">
        <v>118</v>
      </c>
      <c r="M17" s="57" t="s">
        <v>118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66" t="e">
        <f t="shared" si="0"/>
        <v>#VALUE!</v>
      </c>
      <c r="AG17" s="70" t="e">
        <f t="shared" si="1"/>
        <v>#VALUE!</v>
      </c>
      <c r="AH17" s="71" t="s">
        <v>127</v>
      </c>
      <c r="AI17" s="70">
        <f t="shared" si="2"/>
        <v>340</v>
      </c>
      <c r="AJ17" s="70" t="e">
        <f t="shared" si="3"/>
        <v>#VALUE!</v>
      </c>
    </row>
    <row r="18" ht="12.75" spans="1:36">
      <c r="A18" s="22">
        <v>43880.4720717593</v>
      </c>
      <c r="B18" s="22">
        <v>43880.4725347222</v>
      </c>
      <c r="C18" s="23">
        <v>0.000462962962962963</v>
      </c>
      <c r="D18" s="24">
        <v>2</v>
      </c>
      <c r="E18" s="25" t="s">
        <v>106</v>
      </c>
      <c r="F18" s="26">
        <v>0.4</v>
      </c>
      <c r="G18" s="25" t="s">
        <v>115</v>
      </c>
      <c r="H18" s="27" t="s">
        <v>128</v>
      </c>
      <c r="I18" s="57" t="s">
        <v>118</v>
      </c>
      <c r="J18" s="57" t="s">
        <v>118</v>
      </c>
      <c r="K18" s="57" t="s">
        <v>129</v>
      </c>
      <c r="L18" s="57" t="s">
        <v>130</v>
      </c>
      <c r="M18" s="57" t="s">
        <v>118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66" t="e">
        <f t="shared" si="0"/>
        <v>#VALUE!</v>
      </c>
      <c r="AG18" s="70" t="e">
        <f t="shared" si="1"/>
        <v>#VALUE!</v>
      </c>
      <c r="AH18" s="71" t="s">
        <v>131</v>
      </c>
      <c r="AI18" s="70">
        <f t="shared" si="2"/>
        <v>340</v>
      </c>
      <c r="AJ18" s="70" t="e">
        <f t="shared" si="3"/>
        <v>#VALUE!</v>
      </c>
    </row>
    <row r="19" ht="12.75" spans="1:36">
      <c r="A19" s="22">
        <v>43880.4744675926</v>
      </c>
      <c r="B19" s="22">
        <v>43880.4750694444</v>
      </c>
      <c r="C19" s="23">
        <v>0.000601851851851852</v>
      </c>
      <c r="D19" s="24">
        <v>2</v>
      </c>
      <c r="E19" s="25" t="s">
        <v>106</v>
      </c>
      <c r="F19" s="26">
        <v>0.4</v>
      </c>
      <c r="G19" s="25" t="s">
        <v>115</v>
      </c>
      <c r="H19" s="27" t="s">
        <v>132</v>
      </c>
      <c r="I19" s="57" t="s">
        <v>118</v>
      </c>
      <c r="J19" s="57" t="s">
        <v>133</v>
      </c>
      <c r="K19" s="57" t="s">
        <v>134</v>
      </c>
      <c r="L19" s="57" t="s">
        <v>130</v>
      </c>
      <c r="M19" s="57" t="s">
        <v>118</v>
      </c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66" t="e">
        <f t="shared" si="0"/>
        <v>#VALUE!</v>
      </c>
      <c r="AG19" s="70" t="e">
        <f t="shared" si="1"/>
        <v>#VALUE!</v>
      </c>
      <c r="AH19" s="71" t="s">
        <v>135</v>
      </c>
      <c r="AI19" s="70">
        <f t="shared" si="2"/>
        <v>340</v>
      </c>
      <c r="AJ19" s="70" t="e">
        <f t="shared" si="3"/>
        <v>#VALUE!</v>
      </c>
    </row>
    <row r="20" ht="12.75" spans="1:36">
      <c r="A20" s="22">
        <v>43880.4831828704</v>
      </c>
      <c r="B20" s="22">
        <v>43880.4837268519</v>
      </c>
      <c r="C20" s="23">
        <v>0.000543981481481481</v>
      </c>
      <c r="D20" s="24">
        <v>2</v>
      </c>
      <c r="E20" s="25" t="s">
        <v>106</v>
      </c>
      <c r="F20" s="26">
        <v>0.4</v>
      </c>
      <c r="G20" s="25" t="s">
        <v>115</v>
      </c>
      <c r="H20" s="27" t="s">
        <v>75</v>
      </c>
      <c r="I20" s="57" t="s">
        <v>136</v>
      </c>
      <c r="J20" s="57" t="s">
        <v>137</v>
      </c>
      <c r="K20" s="57" t="s">
        <v>118</v>
      </c>
      <c r="L20" s="57" t="s">
        <v>118</v>
      </c>
      <c r="M20" s="57" t="s">
        <v>118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66" t="e">
        <f t="shared" si="0"/>
        <v>#VALUE!</v>
      </c>
      <c r="AG20" s="70" t="e">
        <f t="shared" si="1"/>
        <v>#VALUE!</v>
      </c>
      <c r="AH20" s="71" t="s">
        <v>138</v>
      </c>
      <c r="AI20" s="70">
        <f t="shared" si="2"/>
        <v>340</v>
      </c>
      <c r="AJ20" s="70" t="e">
        <f t="shared" si="3"/>
        <v>#VALUE!</v>
      </c>
    </row>
    <row r="21" ht="12.75" spans="1:36">
      <c r="A21" s="22">
        <v>43880.4892939815</v>
      </c>
      <c r="B21" s="22">
        <v>43880.4915509259</v>
      </c>
      <c r="C21" s="23">
        <v>0.00225694444444444</v>
      </c>
      <c r="D21" s="24">
        <v>4</v>
      </c>
      <c r="E21" s="25" t="s">
        <v>114</v>
      </c>
      <c r="F21" s="26">
        <v>0.8</v>
      </c>
      <c r="G21" s="25" t="s">
        <v>115</v>
      </c>
      <c r="H21" s="27" t="s">
        <v>139</v>
      </c>
      <c r="I21" s="57" t="s">
        <v>140</v>
      </c>
      <c r="J21" s="57" t="s">
        <v>141</v>
      </c>
      <c r="K21" s="57" t="s">
        <v>141</v>
      </c>
      <c r="L21" s="57" t="s">
        <v>118</v>
      </c>
      <c r="M21" s="57" t="s">
        <v>142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66" t="e">
        <f t="shared" si="0"/>
        <v>#VALUE!</v>
      </c>
      <c r="AG21" s="70" t="e">
        <f t="shared" si="1"/>
        <v>#VALUE!</v>
      </c>
      <c r="AH21" s="71" t="s">
        <v>143</v>
      </c>
      <c r="AI21" s="70">
        <f t="shared" si="2"/>
        <v>340</v>
      </c>
      <c r="AJ21" s="70" t="e">
        <f t="shared" si="3"/>
        <v>#VALUE!</v>
      </c>
    </row>
    <row r="22" ht="12.75" spans="1:36">
      <c r="A22" s="22">
        <v>43880.4960648148</v>
      </c>
      <c r="B22" s="22">
        <v>43880.5077083333</v>
      </c>
      <c r="C22" s="23">
        <v>0.0116435185185185</v>
      </c>
      <c r="D22" s="24">
        <v>3</v>
      </c>
      <c r="E22" s="25" t="s">
        <v>144</v>
      </c>
      <c r="F22" s="26">
        <v>0.6</v>
      </c>
      <c r="G22" s="25" t="s">
        <v>115</v>
      </c>
      <c r="H22" s="27" t="s">
        <v>145</v>
      </c>
      <c r="I22" s="57" t="s">
        <v>146</v>
      </c>
      <c r="J22" s="57" t="s">
        <v>141</v>
      </c>
      <c r="K22" s="57" t="s">
        <v>118</v>
      </c>
      <c r="L22" s="57" t="s">
        <v>118</v>
      </c>
      <c r="M22" s="57" t="s">
        <v>147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66" t="e">
        <f t="shared" si="0"/>
        <v>#VALUE!</v>
      </c>
      <c r="AG22" s="70" t="e">
        <f t="shared" si="1"/>
        <v>#VALUE!</v>
      </c>
      <c r="AH22" s="71" t="s">
        <v>148</v>
      </c>
      <c r="AI22" s="70">
        <f t="shared" si="2"/>
        <v>340</v>
      </c>
      <c r="AJ22" s="70" t="e">
        <f t="shared" si="3"/>
        <v>#VALUE!</v>
      </c>
    </row>
    <row r="23" ht="12.75" spans="1:36">
      <c r="A23" s="22">
        <v>43880.5049305556</v>
      </c>
      <c r="B23" s="22">
        <v>43880.506875</v>
      </c>
      <c r="C23" s="23">
        <v>0.00194444444444444</v>
      </c>
      <c r="D23" s="24">
        <v>3</v>
      </c>
      <c r="E23" s="25" t="s">
        <v>144</v>
      </c>
      <c r="F23" s="26">
        <v>0.6</v>
      </c>
      <c r="G23" s="25" t="s">
        <v>115</v>
      </c>
      <c r="H23" s="27" t="s">
        <v>149</v>
      </c>
      <c r="I23" s="57" t="s">
        <v>150</v>
      </c>
      <c r="J23" s="57" t="s">
        <v>118</v>
      </c>
      <c r="K23" s="57" t="s">
        <v>118</v>
      </c>
      <c r="L23" s="57" t="s">
        <v>151</v>
      </c>
      <c r="M23" s="57" t="s">
        <v>152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66" t="e">
        <f t="shared" si="0"/>
        <v>#VALUE!</v>
      </c>
      <c r="AG23" s="70" t="e">
        <f t="shared" si="1"/>
        <v>#VALUE!</v>
      </c>
      <c r="AH23" s="71" t="s">
        <v>153</v>
      </c>
      <c r="AI23" s="70">
        <f t="shared" si="2"/>
        <v>340</v>
      </c>
      <c r="AJ23" s="70" t="e">
        <f t="shared" si="3"/>
        <v>#VALUE!</v>
      </c>
    </row>
    <row r="24" ht="12.75" spans="1:36">
      <c r="A24" s="22">
        <v>43880.5082523148</v>
      </c>
      <c r="B24" s="22">
        <v>43880.5131828704</v>
      </c>
      <c r="C24" s="23">
        <v>0.00493055555555556</v>
      </c>
      <c r="D24" s="24">
        <v>3</v>
      </c>
      <c r="E24" s="25" t="s">
        <v>144</v>
      </c>
      <c r="F24" s="26">
        <v>0.6</v>
      </c>
      <c r="G24" s="25" t="s">
        <v>115</v>
      </c>
      <c r="H24" s="27" t="s">
        <v>154</v>
      </c>
      <c r="I24" s="57" t="s">
        <v>118</v>
      </c>
      <c r="J24" s="57" t="s">
        <v>155</v>
      </c>
      <c r="K24" s="57" t="s">
        <v>156</v>
      </c>
      <c r="L24" s="57" t="s">
        <v>118</v>
      </c>
      <c r="M24" s="57" t="s">
        <v>157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66" t="e">
        <f t="shared" si="0"/>
        <v>#VALUE!</v>
      </c>
      <c r="AG24" s="70" t="e">
        <f t="shared" si="1"/>
        <v>#VALUE!</v>
      </c>
      <c r="AH24" s="71" t="s">
        <v>158</v>
      </c>
      <c r="AI24" s="70">
        <f t="shared" si="2"/>
        <v>340</v>
      </c>
      <c r="AJ24" s="70" t="e">
        <f t="shared" si="3"/>
        <v>#VALUE!</v>
      </c>
    </row>
    <row r="25" ht="12.75" spans="1:36">
      <c r="A25" s="28">
        <v>43880.5171064815</v>
      </c>
      <c r="B25" s="28">
        <v>43881.5171064815</v>
      </c>
      <c r="C25" s="29">
        <v>1</v>
      </c>
      <c r="D25" s="30">
        <v>1</v>
      </c>
      <c r="E25" s="31" t="s">
        <v>21</v>
      </c>
      <c r="F25" s="32">
        <v>0.3333</v>
      </c>
      <c r="G25" s="31" t="s">
        <v>159</v>
      </c>
      <c r="H25" s="33" t="s">
        <v>160</v>
      </c>
      <c r="I25" s="58" t="s">
        <v>161</v>
      </c>
      <c r="J25" s="58" t="s">
        <v>162</v>
      </c>
      <c r="K25" s="58" t="s">
        <v>162</v>
      </c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66" t="e">
        <f t="shared" si="0"/>
        <v>#VALUE!</v>
      </c>
      <c r="AG25" s="70" t="e">
        <f t="shared" si="1"/>
        <v>#VALUE!</v>
      </c>
      <c r="AH25" s="71" t="s">
        <v>163</v>
      </c>
      <c r="AI25" s="70">
        <f t="shared" si="2"/>
        <v>420</v>
      </c>
      <c r="AJ25" s="70" t="e">
        <f t="shared" si="3"/>
        <v>#VALUE!</v>
      </c>
    </row>
    <row r="26" ht="12.75" spans="1:36">
      <c r="A26" s="28">
        <v>43880.5245949074</v>
      </c>
      <c r="B26" s="28">
        <v>43880.5253587963</v>
      </c>
      <c r="C26" s="29">
        <v>0.000763888888888889</v>
      </c>
      <c r="D26" s="30">
        <v>2</v>
      </c>
      <c r="E26" s="31" t="s">
        <v>106</v>
      </c>
      <c r="F26" s="32">
        <v>0.6667</v>
      </c>
      <c r="G26" s="31" t="s">
        <v>159</v>
      </c>
      <c r="H26" s="33" t="s">
        <v>164</v>
      </c>
      <c r="I26" s="58" t="s">
        <v>165</v>
      </c>
      <c r="J26" s="58" t="s">
        <v>162</v>
      </c>
      <c r="K26" s="58" t="s">
        <v>166</v>
      </c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66" t="e">
        <f t="shared" si="0"/>
        <v>#VALUE!</v>
      </c>
      <c r="AG26" s="70" t="e">
        <f t="shared" si="1"/>
        <v>#VALUE!</v>
      </c>
      <c r="AH26" s="71" t="s">
        <v>167</v>
      </c>
      <c r="AI26" s="70">
        <f t="shared" si="2"/>
        <v>420</v>
      </c>
      <c r="AJ26" s="70" t="e">
        <f t="shared" si="3"/>
        <v>#VALUE!</v>
      </c>
    </row>
    <row r="27" ht="12.75" spans="1:36">
      <c r="A27" s="28">
        <v>43880.5290972222</v>
      </c>
      <c r="B27" s="28">
        <v>43880.5290972222</v>
      </c>
      <c r="C27" s="29">
        <v>0</v>
      </c>
      <c r="D27" s="30">
        <v>1</v>
      </c>
      <c r="E27" s="31" t="s">
        <v>21</v>
      </c>
      <c r="F27" s="32">
        <v>0.3333</v>
      </c>
      <c r="G27" s="31" t="s">
        <v>159</v>
      </c>
      <c r="H27" s="33" t="s">
        <v>168</v>
      </c>
      <c r="I27" s="58" t="s">
        <v>162</v>
      </c>
      <c r="J27" s="58" t="s">
        <v>169</v>
      </c>
      <c r="K27" s="58" t="s">
        <v>162</v>
      </c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66" t="e">
        <f t="shared" si="0"/>
        <v>#VALUE!</v>
      </c>
      <c r="AG27" s="70" t="e">
        <f t="shared" si="1"/>
        <v>#VALUE!</v>
      </c>
      <c r="AH27" s="71" t="s">
        <v>170</v>
      </c>
      <c r="AI27" s="70">
        <f t="shared" si="2"/>
        <v>420</v>
      </c>
      <c r="AJ27" s="70" t="e">
        <f t="shared" si="3"/>
        <v>#VALUE!</v>
      </c>
    </row>
    <row r="28" ht="12.75" spans="1:36">
      <c r="A28" s="28">
        <v>43880.5451157407</v>
      </c>
      <c r="B28" s="28">
        <v>43880.5495833333</v>
      </c>
      <c r="C28" s="29">
        <v>0.00446759259259259</v>
      </c>
      <c r="D28" s="30">
        <v>3</v>
      </c>
      <c r="E28" s="31" t="s">
        <v>144</v>
      </c>
      <c r="F28" s="32">
        <v>1</v>
      </c>
      <c r="G28" s="31" t="s">
        <v>159</v>
      </c>
      <c r="H28" s="33" t="s">
        <v>171</v>
      </c>
      <c r="I28" s="58" t="s">
        <v>172</v>
      </c>
      <c r="J28" s="58" t="s">
        <v>173</v>
      </c>
      <c r="K28" s="58" t="s">
        <v>174</v>
      </c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66" t="e">
        <f t="shared" si="0"/>
        <v>#VALUE!</v>
      </c>
      <c r="AG28" s="70" t="e">
        <f t="shared" si="1"/>
        <v>#VALUE!</v>
      </c>
      <c r="AH28" s="71" t="s">
        <v>175</v>
      </c>
      <c r="AI28" s="70">
        <f t="shared" si="2"/>
        <v>420</v>
      </c>
      <c r="AJ28" s="70" t="e">
        <f t="shared" si="3"/>
        <v>#VALUE!</v>
      </c>
    </row>
    <row r="29" ht="12.75" spans="1:36">
      <c r="A29" s="28">
        <v>43880.5507523148</v>
      </c>
      <c r="B29" s="28">
        <v>43880.5525925926</v>
      </c>
      <c r="C29" s="29">
        <v>0.00184027777777778</v>
      </c>
      <c r="D29" s="30">
        <v>3</v>
      </c>
      <c r="E29" s="31" t="s">
        <v>144</v>
      </c>
      <c r="F29" s="32">
        <v>1</v>
      </c>
      <c r="G29" s="31" t="s">
        <v>159</v>
      </c>
      <c r="H29" s="33" t="s">
        <v>176</v>
      </c>
      <c r="I29" s="58" t="s">
        <v>177</v>
      </c>
      <c r="J29" s="58" t="s">
        <v>178</v>
      </c>
      <c r="K29" s="58" t="s">
        <v>179</v>
      </c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66" t="e">
        <f t="shared" si="0"/>
        <v>#VALUE!</v>
      </c>
      <c r="AG29" s="70" t="e">
        <f t="shared" si="1"/>
        <v>#VALUE!</v>
      </c>
      <c r="AH29" s="71" t="s">
        <v>180</v>
      </c>
      <c r="AI29" s="70">
        <f t="shared" si="2"/>
        <v>420</v>
      </c>
      <c r="AJ29" s="70" t="e">
        <f t="shared" si="3"/>
        <v>#VALUE!</v>
      </c>
    </row>
    <row r="30" ht="12.75" spans="1:36">
      <c r="A30" s="28">
        <v>43880.556400463</v>
      </c>
      <c r="B30" s="28">
        <v>43880.5600347222</v>
      </c>
      <c r="C30" s="29">
        <v>0.00363425925925926</v>
      </c>
      <c r="D30" s="30">
        <v>3</v>
      </c>
      <c r="E30" s="31" t="s">
        <v>144</v>
      </c>
      <c r="F30" s="32">
        <v>1</v>
      </c>
      <c r="G30" s="31" t="s">
        <v>159</v>
      </c>
      <c r="H30" s="33" t="s">
        <v>181</v>
      </c>
      <c r="I30" s="58" t="s">
        <v>182</v>
      </c>
      <c r="J30" s="58" t="s">
        <v>183</v>
      </c>
      <c r="K30" s="58" t="s">
        <v>184</v>
      </c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66" t="e">
        <f t="shared" si="0"/>
        <v>#VALUE!</v>
      </c>
      <c r="AG30" s="70" t="e">
        <f t="shared" si="1"/>
        <v>#VALUE!</v>
      </c>
      <c r="AH30" s="71" t="s">
        <v>185</v>
      </c>
      <c r="AI30" s="70">
        <f t="shared" si="2"/>
        <v>420</v>
      </c>
      <c r="AJ30" s="70" t="e">
        <f t="shared" si="3"/>
        <v>#VALUE!</v>
      </c>
    </row>
    <row r="31" ht="12.75" spans="1:36">
      <c r="A31" s="28">
        <v>43880.5684953704</v>
      </c>
      <c r="B31" s="28">
        <v>43880.5684953704</v>
      </c>
      <c r="C31" s="29">
        <v>0</v>
      </c>
      <c r="D31" s="30">
        <v>1</v>
      </c>
      <c r="E31" s="31" t="s">
        <v>21</v>
      </c>
      <c r="F31" s="32">
        <v>0.3333</v>
      </c>
      <c r="G31" s="31" t="s">
        <v>159</v>
      </c>
      <c r="H31" s="33" t="s">
        <v>186</v>
      </c>
      <c r="I31" s="58" t="s">
        <v>162</v>
      </c>
      <c r="J31" s="58" t="s">
        <v>187</v>
      </c>
      <c r="K31" s="58" t="s">
        <v>162</v>
      </c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66" t="e">
        <f t="shared" si="0"/>
        <v>#VALUE!</v>
      </c>
      <c r="AG31" s="70" t="e">
        <f t="shared" si="1"/>
        <v>#VALUE!</v>
      </c>
      <c r="AH31" s="71" t="s">
        <v>188</v>
      </c>
      <c r="AI31" s="70">
        <f t="shared" si="2"/>
        <v>420</v>
      </c>
      <c r="AJ31" s="70" t="e">
        <f t="shared" si="3"/>
        <v>#VALUE!</v>
      </c>
    </row>
    <row r="32" ht="12.75" spans="1:36">
      <c r="A32" s="28">
        <v>43880.5751273148</v>
      </c>
      <c r="B32" s="28">
        <v>43881.5751273148</v>
      </c>
      <c r="C32" s="29">
        <v>1</v>
      </c>
      <c r="D32" s="30">
        <v>1</v>
      </c>
      <c r="E32" s="31" t="s">
        <v>21</v>
      </c>
      <c r="F32" s="32">
        <v>0.3333</v>
      </c>
      <c r="G32" s="31" t="s">
        <v>159</v>
      </c>
      <c r="H32" s="33" t="s">
        <v>189</v>
      </c>
      <c r="I32" s="58" t="s">
        <v>162</v>
      </c>
      <c r="J32" s="58" t="s">
        <v>162</v>
      </c>
      <c r="K32" s="58" t="s">
        <v>190</v>
      </c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66" t="e">
        <f t="shared" si="0"/>
        <v>#VALUE!</v>
      </c>
      <c r="AG32" s="70" t="e">
        <f t="shared" si="1"/>
        <v>#VALUE!</v>
      </c>
      <c r="AH32" s="71" t="s">
        <v>191</v>
      </c>
      <c r="AI32" s="70">
        <f t="shared" si="2"/>
        <v>420</v>
      </c>
      <c r="AJ32" s="70" t="e">
        <f t="shared" si="3"/>
        <v>#VALUE!</v>
      </c>
    </row>
    <row r="33" ht="12.75" spans="1:36">
      <c r="A33" s="34">
        <v>43880.5771412037</v>
      </c>
      <c r="B33" s="34">
        <v>43880.5785416667</v>
      </c>
      <c r="C33" s="35">
        <v>0.00140046296296296</v>
      </c>
      <c r="D33" s="36">
        <v>2</v>
      </c>
      <c r="E33" s="37" t="s">
        <v>106</v>
      </c>
      <c r="F33" s="38">
        <v>1</v>
      </c>
      <c r="G33" s="37" t="s">
        <v>192</v>
      </c>
      <c r="H33" s="39" t="s">
        <v>189</v>
      </c>
      <c r="I33" s="59" t="s">
        <v>193</v>
      </c>
      <c r="J33" s="59" t="s">
        <v>194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66" t="e">
        <f t="shared" si="0"/>
        <v>#VALUE!</v>
      </c>
      <c r="AG33" s="70" t="e">
        <f t="shared" si="1"/>
        <v>#VALUE!</v>
      </c>
      <c r="AH33" s="71" t="s">
        <v>195</v>
      </c>
      <c r="AI33" s="70">
        <f t="shared" si="2"/>
        <v>568</v>
      </c>
      <c r="AJ33" s="70" t="e">
        <f t="shared" si="3"/>
        <v>#VALUE!</v>
      </c>
    </row>
    <row r="34" ht="12.75" spans="1:36">
      <c r="A34" s="34">
        <v>43880.5890740741</v>
      </c>
      <c r="B34" s="34">
        <v>43880.5890740741</v>
      </c>
      <c r="C34" s="35">
        <v>0</v>
      </c>
      <c r="D34" s="36">
        <v>1</v>
      </c>
      <c r="E34" s="37" t="s">
        <v>21</v>
      </c>
      <c r="F34" s="38">
        <v>0.5</v>
      </c>
      <c r="G34" s="37" t="s">
        <v>192</v>
      </c>
      <c r="H34" s="39" t="s">
        <v>196</v>
      </c>
      <c r="I34" s="59" t="s">
        <v>197</v>
      </c>
      <c r="J34" s="59" t="s">
        <v>198</v>
      </c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66" t="e">
        <f t="shared" si="0"/>
        <v>#VALUE!</v>
      </c>
      <c r="AG34" s="70" t="e">
        <f t="shared" si="1"/>
        <v>#VALUE!</v>
      </c>
      <c r="AH34" s="71" t="s">
        <v>199</v>
      </c>
      <c r="AI34" s="70">
        <f t="shared" si="2"/>
        <v>568</v>
      </c>
      <c r="AJ34" s="70" t="e">
        <f t="shared" si="3"/>
        <v>#VALUE!</v>
      </c>
    </row>
    <row r="35" ht="12.75" spans="1:36">
      <c r="A35" s="34">
        <v>43880.5923958333</v>
      </c>
      <c r="B35" s="34">
        <v>43880.5923958333</v>
      </c>
      <c r="C35" s="35">
        <v>0</v>
      </c>
      <c r="D35" s="36">
        <v>1</v>
      </c>
      <c r="E35" s="37" t="s">
        <v>21</v>
      </c>
      <c r="F35" s="38">
        <v>0.5</v>
      </c>
      <c r="G35" s="37" t="s">
        <v>192</v>
      </c>
      <c r="H35" s="39" t="s">
        <v>200</v>
      </c>
      <c r="I35" s="59" t="s">
        <v>201</v>
      </c>
      <c r="J35" s="59" t="s">
        <v>198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66" t="e">
        <f t="shared" si="0"/>
        <v>#VALUE!</v>
      </c>
      <c r="AG35" s="70" t="e">
        <f t="shared" si="1"/>
        <v>#VALUE!</v>
      </c>
      <c r="AH35" s="71" t="s">
        <v>202</v>
      </c>
      <c r="AI35" s="70">
        <f t="shared" si="2"/>
        <v>568</v>
      </c>
      <c r="AJ35" s="70" t="e">
        <f t="shared" si="3"/>
        <v>#VALUE!</v>
      </c>
    </row>
    <row r="36" ht="12.75" spans="1:36">
      <c r="A36" s="34">
        <v>43880.9087037037</v>
      </c>
      <c r="B36" s="34">
        <v>43881.9087037037</v>
      </c>
      <c r="C36" s="35">
        <v>1</v>
      </c>
      <c r="D36" s="36">
        <v>1</v>
      </c>
      <c r="E36" s="37" t="s">
        <v>21</v>
      </c>
      <c r="F36" s="38">
        <v>0.5</v>
      </c>
      <c r="G36" s="37" t="s">
        <v>192</v>
      </c>
      <c r="H36" s="39" t="s">
        <v>203</v>
      </c>
      <c r="I36" s="59" t="s">
        <v>198</v>
      </c>
      <c r="J36" s="59" t="s">
        <v>204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66" t="e">
        <f t="shared" si="0"/>
        <v>#VALUE!</v>
      </c>
      <c r="AG36" s="70" t="e">
        <f t="shared" si="1"/>
        <v>#VALUE!</v>
      </c>
      <c r="AH36" s="71" t="s">
        <v>205</v>
      </c>
      <c r="AI36" s="70">
        <f t="shared" si="2"/>
        <v>568</v>
      </c>
      <c r="AJ36" s="70" t="e">
        <f t="shared" si="3"/>
        <v>#VALUE!</v>
      </c>
    </row>
    <row r="37" ht="12.75" spans="1:36">
      <c r="A37" s="34">
        <v>43880.9109375</v>
      </c>
      <c r="B37" s="34">
        <v>43880.9109375</v>
      </c>
      <c r="C37" s="35">
        <v>0</v>
      </c>
      <c r="D37" s="36">
        <v>1</v>
      </c>
      <c r="E37" s="37" t="s">
        <v>21</v>
      </c>
      <c r="F37" s="38">
        <v>0.5</v>
      </c>
      <c r="G37" s="37" t="s">
        <v>192</v>
      </c>
      <c r="H37" s="39" t="s">
        <v>206</v>
      </c>
      <c r="I37" s="59" t="s">
        <v>207</v>
      </c>
      <c r="J37" s="59" t="s">
        <v>198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66" t="e">
        <f t="shared" si="0"/>
        <v>#VALUE!</v>
      </c>
      <c r="AG37" s="70" t="e">
        <f t="shared" si="1"/>
        <v>#VALUE!</v>
      </c>
      <c r="AH37" s="71" t="s">
        <v>208</v>
      </c>
      <c r="AI37" s="70">
        <f t="shared" si="2"/>
        <v>568</v>
      </c>
      <c r="AJ37" s="70" t="e">
        <f t="shared" si="3"/>
        <v>#VALUE!</v>
      </c>
    </row>
    <row r="38" ht="12.75" spans="1:36">
      <c r="A38" s="34">
        <v>43880.9228356481</v>
      </c>
      <c r="B38" s="34">
        <v>43880.9228356481</v>
      </c>
      <c r="C38" s="35">
        <v>0</v>
      </c>
      <c r="D38" s="36">
        <v>1</v>
      </c>
      <c r="E38" s="37" t="s">
        <v>21</v>
      </c>
      <c r="F38" s="38">
        <v>0.5</v>
      </c>
      <c r="G38" s="37" t="s">
        <v>192</v>
      </c>
      <c r="H38" s="39" t="s">
        <v>209</v>
      </c>
      <c r="I38" s="59" t="s">
        <v>210</v>
      </c>
      <c r="J38" s="59" t="s">
        <v>198</v>
      </c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6" t="e">
        <f t="shared" si="0"/>
        <v>#VALUE!</v>
      </c>
      <c r="AG38" s="70" t="e">
        <f t="shared" si="1"/>
        <v>#VALUE!</v>
      </c>
      <c r="AH38" s="71" t="s">
        <v>211</v>
      </c>
      <c r="AI38" s="70">
        <f t="shared" si="2"/>
        <v>568</v>
      </c>
      <c r="AJ38" s="70" t="e">
        <f t="shared" si="3"/>
        <v>#VALUE!</v>
      </c>
    </row>
    <row r="39" ht="12.75" spans="1:36">
      <c r="A39" s="34">
        <v>43880.9259606482</v>
      </c>
      <c r="B39" s="34">
        <v>43880.927337963</v>
      </c>
      <c r="C39" s="35">
        <v>0.00137731481481481</v>
      </c>
      <c r="D39" s="36">
        <v>2</v>
      </c>
      <c r="E39" s="37" t="s">
        <v>106</v>
      </c>
      <c r="F39" s="38">
        <v>1</v>
      </c>
      <c r="G39" s="37" t="s">
        <v>192</v>
      </c>
      <c r="H39" s="39" t="s">
        <v>212</v>
      </c>
      <c r="I39" s="59" t="s">
        <v>210</v>
      </c>
      <c r="J39" s="59" t="s">
        <v>213</v>
      </c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6" t="e">
        <f t="shared" si="0"/>
        <v>#VALUE!</v>
      </c>
      <c r="AG39" s="70" t="e">
        <f t="shared" si="1"/>
        <v>#VALUE!</v>
      </c>
      <c r="AH39" s="71" t="s">
        <v>214</v>
      </c>
      <c r="AI39" s="70">
        <f t="shared" si="2"/>
        <v>568</v>
      </c>
      <c r="AJ39" s="70" t="e">
        <f t="shared" si="3"/>
        <v>#VALUE!</v>
      </c>
    </row>
    <row r="40" ht="12.75" spans="1:36">
      <c r="A40" s="34">
        <v>43880.9352893519</v>
      </c>
      <c r="B40" s="34">
        <v>43880.9352893519</v>
      </c>
      <c r="C40" s="35">
        <v>0</v>
      </c>
      <c r="D40" s="36">
        <v>1</v>
      </c>
      <c r="E40" s="37" t="s">
        <v>21</v>
      </c>
      <c r="F40" s="38">
        <v>0.5</v>
      </c>
      <c r="G40" s="37" t="s">
        <v>192</v>
      </c>
      <c r="H40" s="39" t="s">
        <v>215</v>
      </c>
      <c r="I40" s="59" t="s">
        <v>216</v>
      </c>
      <c r="J40" s="59" t="s">
        <v>198</v>
      </c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66" t="e">
        <f t="shared" si="0"/>
        <v>#VALUE!</v>
      </c>
      <c r="AG40" s="70" t="e">
        <f t="shared" si="1"/>
        <v>#VALUE!</v>
      </c>
      <c r="AH40" s="71" t="s">
        <v>217</v>
      </c>
      <c r="AI40" s="70">
        <f t="shared" si="2"/>
        <v>568</v>
      </c>
      <c r="AJ40" s="70" t="e">
        <f t="shared" si="3"/>
        <v>#VALUE!</v>
      </c>
    </row>
    <row r="41" ht="12.75" spans="1:36">
      <c r="A41" s="34">
        <v>43880.948125</v>
      </c>
      <c r="B41" s="34">
        <v>43880.948125</v>
      </c>
      <c r="C41" s="35">
        <v>0</v>
      </c>
      <c r="D41" s="36">
        <v>1</v>
      </c>
      <c r="E41" s="37" t="s">
        <v>21</v>
      </c>
      <c r="F41" s="38">
        <v>0.5</v>
      </c>
      <c r="G41" s="37" t="s">
        <v>192</v>
      </c>
      <c r="H41" s="39" t="s">
        <v>218</v>
      </c>
      <c r="I41" s="59" t="s">
        <v>198</v>
      </c>
      <c r="J41" s="59" t="s">
        <v>219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66" t="e">
        <f t="shared" si="0"/>
        <v>#VALUE!</v>
      </c>
      <c r="AG41" s="70" t="e">
        <f t="shared" si="1"/>
        <v>#VALUE!</v>
      </c>
      <c r="AH41" s="71" t="s">
        <v>220</v>
      </c>
      <c r="AI41" s="70">
        <f t="shared" si="2"/>
        <v>568</v>
      </c>
      <c r="AJ41" s="70" t="e">
        <f t="shared" si="3"/>
        <v>#VALUE!</v>
      </c>
    </row>
    <row r="42" ht="12.75" spans="1:36">
      <c r="A42" s="40">
        <v>43881.2122916667</v>
      </c>
      <c r="B42" s="40">
        <v>43881.2151736111</v>
      </c>
      <c r="C42" s="41">
        <v>0.00288194444444444</v>
      </c>
      <c r="D42" s="42">
        <v>7</v>
      </c>
      <c r="E42" s="43" t="s">
        <v>221</v>
      </c>
      <c r="F42" s="44">
        <v>0.3043</v>
      </c>
      <c r="G42" s="43" t="s">
        <v>20</v>
      </c>
      <c r="H42" s="45" t="s">
        <v>222</v>
      </c>
      <c r="I42" s="60" t="s">
        <v>27</v>
      </c>
      <c r="J42" s="60" t="s">
        <v>223</v>
      </c>
      <c r="K42" s="60" t="s">
        <v>224</v>
      </c>
      <c r="L42" s="60" t="s">
        <v>27</v>
      </c>
      <c r="M42" s="61" t="s">
        <v>225</v>
      </c>
      <c r="N42" s="60" t="s">
        <v>27</v>
      </c>
      <c r="O42" s="61" t="s">
        <v>226</v>
      </c>
      <c r="P42" s="60" t="s">
        <v>227</v>
      </c>
      <c r="Q42" s="61" t="s">
        <v>228</v>
      </c>
      <c r="R42" s="60" t="s">
        <v>27</v>
      </c>
      <c r="S42" s="60" t="s">
        <v>27</v>
      </c>
      <c r="T42" s="60" t="s">
        <v>27</v>
      </c>
      <c r="U42" s="60" t="s">
        <v>27</v>
      </c>
      <c r="V42" s="60" t="s">
        <v>27</v>
      </c>
      <c r="W42" s="61" t="s">
        <v>229</v>
      </c>
      <c r="X42" s="60" t="s">
        <v>27</v>
      </c>
      <c r="Y42" s="60" t="s">
        <v>27</v>
      </c>
      <c r="Z42" s="60" t="s">
        <v>27</v>
      </c>
      <c r="AA42" s="60" t="s">
        <v>27</v>
      </c>
      <c r="AB42" s="60" t="s">
        <v>27</v>
      </c>
      <c r="AC42" s="60" t="s">
        <v>27</v>
      </c>
      <c r="AD42" s="60" t="s">
        <v>27</v>
      </c>
      <c r="AE42" s="60" t="s">
        <v>27</v>
      </c>
      <c r="AF42" s="66" t="e">
        <f t="shared" si="0"/>
        <v>#VALUE!</v>
      </c>
      <c r="AG42" s="70" t="e">
        <f t="shared" si="1"/>
        <v>#VALUE!</v>
      </c>
      <c r="AH42" s="71" t="s">
        <v>230</v>
      </c>
      <c r="AI42" s="70">
        <f t="shared" si="2"/>
        <v>322</v>
      </c>
      <c r="AJ42" s="70" t="e">
        <f t="shared" si="3"/>
        <v>#VALUE!</v>
      </c>
    </row>
    <row r="43" ht="12.75" spans="1:36">
      <c r="A43" s="40">
        <v>43881.2170833333</v>
      </c>
      <c r="B43" s="40">
        <v>43881.2203356481</v>
      </c>
      <c r="C43" s="41">
        <v>0.00325231481481481</v>
      </c>
      <c r="D43" s="42">
        <v>4</v>
      </c>
      <c r="E43" s="43" t="s">
        <v>114</v>
      </c>
      <c r="F43" s="44">
        <v>0.1739</v>
      </c>
      <c r="G43" s="43" t="s">
        <v>20</v>
      </c>
      <c r="H43" s="45" t="s">
        <v>231</v>
      </c>
      <c r="I43" s="60" t="s">
        <v>232</v>
      </c>
      <c r="J43" s="60" t="s">
        <v>27</v>
      </c>
      <c r="K43" s="60" t="s">
        <v>27</v>
      </c>
      <c r="L43" s="60" t="s">
        <v>233</v>
      </c>
      <c r="M43" s="60" t="s">
        <v>27</v>
      </c>
      <c r="N43" s="60" t="s">
        <v>27</v>
      </c>
      <c r="O43" s="61" t="s">
        <v>27</v>
      </c>
      <c r="P43" s="60" t="s">
        <v>27</v>
      </c>
      <c r="Q43" s="61" t="s">
        <v>27</v>
      </c>
      <c r="R43" s="60" t="s">
        <v>27</v>
      </c>
      <c r="S43" s="60" t="s">
        <v>27</v>
      </c>
      <c r="T43" s="60" t="s">
        <v>27</v>
      </c>
      <c r="U43" s="60" t="s">
        <v>27</v>
      </c>
      <c r="V43" s="61" t="s">
        <v>234</v>
      </c>
      <c r="W43" s="61" t="s">
        <v>27</v>
      </c>
      <c r="X43" s="60" t="s">
        <v>27</v>
      </c>
      <c r="Y43" s="61" t="s">
        <v>235</v>
      </c>
      <c r="Z43" s="60" t="s">
        <v>27</v>
      </c>
      <c r="AA43" s="60" t="s">
        <v>236</v>
      </c>
      <c r="AB43" s="60" t="s">
        <v>27</v>
      </c>
      <c r="AC43" s="60" t="s">
        <v>27</v>
      </c>
      <c r="AD43" s="60" t="s">
        <v>27</v>
      </c>
      <c r="AE43" s="60" t="s">
        <v>27</v>
      </c>
      <c r="AF43" s="66" t="e">
        <f t="shared" si="0"/>
        <v>#VALUE!</v>
      </c>
      <c r="AG43" s="70" t="e">
        <f t="shared" si="1"/>
        <v>#VALUE!</v>
      </c>
      <c r="AH43" s="71" t="s">
        <v>237</v>
      </c>
      <c r="AI43" s="70">
        <f t="shared" si="2"/>
        <v>322</v>
      </c>
      <c r="AJ43" s="70" t="e">
        <f t="shared" si="3"/>
        <v>#VALUE!</v>
      </c>
    </row>
    <row r="44" ht="12.75" spans="1:36">
      <c r="A44" s="40">
        <v>43881.2221064815</v>
      </c>
      <c r="B44" s="40">
        <v>43881.2221064815</v>
      </c>
      <c r="C44" s="41">
        <v>0</v>
      </c>
      <c r="D44" s="42">
        <v>1</v>
      </c>
      <c r="E44" s="43" t="s">
        <v>21</v>
      </c>
      <c r="F44" s="44">
        <v>0.0435</v>
      </c>
      <c r="G44" s="43" t="s">
        <v>20</v>
      </c>
      <c r="H44" s="45" t="s">
        <v>238</v>
      </c>
      <c r="I44" s="60" t="s">
        <v>232</v>
      </c>
      <c r="J44" s="60" t="s">
        <v>27</v>
      </c>
      <c r="K44" s="60" t="s">
        <v>27</v>
      </c>
      <c r="L44" s="60" t="s">
        <v>27</v>
      </c>
      <c r="M44" s="60" t="s">
        <v>27</v>
      </c>
      <c r="N44" s="60" t="s">
        <v>27</v>
      </c>
      <c r="O44" s="61" t="s">
        <v>27</v>
      </c>
      <c r="P44" s="60" t="s">
        <v>27</v>
      </c>
      <c r="Q44" s="61" t="s">
        <v>27</v>
      </c>
      <c r="R44" s="60" t="s">
        <v>27</v>
      </c>
      <c r="S44" s="60" t="s">
        <v>27</v>
      </c>
      <c r="T44" s="60" t="s">
        <v>27</v>
      </c>
      <c r="U44" s="60" t="s">
        <v>27</v>
      </c>
      <c r="V44" s="60" t="s">
        <v>27</v>
      </c>
      <c r="W44" s="61" t="s">
        <v>27</v>
      </c>
      <c r="X44" s="60" t="s">
        <v>27</v>
      </c>
      <c r="Y44" s="60" t="s">
        <v>27</v>
      </c>
      <c r="Z44" s="60" t="s">
        <v>27</v>
      </c>
      <c r="AA44" s="60" t="s">
        <v>27</v>
      </c>
      <c r="AB44" s="60" t="s">
        <v>27</v>
      </c>
      <c r="AC44" s="60" t="s">
        <v>27</v>
      </c>
      <c r="AD44" s="60" t="s">
        <v>27</v>
      </c>
      <c r="AE44" s="60" t="s">
        <v>27</v>
      </c>
      <c r="AF44" s="66" t="e">
        <f t="shared" si="0"/>
        <v>#VALUE!</v>
      </c>
      <c r="AG44" s="70" t="e">
        <f t="shared" si="1"/>
        <v>#VALUE!</v>
      </c>
      <c r="AH44" s="71" t="s">
        <v>239</v>
      </c>
      <c r="AI44" s="70">
        <f t="shared" si="2"/>
        <v>322</v>
      </c>
      <c r="AJ44" s="70" t="e">
        <f t="shared" si="3"/>
        <v>#VALUE!</v>
      </c>
    </row>
    <row r="45" ht="12.75" spans="1:36">
      <c r="A45" s="40">
        <v>43881.2379282407</v>
      </c>
      <c r="B45" s="40">
        <v>43881.2528240741</v>
      </c>
      <c r="C45" s="41">
        <v>0.0148958333333333</v>
      </c>
      <c r="D45" s="42">
        <v>15</v>
      </c>
      <c r="E45" s="43" t="s">
        <v>123</v>
      </c>
      <c r="F45" s="44">
        <v>0.6522</v>
      </c>
      <c r="G45" s="43" t="s">
        <v>20</v>
      </c>
      <c r="H45" s="45" t="s">
        <v>240</v>
      </c>
      <c r="I45" s="60" t="s">
        <v>241</v>
      </c>
      <c r="J45" s="60" t="s">
        <v>27</v>
      </c>
      <c r="K45" s="61" t="s">
        <v>242</v>
      </c>
      <c r="L45" s="60" t="s">
        <v>243</v>
      </c>
      <c r="M45" s="60" t="s">
        <v>27</v>
      </c>
      <c r="N45" s="60" t="s">
        <v>27</v>
      </c>
      <c r="O45" s="61" t="s">
        <v>244</v>
      </c>
      <c r="P45" s="60" t="s">
        <v>245</v>
      </c>
      <c r="Q45" s="61" t="s">
        <v>246</v>
      </c>
      <c r="R45" s="60" t="s">
        <v>247</v>
      </c>
      <c r="S45" s="60" t="s">
        <v>248</v>
      </c>
      <c r="T45" s="60" t="s">
        <v>249</v>
      </c>
      <c r="U45" s="60" t="s">
        <v>250</v>
      </c>
      <c r="V45" s="60" t="s">
        <v>251</v>
      </c>
      <c r="W45" s="61" t="s">
        <v>252</v>
      </c>
      <c r="X45" s="60" t="s">
        <v>253</v>
      </c>
      <c r="Y45" s="60" t="s">
        <v>27</v>
      </c>
      <c r="Z45" s="60" t="s">
        <v>254</v>
      </c>
      <c r="AA45" s="60" t="s">
        <v>27</v>
      </c>
      <c r="AB45" s="60" t="s">
        <v>255</v>
      </c>
      <c r="AC45" s="60" t="s">
        <v>27</v>
      </c>
      <c r="AD45" s="60" t="s">
        <v>27</v>
      </c>
      <c r="AE45" s="60" t="s">
        <v>42</v>
      </c>
      <c r="AF45" s="66" t="e">
        <f t="shared" si="0"/>
        <v>#VALUE!</v>
      </c>
      <c r="AG45" s="70" t="e">
        <f t="shared" si="1"/>
        <v>#VALUE!</v>
      </c>
      <c r="AH45" s="71" t="s">
        <v>256</v>
      </c>
      <c r="AI45" s="70">
        <f t="shared" si="2"/>
        <v>322</v>
      </c>
      <c r="AJ45" s="70" t="e">
        <f t="shared" si="3"/>
        <v>#VALUE!</v>
      </c>
    </row>
    <row r="46" ht="12.75" spans="1:36">
      <c r="A46" s="40">
        <v>43881.2379282407</v>
      </c>
      <c r="B46" s="40">
        <v>43881.2414351852</v>
      </c>
      <c r="C46" s="41">
        <v>0.00350694444444444</v>
      </c>
      <c r="D46" s="42">
        <v>15</v>
      </c>
      <c r="E46" s="43" t="s">
        <v>123</v>
      </c>
      <c r="F46" s="44">
        <v>0.6522</v>
      </c>
      <c r="G46" s="43" t="s">
        <v>20</v>
      </c>
      <c r="H46" s="45" t="s">
        <v>257</v>
      </c>
      <c r="I46" s="60" t="s">
        <v>44</v>
      </c>
      <c r="J46" s="60" t="s">
        <v>27</v>
      </c>
      <c r="K46" s="60" t="s">
        <v>258</v>
      </c>
      <c r="L46" s="60" t="s">
        <v>27</v>
      </c>
      <c r="M46" s="60" t="s">
        <v>27</v>
      </c>
      <c r="N46" s="60" t="s">
        <v>27</v>
      </c>
      <c r="O46" s="61" t="s">
        <v>259</v>
      </c>
      <c r="P46" s="60" t="s">
        <v>260</v>
      </c>
      <c r="Q46" s="61" t="s">
        <v>27</v>
      </c>
      <c r="R46" s="60" t="s">
        <v>27</v>
      </c>
      <c r="S46" s="60" t="s">
        <v>261</v>
      </c>
      <c r="T46" s="60" t="s">
        <v>27</v>
      </c>
      <c r="U46" s="60" t="s">
        <v>27</v>
      </c>
      <c r="V46" s="60" t="s">
        <v>234</v>
      </c>
      <c r="W46" s="61" t="s">
        <v>262</v>
      </c>
      <c r="X46" s="60" t="s">
        <v>263</v>
      </c>
      <c r="Y46" s="60" t="s">
        <v>27</v>
      </c>
      <c r="Z46" s="60" t="s">
        <v>264</v>
      </c>
      <c r="AA46" s="60" t="s">
        <v>265</v>
      </c>
      <c r="AB46" s="60" t="s">
        <v>27</v>
      </c>
      <c r="AC46" s="60" t="s">
        <v>27</v>
      </c>
      <c r="AD46" s="60" t="s">
        <v>266</v>
      </c>
      <c r="AE46" s="60" t="s">
        <v>42</v>
      </c>
      <c r="AF46" s="66" t="e">
        <f t="shared" si="0"/>
        <v>#VALUE!</v>
      </c>
      <c r="AG46" s="70" t="e">
        <f t="shared" si="1"/>
        <v>#VALUE!</v>
      </c>
      <c r="AH46" s="71" t="s">
        <v>267</v>
      </c>
      <c r="AI46" s="70">
        <f t="shared" si="2"/>
        <v>322</v>
      </c>
      <c r="AJ46" s="70" t="e">
        <f t="shared" si="3"/>
        <v>#VALUE!</v>
      </c>
    </row>
    <row r="47" ht="12.75" spans="1:36">
      <c r="A47" s="40">
        <v>43881.2616666667</v>
      </c>
      <c r="B47" s="40">
        <v>43881.2591782407</v>
      </c>
      <c r="C47" s="41">
        <v>-0.00248842592592593</v>
      </c>
      <c r="D47" s="42">
        <v>3</v>
      </c>
      <c r="E47" s="43" t="s">
        <v>144</v>
      </c>
      <c r="F47" s="44">
        <v>0.1304</v>
      </c>
      <c r="G47" s="43" t="s">
        <v>20</v>
      </c>
      <c r="H47" s="45" t="s">
        <v>268</v>
      </c>
      <c r="I47" s="60" t="s">
        <v>44</v>
      </c>
      <c r="J47" s="60" t="s">
        <v>27</v>
      </c>
      <c r="K47" s="60" t="s">
        <v>27</v>
      </c>
      <c r="L47" s="60" t="s">
        <v>27</v>
      </c>
      <c r="M47" s="60" t="s">
        <v>27</v>
      </c>
      <c r="N47" s="60" t="s">
        <v>27</v>
      </c>
      <c r="O47" s="61" t="s">
        <v>27</v>
      </c>
      <c r="P47" s="60" t="s">
        <v>27</v>
      </c>
      <c r="Q47" s="61" t="s">
        <v>27</v>
      </c>
      <c r="R47" s="60" t="s">
        <v>27</v>
      </c>
      <c r="S47" s="60" t="s">
        <v>27</v>
      </c>
      <c r="T47" s="60" t="s">
        <v>27</v>
      </c>
      <c r="U47" s="60" t="s">
        <v>27</v>
      </c>
      <c r="V47" s="60" t="s">
        <v>27</v>
      </c>
      <c r="W47" s="61" t="s">
        <v>27</v>
      </c>
      <c r="X47" s="60" t="s">
        <v>269</v>
      </c>
      <c r="Y47" s="60" t="s">
        <v>27</v>
      </c>
      <c r="Z47" s="60" t="s">
        <v>27</v>
      </c>
      <c r="AA47" s="60" t="s">
        <v>27</v>
      </c>
      <c r="AB47" s="60" t="s">
        <v>27</v>
      </c>
      <c r="AC47" s="60" t="s">
        <v>27</v>
      </c>
      <c r="AD47" s="60" t="s">
        <v>266</v>
      </c>
      <c r="AE47" s="60" t="s">
        <v>27</v>
      </c>
      <c r="AF47" s="66" t="e">
        <f t="shared" si="0"/>
        <v>#VALUE!</v>
      </c>
      <c r="AG47" s="70" t="e">
        <f t="shared" si="1"/>
        <v>#VALUE!</v>
      </c>
      <c r="AH47" s="71" t="s">
        <v>270</v>
      </c>
      <c r="AI47" s="70">
        <f t="shared" si="2"/>
        <v>322</v>
      </c>
      <c r="AJ47" s="70" t="e">
        <f t="shared" si="3"/>
        <v>#VALUE!</v>
      </c>
    </row>
    <row r="48" ht="12.75" spans="1:36">
      <c r="A48" s="40">
        <v>43881.2528240741</v>
      </c>
      <c r="B48" s="40">
        <v>43881.256712963</v>
      </c>
      <c r="C48" s="41">
        <v>0.00388888888888889</v>
      </c>
      <c r="D48" s="42">
        <v>12</v>
      </c>
      <c r="E48" s="43" t="s">
        <v>107</v>
      </c>
      <c r="F48" s="44">
        <v>0.5217</v>
      </c>
      <c r="G48" s="43" t="s">
        <v>20</v>
      </c>
      <c r="H48" s="45" t="s">
        <v>271</v>
      </c>
      <c r="I48" s="60" t="s">
        <v>27</v>
      </c>
      <c r="J48" s="60" t="s">
        <v>27</v>
      </c>
      <c r="K48" s="60" t="s">
        <v>27</v>
      </c>
      <c r="L48" s="60" t="s">
        <v>27</v>
      </c>
      <c r="M48" s="60" t="s">
        <v>27</v>
      </c>
      <c r="N48" s="60" t="s">
        <v>27</v>
      </c>
      <c r="O48" s="61" t="s">
        <v>27</v>
      </c>
      <c r="P48" s="60" t="s">
        <v>27</v>
      </c>
      <c r="Q48" s="61" t="s">
        <v>27</v>
      </c>
      <c r="R48" s="60" t="s">
        <v>27</v>
      </c>
      <c r="S48" s="60" t="s">
        <v>27</v>
      </c>
      <c r="T48" s="60" t="s">
        <v>27</v>
      </c>
      <c r="U48" s="60" t="s">
        <v>27</v>
      </c>
      <c r="V48" s="60" t="s">
        <v>27</v>
      </c>
      <c r="W48" s="61" t="s">
        <v>27</v>
      </c>
      <c r="X48" s="60" t="s">
        <v>27</v>
      </c>
      <c r="Y48" s="60" t="s">
        <v>27</v>
      </c>
      <c r="Z48" s="60" t="s">
        <v>27</v>
      </c>
      <c r="AA48" s="60" t="s">
        <v>27</v>
      </c>
      <c r="AB48" s="60" t="s">
        <v>27</v>
      </c>
      <c r="AC48" s="60" t="s">
        <v>27</v>
      </c>
      <c r="AD48" s="60" t="s">
        <v>27</v>
      </c>
      <c r="AE48" s="60" t="s">
        <v>27</v>
      </c>
      <c r="AF48" s="66" t="e">
        <f t="shared" si="0"/>
        <v>#VALUE!</v>
      </c>
      <c r="AG48" s="70" t="e">
        <f t="shared" si="1"/>
        <v>#VALUE!</v>
      </c>
      <c r="AH48" s="71" t="s">
        <v>272</v>
      </c>
      <c r="AI48" s="70">
        <f t="shared" si="2"/>
        <v>322</v>
      </c>
      <c r="AJ48" s="70" t="e">
        <f t="shared" si="3"/>
        <v>#VALUE!</v>
      </c>
    </row>
    <row r="49" ht="12.75" spans="1:36">
      <c r="A49" s="40">
        <v>43881.2616666667</v>
      </c>
      <c r="B49" s="40">
        <v>43881.2591782407</v>
      </c>
      <c r="C49" s="41">
        <v>-0.00248842592592593</v>
      </c>
      <c r="D49" s="42">
        <v>3</v>
      </c>
      <c r="E49" s="43" t="s">
        <v>144</v>
      </c>
      <c r="F49" s="44">
        <v>0.1304</v>
      </c>
      <c r="G49" s="43" t="s">
        <v>20</v>
      </c>
      <c r="H49" s="45" t="s">
        <v>273</v>
      </c>
      <c r="I49" s="60" t="s">
        <v>27</v>
      </c>
      <c r="J49" s="60" t="s">
        <v>27</v>
      </c>
      <c r="K49" s="60" t="s">
        <v>27</v>
      </c>
      <c r="L49" s="60" t="s">
        <v>27</v>
      </c>
      <c r="M49" s="60" t="s">
        <v>27</v>
      </c>
      <c r="N49" s="60" t="s">
        <v>27</v>
      </c>
      <c r="O49" s="61" t="s">
        <v>274</v>
      </c>
      <c r="P49" s="60" t="s">
        <v>27</v>
      </c>
      <c r="Q49" s="61" t="s">
        <v>228</v>
      </c>
      <c r="R49" s="60" t="s">
        <v>27</v>
      </c>
      <c r="S49" s="60" t="s">
        <v>27</v>
      </c>
      <c r="T49" s="60" t="s">
        <v>27</v>
      </c>
      <c r="U49" s="60" t="s">
        <v>27</v>
      </c>
      <c r="V49" s="60" t="s">
        <v>27</v>
      </c>
      <c r="W49" s="61" t="s">
        <v>27</v>
      </c>
      <c r="X49" s="60" t="s">
        <v>27</v>
      </c>
      <c r="Y49" s="60" t="s">
        <v>27</v>
      </c>
      <c r="Z49" s="60" t="s">
        <v>27</v>
      </c>
      <c r="AA49" s="60" t="s">
        <v>275</v>
      </c>
      <c r="AB49" s="60" t="s">
        <v>27</v>
      </c>
      <c r="AC49" s="60" t="s">
        <v>27</v>
      </c>
      <c r="AD49" s="60" t="s">
        <v>266</v>
      </c>
      <c r="AE49" s="60" t="s">
        <v>42</v>
      </c>
      <c r="AF49" s="66" t="e">
        <f t="shared" si="0"/>
        <v>#VALUE!</v>
      </c>
      <c r="AG49" s="70" t="e">
        <f t="shared" si="1"/>
        <v>#VALUE!</v>
      </c>
      <c r="AH49" s="71" t="s">
        <v>276</v>
      </c>
      <c r="AI49" s="70">
        <f t="shared" si="2"/>
        <v>322</v>
      </c>
      <c r="AJ49" s="70" t="e">
        <f t="shared" si="3"/>
        <v>#VALUE!</v>
      </c>
    </row>
    <row r="50" ht="12.75" spans="1:36">
      <c r="A50" s="40">
        <v>43881.2777777778</v>
      </c>
      <c r="B50" s="40">
        <v>43881.2784722222</v>
      </c>
      <c r="C50" s="41">
        <v>0.000694444444444444</v>
      </c>
      <c r="D50" s="42">
        <v>10</v>
      </c>
      <c r="E50" s="43" t="s">
        <v>79</v>
      </c>
      <c r="F50" s="44">
        <v>0.4348</v>
      </c>
      <c r="G50" s="43" t="s">
        <v>20</v>
      </c>
      <c r="H50" s="45" t="s">
        <v>277</v>
      </c>
      <c r="I50" s="60" t="s">
        <v>27</v>
      </c>
      <c r="J50" s="60" t="s">
        <v>27</v>
      </c>
      <c r="K50" s="60" t="s">
        <v>278</v>
      </c>
      <c r="L50" s="60" t="s">
        <v>27</v>
      </c>
      <c r="M50" s="60" t="s">
        <v>279</v>
      </c>
      <c r="N50" s="60" t="s">
        <v>280</v>
      </c>
      <c r="O50" s="61" t="s">
        <v>281</v>
      </c>
      <c r="P50" s="60" t="s">
        <v>282</v>
      </c>
      <c r="Q50" s="61" t="s">
        <v>228</v>
      </c>
      <c r="R50" s="60" t="s">
        <v>283</v>
      </c>
      <c r="S50" s="60" t="s">
        <v>284</v>
      </c>
      <c r="T50" s="60" t="s">
        <v>285</v>
      </c>
      <c r="U50" s="60" t="s">
        <v>286</v>
      </c>
      <c r="V50" s="60" t="s">
        <v>27</v>
      </c>
      <c r="W50" s="61" t="s">
        <v>27</v>
      </c>
      <c r="X50" s="60" t="s">
        <v>27</v>
      </c>
      <c r="Y50" s="60" t="s">
        <v>27</v>
      </c>
      <c r="Z50" s="60" t="s">
        <v>27</v>
      </c>
      <c r="AA50" s="60" t="s">
        <v>27</v>
      </c>
      <c r="AB50" s="60" t="s">
        <v>27</v>
      </c>
      <c r="AC50" s="60" t="s">
        <v>27</v>
      </c>
      <c r="AD50" s="60" t="s">
        <v>27</v>
      </c>
      <c r="AE50" s="60" t="s">
        <v>27</v>
      </c>
      <c r="AF50" s="66" t="e">
        <f t="shared" si="0"/>
        <v>#VALUE!</v>
      </c>
      <c r="AG50" s="70" t="e">
        <f t="shared" si="1"/>
        <v>#VALUE!</v>
      </c>
      <c r="AH50" s="71" t="s">
        <v>287</v>
      </c>
      <c r="AI50" s="70">
        <f t="shared" si="2"/>
        <v>322</v>
      </c>
      <c r="AJ50" s="70" t="e">
        <f t="shared" si="3"/>
        <v>#VALUE!</v>
      </c>
    </row>
    <row r="51" ht="12.75" spans="1:36">
      <c r="A51" s="40">
        <v>43881.2719791667</v>
      </c>
      <c r="B51" s="40">
        <v>43881.2770486111</v>
      </c>
      <c r="C51" s="41">
        <v>0.00506944444444444</v>
      </c>
      <c r="D51" s="42">
        <v>5</v>
      </c>
      <c r="E51" s="43" t="s">
        <v>288</v>
      </c>
      <c r="F51" s="44">
        <v>0.2174</v>
      </c>
      <c r="G51" s="43" t="s">
        <v>20</v>
      </c>
      <c r="H51" s="45" t="s">
        <v>289</v>
      </c>
      <c r="I51" s="60" t="s">
        <v>27</v>
      </c>
      <c r="J51" s="60" t="s">
        <v>27</v>
      </c>
      <c r="K51" s="60" t="s">
        <v>27</v>
      </c>
      <c r="L51" s="60" t="s">
        <v>27</v>
      </c>
      <c r="M51" s="60" t="s">
        <v>27</v>
      </c>
      <c r="N51" s="60" t="s">
        <v>290</v>
      </c>
      <c r="O51" s="61" t="s">
        <v>27</v>
      </c>
      <c r="P51" s="60" t="s">
        <v>291</v>
      </c>
      <c r="Q51" s="61" t="s">
        <v>27</v>
      </c>
      <c r="R51" s="60" t="s">
        <v>27</v>
      </c>
      <c r="S51" s="60" t="s">
        <v>27</v>
      </c>
      <c r="T51" s="60" t="s">
        <v>27</v>
      </c>
      <c r="U51" s="60" t="s">
        <v>27</v>
      </c>
      <c r="V51" s="60" t="s">
        <v>234</v>
      </c>
      <c r="W51" s="61" t="s">
        <v>27</v>
      </c>
      <c r="X51" s="60" t="s">
        <v>27</v>
      </c>
      <c r="Y51" s="60" t="s">
        <v>27</v>
      </c>
      <c r="Z51" s="60" t="s">
        <v>292</v>
      </c>
      <c r="AA51" s="60" t="s">
        <v>27</v>
      </c>
      <c r="AB51" s="60" t="s">
        <v>27</v>
      </c>
      <c r="AC51" s="60" t="s">
        <v>27</v>
      </c>
      <c r="AD51" s="60" t="s">
        <v>27</v>
      </c>
      <c r="AE51" s="60" t="s">
        <v>27</v>
      </c>
      <c r="AF51" s="66" t="e">
        <f t="shared" si="0"/>
        <v>#VALUE!</v>
      </c>
      <c r="AG51" s="70" t="e">
        <f t="shared" si="1"/>
        <v>#VALUE!</v>
      </c>
      <c r="AH51" s="71" t="s">
        <v>293</v>
      </c>
      <c r="AI51" s="70">
        <f t="shared" si="2"/>
        <v>322</v>
      </c>
      <c r="AJ51" s="70" t="e">
        <f t="shared" si="3"/>
        <v>#VALUE!</v>
      </c>
    </row>
    <row r="52" ht="12.75" spans="1:36">
      <c r="A52" s="40">
        <v>43881.2777777778</v>
      </c>
      <c r="B52" s="40">
        <v>43881.2784722222</v>
      </c>
      <c r="C52" s="41">
        <v>0.000694444444444444</v>
      </c>
      <c r="D52" s="42">
        <v>10</v>
      </c>
      <c r="E52" s="43" t="s">
        <v>79</v>
      </c>
      <c r="F52" s="44">
        <v>0.4348</v>
      </c>
      <c r="G52" s="43" t="s">
        <v>20</v>
      </c>
      <c r="H52" s="45" t="s">
        <v>294</v>
      </c>
      <c r="I52" s="60" t="s">
        <v>27</v>
      </c>
      <c r="J52" s="60" t="s">
        <v>27</v>
      </c>
      <c r="K52" s="60" t="s">
        <v>27</v>
      </c>
      <c r="L52" s="60" t="s">
        <v>27</v>
      </c>
      <c r="M52" s="60" t="s">
        <v>27</v>
      </c>
      <c r="N52" s="60" t="s">
        <v>295</v>
      </c>
      <c r="O52" s="61" t="s">
        <v>27</v>
      </c>
      <c r="P52" s="60" t="s">
        <v>27</v>
      </c>
      <c r="Q52" s="61" t="s">
        <v>27</v>
      </c>
      <c r="R52" s="60" t="s">
        <v>27</v>
      </c>
      <c r="S52" s="60" t="s">
        <v>27</v>
      </c>
      <c r="T52" s="60" t="s">
        <v>27</v>
      </c>
      <c r="U52" s="60" t="s">
        <v>296</v>
      </c>
      <c r="V52" s="60" t="s">
        <v>27</v>
      </c>
      <c r="W52" s="61" t="s">
        <v>297</v>
      </c>
      <c r="X52" s="60" t="s">
        <v>27</v>
      </c>
      <c r="Y52" s="60" t="s">
        <v>27</v>
      </c>
      <c r="Z52" s="60" t="s">
        <v>298</v>
      </c>
      <c r="AA52" s="60" t="s">
        <v>27</v>
      </c>
      <c r="AB52" s="60" t="s">
        <v>27</v>
      </c>
      <c r="AC52" s="60" t="s">
        <v>299</v>
      </c>
      <c r="AD52" s="60" t="s">
        <v>266</v>
      </c>
      <c r="AE52" s="60" t="s">
        <v>27</v>
      </c>
      <c r="AF52" s="66" t="e">
        <f t="shared" si="0"/>
        <v>#VALUE!</v>
      </c>
      <c r="AG52" s="70" t="e">
        <f t="shared" si="1"/>
        <v>#VALUE!</v>
      </c>
      <c r="AH52" s="71" t="s">
        <v>300</v>
      </c>
      <c r="AI52" s="70">
        <f t="shared" si="2"/>
        <v>322</v>
      </c>
      <c r="AJ52" s="70" t="e">
        <f t="shared" si="3"/>
        <v>#VALUE!</v>
      </c>
    </row>
    <row r="53" ht="12.75" spans="1:36">
      <c r="A53" s="40">
        <v>43881.2859027778</v>
      </c>
      <c r="B53" s="40">
        <v>43881.2909027778</v>
      </c>
      <c r="C53" s="41">
        <v>0.005</v>
      </c>
      <c r="D53" s="42">
        <v>5</v>
      </c>
      <c r="E53" s="43" t="s">
        <v>288</v>
      </c>
      <c r="F53" s="44">
        <v>0.2174</v>
      </c>
      <c r="G53" s="43" t="s">
        <v>20</v>
      </c>
      <c r="H53" s="45" t="s">
        <v>301</v>
      </c>
      <c r="I53" s="60" t="s">
        <v>27</v>
      </c>
      <c r="J53" s="60" t="s">
        <v>27</v>
      </c>
      <c r="K53" s="60" t="s">
        <v>27</v>
      </c>
      <c r="L53" s="60" t="s">
        <v>27</v>
      </c>
      <c r="M53" s="60" t="s">
        <v>27</v>
      </c>
      <c r="N53" s="60" t="s">
        <v>27</v>
      </c>
      <c r="O53" s="61" t="s">
        <v>27</v>
      </c>
      <c r="P53" s="60" t="s">
        <v>27</v>
      </c>
      <c r="Q53" s="61" t="s">
        <v>27</v>
      </c>
      <c r="R53" s="60" t="s">
        <v>27</v>
      </c>
      <c r="S53" s="60" t="s">
        <v>27</v>
      </c>
      <c r="T53" s="60" t="s">
        <v>27</v>
      </c>
      <c r="U53" s="60" t="s">
        <v>27</v>
      </c>
      <c r="V53" s="60" t="s">
        <v>27</v>
      </c>
      <c r="W53" s="61" t="s">
        <v>302</v>
      </c>
      <c r="X53" s="60" t="s">
        <v>27</v>
      </c>
      <c r="Y53" s="60" t="s">
        <v>27</v>
      </c>
      <c r="Z53" s="60" t="s">
        <v>27</v>
      </c>
      <c r="AA53" s="60" t="s">
        <v>27</v>
      </c>
      <c r="AB53" s="60" t="s">
        <v>27</v>
      </c>
      <c r="AC53" s="60" t="s">
        <v>27</v>
      </c>
      <c r="AD53" s="60" t="s">
        <v>27</v>
      </c>
      <c r="AE53" s="60" t="s">
        <v>42</v>
      </c>
      <c r="AF53" s="66" t="e">
        <f t="shared" si="0"/>
        <v>#VALUE!</v>
      </c>
      <c r="AG53" s="70" t="e">
        <f t="shared" si="1"/>
        <v>#VALUE!</v>
      </c>
      <c r="AH53" s="71" t="s">
        <v>303</v>
      </c>
      <c r="AI53" s="70">
        <f t="shared" si="2"/>
        <v>322</v>
      </c>
      <c r="AJ53" s="70" t="e">
        <f t="shared" si="3"/>
        <v>#VALUE!</v>
      </c>
    </row>
    <row r="54" ht="12.75" spans="1:36">
      <c r="A54" s="40">
        <v>43881.2924652778</v>
      </c>
      <c r="B54" s="40">
        <v>43881.2962847222</v>
      </c>
      <c r="C54" s="41">
        <v>0.00381944444444444</v>
      </c>
      <c r="D54" s="42">
        <v>6</v>
      </c>
      <c r="E54" s="43" t="s">
        <v>304</v>
      </c>
      <c r="F54" s="44">
        <v>0.2609</v>
      </c>
      <c r="G54" s="43" t="s">
        <v>20</v>
      </c>
      <c r="H54" s="45" t="s">
        <v>305</v>
      </c>
      <c r="I54" s="60" t="s">
        <v>27</v>
      </c>
      <c r="J54" s="60" t="s">
        <v>306</v>
      </c>
      <c r="K54" s="60" t="s">
        <v>307</v>
      </c>
      <c r="L54" s="60" t="s">
        <v>308</v>
      </c>
      <c r="M54" s="60" t="s">
        <v>309</v>
      </c>
      <c r="N54" s="60" t="s">
        <v>310</v>
      </c>
      <c r="O54" s="61" t="s">
        <v>311</v>
      </c>
      <c r="P54" s="60" t="s">
        <v>312</v>
      </c>
      <c r="Q54" s="61" t="s">
        <v>27</v>
      </c>
      <c r="R54" s="60" t="s">
        <v>27</v>
      </c>
      <c r="S54" s="60" t="s">
        <v>27</v>
      </c>
      <c r="T54" s="60" t="s">
        <v>27</v>
      </c>
      <c r="U54" s="60" t="s">
        <v>27</v>
      </c>
      <c r="V54" s="60" t="s">
        <v>27</v>
      </c>
      <c r="W54" s="61" t="s">
        <v>313</v>
      </c>
      <c r="X54" s="60" t="s">
        <v>314</v>
      </c>
      <c r="Y54" s="61" t="s">
        <v>229</v>
      </c>
      <c r="Z54" s="60" t="s">
        <v>27</v>
      </c>
      <c r="AA54" s="60" t="s">
        <v>27</v>
      </c>
      <c r="AB54" s="60" t="s">
        <v>315</v>
      </c>
      <c r="AC54" s="60" t="s">
        <v>299</v>
      </c>
      <c r="AD54" s="60" t="s">
        <v>27</v>
      </c>
      <c r="AE54" s="60" t="s">
        <v>27</v>
      </c>
      <c r="AF54" s="66" t="e">
        <f t="shared" si="0"/>
        <v>#VALUE!</v>
      </c>
      <c r="AG54" s="70" t="e">
        <f t="shared" si="1"/>
        <v>#VALUE!</v>
      </c>
      <c r="AH54" s="71" t="s">
        <v>316</v>
      </c>
      <c r="AI54" s="70">
        <f t="shared" si="2"/>
        <v>322</v>
      </c>
      <c r="AJ54" s="70" t="e">
        <f t="shared" si="3"/>
        <v>#VALUE!</v>
      </c>
    </row>
    <row r="55" ht="12.75" spans="1:36">
      <c r="A55" s="40">
        <v>43881.3043287037</v>
      </c>
      <c r="B55" s="40">
        <v>43881.3048842593</v>
      </c>
      <c r="C55" s="41">
        <v>0.000555555555555556</v>
      </c>
      <c r="D55" s="42">
        <v>2</v>
      </c>
      <c r="E55" s="43" t="s">
        <v>106</v>
      </c>
      <c r="F55" s="44">
        <v>0.087</v>
      </c>
      <c r="G55" s="43" t="s">
        <v>20</v>
      </c>
      <c r="H55" s="45" t="s">
        <v>317</v>
      </c>
      <c r="I55" s="60" t="s">
        <v>27</v>
      </c>
      <c r="J55" s="60" t="s">
        <v>27</v>
      </c>
      <c r="K55" s="60" t="s">
        <v>27</v>
      </c>
      <c r="L55" s="60" t="s">
        <v>27</v>
      </c>
      <c r="M55" s="60" t="s">
        <v>27</v>
      </c>
      <c r="N55" s="60" t="s">
        <v>27</v>
      </c>
      <c r="O55" s="61" t="s">
        <v>318</v>
      </c>
      <c r="P55" s="60" t="s">
        <v>27</v>
      </c>
      <c r="Q55" s="61" t="s">
        <v>27</v>
      </c>
      <c r="R55" s="60" t="s">
        <v>27</v>
      </c>
      <c r="S55" s="60" t="s">
        <v>27</v>
      </c>
      <c r="T55" s="60" t="s">
        <v>27</v>
      </c>
      <c r="U55" s="60" t="s">
        <v>27</v>
      </c>
      <c r="V55" s="60" t="s">
        <v>27</v>
      </c>
      <c r="W55" s="61" t="s">
        <v>319</v>
      </c>
      <c r="X55" s="60" t="s">
        <v>27</v>
      </c>
      <c r="Y55" s="60" t="s">
        <v>27</v>
      </c>
      <c r="Z55" s="60" t="s">
        <v>27</v>
      </c>
      <c r="AA55" s="60" t="s">
        <v>27</v>
      </c>
      <c r="AB55" s="60" t="s">
        <v>27</v>
      </c>
      <c r="AC55" s="60" t="s">
        <v>27</v>
      </c>
      <c r="AD55" s="60" t="s">
        <v>27</v>
      </c>
      <c r="AE55" s="60" t="s">
        <v>27</v>
      </c>
      <c r="AF55" s="66" t="e">
        <f t="shared" si="0"/>
        <v>#VALUE!</v>
      </c>
      <c r="AG55" s="70" t="e">
        <f t="shared" si="1"/>
        <v>#VALUE!</v>
      </c>
      <c r="AH55" s="71" t="s">
        <v>320</v>
      </c>
      <c r="AI55" s="70">
        <f t="shared" si="2"/>
        <v>322</v>
      </c>
      <c r="AJ55" s="70" t="e">
        <f t="shared" si="3"/>
        <v>#VALUE!</v>
      </c>
    </row>
    <row r="56" ht="12.75" spans="1:36">
      <c r="A56" s="40">
        <v>43881.3075462963</v>
      </c>
      <c r="B56" s="40">
        <v>43881.3113310185</v>
      </c>
      <c r="C56" s="41">
        <v>0.00378472222222222</v>
      </c>
      <c r="D56" s="42">
        <v>12</v>
      </c>
      <c r="E56" s="43" t="s">
        <v>107</v>
      </c>
      <c r="F56" s="44">
        <v>0.5217</v>
      </c>
      <c r="G56" s="43" t="s">
        <v>20</v>
      </c>
      <c r="H56" s="45" t="s">
        <v>321</v>
      </c>
      <c r="I56" s="60" t="s">
        <v>27</v>
      </c>
      <c r="J56" s="60" t="s">
        <v>322</v>
      </c>
      <c r="K56" s="60" t="s">
        <v>323</v>
      </c>
      <c r="L56" s="60" t="s">
        <v>324</v>
      </c>
      <c r="M56" s="60" t="s">
        <v>279</v>
      </c>
      <c r="N56" s="60" t="s">
        <v>325</v>
      </c>
      <c r="O56" s="61" t="s">
        <v>259</v>
      </c>
      <c r="P56" s="60" t="s">
        <v>326</v>
      </c>
      <c r="Q56" s="61" t="s">
        <v>27</v>
      </c>
      <c r="R56" s="60">
        <v>30483544323484</v>
      </c>
      <c r="S56" s="60" t="s">
        <v>327</v>
      </c>
      <c r="T56" s="60" t="s">
        <v>27</v>
      </c>
      <c r="U56" s="60" t="s">
        <v>27</v>
      </c>
      <c r="V56" s="60" t="s">
        <v>27</v>
      </c>
      <c r="W56" s="61" t="s">
        <v>27</v>
      </c>
      <c r="X56" s="60" t="s">
        <v>27</v>
      </c>
      <c r="Y56" s="60" t="s">
        <v>27</v>
      </c>
      <c r="Z56" s="60" t="s">
        <v>27</v>
      </c>
      <c r="AA56" s="60" t="s">
        <v>27</v>
      </c>
      <c r="AB56" s="60" t="s">
        <v>27</v>
      </c>
      <c r="AC56" s="60" t="s">
        <v>299</v>
      </c>
      <c r="AD56" s="60" t="s">
        <v>266</v>
      </c>
      <c r="AE56" s="61" t="s">
        <v>228</v>
      </c>
      <c r="AF56" s="66" t="e">
        <f t="shared" si="0"/>
        <v>#VALUE!</v>
      </c>
      <c r="AG56" s="70" t="e">
        <f t="shared" si="1"/>
        <v>#VALUE!</v>
      </c>
      <c r="AH56" s="71" t="s">
        <v>328</v>
      </c>
      <c r="AI56" s="70">
        <f t="shared" si="2"/>
        <v>322</v>
      </c>
      <c r="AJ56" s="70" t="e">
        <f t="shared" si="3"/>
        <v>#VALUE!</v>
      </c>
    </row>
    <row r="57" ht="12.75" spans="1:36">
      <c r="A57" s="40">
        <v>43881.3195949074</v>
      </c>
      <c r="B57" s="40">
        <v>43881.320150463</v>
      </c>
      <c r="C57" s="41">
        <v>0.000555555555555556</v>
      </c>
      <c r="D57" s="42">
        <v>2</v>
      </c>
      <c r="E57" s="43" t="s">
        <v>106</v>
      </c>
      <c r="F57" s="44">
        <v>0.087</v>
      </c>
      <c r="G57" s="43" t="s">
        <v>20</v>
      </c>
      <c r="H57" s="45" t="s">
        <v>21</v>
      </c>
      <c r="I57" s="60" t="s">
        <v>27</v>
      </c>
      <c r="J57" s="60" t="s">
        <v>27</v>
      </c>
      <c r="K57" s="60" t="s">
        <v>27</v>
      </c>
      <c r="L57" s="60" t="s">
        <v>27</v>
      </c>
      <c r="M57" s="60" t="s">
        <v>27</v>
      </c>
      <c r="N57" s="60" t="s">
        <v>27</v>
      </c>
      <c r="O57" s="61" t="s">
        <v>27</v>
      </c>
      <c r="P57" s="60" t="s">
        <v>27</v>
      </c>
      <c r="Q57" s="61" t="s">
        <v>27</v>
      </c>
      <c r="R57" s="60" t="s">
        <v>27</v>
      </c>
      <c r="S57" s="60" t="s">
        <v>27</v>
      </c>
      <c r="T57" s="60" t="s">
        <v>27</v>
      </c>
      <c r="U57" s="60" t="s">
        <v>27</v>
      </c>
      <c r="V57" s="60" t="s">
        <v>27</v>
      </c>
      <c r="W57" s="61" t="s">
        <v>27</v>
      </c>
      <c r="X57" s="60" t="s">
        <v>27</v>
      </c>
      <c r="Y57" s="60" t="s">
        <v>27</v>
      </c>
      <c r="Z57" s="60" t="s">
        <v>27</v>
      </c>
      <c r="AA57" s="60" t="s">
        <v>27</v>
      </c>
      <c r="AB57" s="60" t="s">
        <v>27</v>
      </c>
      <c r="AC57" s="60" t="s">
        <v>27</v>
      </c>
      <c r="AD57" s="60" t="s">
        <v>27</v>
      </c>
      <c r="AE57" s="60" t="s">
        <v>27</v>
      </c>
      <c r="AF57" s="66" t="e">
        <f t="shared" si="0"/>
        <v>#VALUE!</v>
      </c>
      <c r="AG57" s="70" t="e">
        <f t="shared" si="1"/>
        <v>#VALUE!</v>
      </c>
      <c r="AH57" s="71" t="s">
        <v>272</v>
      </c>
      <c r="AI57" s="70">
        <f t="shared" si="2"/>
        <v>322</v>
      </c>
      <c r="AJ57" s="70" t="e">
        <f t="shared" si="3"/>
        <v>#VALUE!</v>
      </c>
    </row>
    <row r="58" ht="12.75" spans="1:36">
      <c r="A58" s="40">
        <v>43881.3214351852</v>
      </c>
      <c r="B58" s="40">
        <v>43881.3258101852</v>
      </c>
      <c r="C58" s="41">
        <v>0.004375</v>
      </c>
      <c r="D58" s="42">
        <v>12</v>
      </c>
      <c r="E58" s="43" t="s">
        <v>107</v>
      </c>
      <c r="F58" s="44">
        <v>0.5217</v>
      </c>
      <c r="G58" s="43" t="s">
        <v>20</v>
      </c>
      <c r="H58" s="45" t="s">
        <v>106</v>
      </c>
      <c r="I58" s="60" t="s">
        <v>44</v>
      </c>
      <c r="J58" s="60" t="s">
        <v>27</v>
      </c>
      <c r="K58" s="60" t="s">
        <v>27</v>
      </c>
      <c r="L58" s="60" t="s">
        <v>27</v>
      </c>
      <c r="M58" s="60" t="s">
        <v>27</v>
      </c>
      <c r="N58" s="60" t="s">
        <v>27</v>
      </c>
      <c r="O58" s="60" t="s">
        <v>27</v>
      </c>
      <c r="P58" s="60" t="s">
        <v>27</v>
      </c>
      <c r="Q58" s="61" t="s">
        <v>228</v>
      </c>
      <c r="R58" s="60" t="s">
        <v>27</v>
      </c>
      <c r="S58" s="60" t="s">
        <v>27</v>
      </c>
      <c r="T58" s="60" t="s">
        <v>27</v>
      </c>
      <c r="U58" s="60" t="s">
        <v>27</v>
      </c>
      <c r="V58" s="60" t="s">
        <v>234</v>
      </c>
      <c r="W58" s="61" t="s">
        <v>329</v>
      </c>
      <c r="X58" s="60" t="s">
        <v>27</v>
      </c>
      <c r="Y58" s="60" t="s">
        <v>27</v>
      </c>
      <c r="Z58" s="60" t="s">
        <v>330</v>
      </c>
      <c r="AA58" s="60" t="s">
        <v>331</v>
      </c>
      <c r="AB58" s="60" t="s">
        <v>27</v>
      </c>
      <c r="AC58" s="60" t="s">
        <v>27</v>
      </c>
      <c r="AD58" s="60" t="s">
        <v>27</v>
      </c>
      <c r="AE58" s="60" t="s">
        <v>27</v>
      </c>
      <c r="AF58" s="66" t="e">
        <f t="shared" si="0"/>
        <v>#VALUE!</v>
      </c>
      <c r="AG58" s="70" t="e">
        <f t="shared" si="1"/>
        <v>#VALUE!</v>
      </c>
      <c r="AH58" s="71" t="s">
        <v>332</v>
      </c>
      <c r="AI58" s="70">
        <f t="shared" si="2"/>
        <v>322</v>
      </c>
      <c r="AJ58" s="70" t="e">
        <f t="shared" si="3"/>
        <v>#VALUE!</v>
      </c>
    </row>
    <row r="59" ht="12.75" spans="1:36">
      <c r="A59" s="46">
        <v>43881.346400463</v>
      </c>
      <c r="B59" s="46">
        <v>43881.3468171296</v>
      </c>
      <c r="C59" s="47">
        <v>0.000416666666666667</v>
      </c>
      <c r="D59" s="48">
        <v>3</v>
      </c>
      <c r="E59" s="49" t="s">
        <v>144</v>
      </c>
      <c r="F59" s="50">
        <v>0.3</v>
      </c>
      <c r="G59" s="49" t="s">
        <v>75</v>
      </c>
      <c r="H59" s="51" t="s">
        <v>144</v>
      </c>
      <c r="I59" s="62" t="s">
        <v>72</v>
      </c>
      <c r="J59" s="62" t="s">
        <v>72</v>
      </c>
      <c r="K59" s="62" t="s">
        <v>72</v>
      </c>
      <c r="L59" s="62" t="s">
        <v>333</v>
      </c>
      <c r="M59" s="62" t="s">
        <v>334</v>
      </c>
      <c r="N59" s="62" t="s">
        <v>72</v>
      </c>
      <c r="O59" s="62" t="s">
        <v>72</v>
      </c>
      <c r="P59" s="62" t="s">
        <v>335</v>
      </c>
      <c r="Q59" s="62" t="s">
        <v>72</v>
      </c>
      <c r="R59" s="62" t="s">
        <v>72</v>
      </c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6" t="e">
        <f t="shared" si="0"/>
        <v>#VALUE!</v>
      </c>
      <c r="AG59" s="70" t="e">
        <f t="shared" si="1"/>
        <v>#VALUE!</v>
      </c>
      <c r="AH59" s="71" t="s">
        <v>336</v>
      </c>
      <c r="AI59" s="70">
        <f t="shared" si="2"/>
        <v>320</v>
      </c>
      <c r="AJ59" s="70" t="e">
        <f t="shared" si="3"/>
        <v>#VALUE!</v>
      </c>
    </row>
    <row r="60" ht="12.75" spans="1:36">
      <c r="A60" s="46">
        <v>43881.3487152778</v>
      </c>
      <c r="B60" s="46">
        <v>43881.3537268518</v>
      </c>
      <c r="C60" s="47">
        <v>0.00501157407407407</v>
      </c>
      <c r="D60" s="48">
        <v>6</v>
      </c>
      <c r="E60" s="49" t="s">
        <v>304</v>
      </c>
      <c r="F60" s="50">
        <v>0.6</v>
      </c>
      <c r="G60" s="49" t="s">
        <v>75</v>
      </c>
      <c r="H60" s="51" t="s">
        <v>114</v>
      </c>
      <c r="I60" s="62" t="s">
        <v>337</v>
      </c>
      <c r="J60" s="62" t="s">
        <v>72</v>
      </c>
      <c r="K60" s="62" t="s">
        <v>338</v>
      </c>
      <c r="L60" s="62" t="s">
        <v>72</v>
      </c>
      <c r="M60" s="62" t="s">
        <v>339</v>
      </c>
      <c r="N60" s="62" t="s">
        <v>72</v>
      </c>
      <c r="O60" s="62" t="s">
        <v>72</v>
      </c>
      <c r="P60" s="62" t="s">
        <v>340</v>
      </c>
      <c r="Q60" s="62" t="s">
        <v>341</v>
      </c>
      <c r="R60" s="62" t="s">
        <v>342</v>
      </c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6" t="e">
        <f t="shared" si="0"/>
        <v>#VALUE!</v>
      </c>
      <c r="AG60" s="70" t="e">
        <f t="shared" si="1"/>
        <v>#VALUE!</v>
      </c>
      <c r="AH60" s="71" t="s">
        <v>343</v>
      </c>
      <c r="AI60" s="70">
        <f t="shared" si="2"/>
        <v>320</v>
      </c>
      <c r="AJ60" s="70" t="e">
        <f t="shared" si="3"/>
        <v>#VALUE!</v>
      </c>
    </row>
    <row r="61" ht="12.75" spans="1:36">
      <c r="A61" s="46">
        <v>43881.3569907407</v>
      </c>
      <c r="B61" s="46">
        <v>43881.3609375</v>
      </c>
      <c r="C61" s="47">
        <v>0.00394675925925926</v>
      </c>
      <c r="D61" s="48">
        <v>6</v>
      </c>
      <c r="E61" s="49" t="s">
        <v>304</v>
      </c>
      <c r="F61" s="50">
        <v>0.6</v>
      </c>
      <c r="G61" s="49" t="s">
        <v>75</v>
      </c>
      <c r="H61" s="51" t="s">
        <v>288</v>
      </c>
      <c r="I61" s="62" t="s">
        <v>344</v>
      </c>
      <c r="J61" s="62" t="s">
        <v>345</v>
      </c>
      <c r="K61" s="62" t="s">
        <v>346</v>
      </c>
      <c r="L61" s="62" t="s">
        <v>347</v>
      </c>
      <c r="M61" s="62" t="s">
        <v>348</v>
      </c>
      <c r="N61" s="62" t="s">
        <v>72</v>
      </c>
      <c r="O61" s="62" t="s">
        <v>72</v>
      </c>
      <c r="P61" s="62" t="s">
        <v>349</v>
      </c>
      <c r="Q61" s="62" t="s">
        <v>72</v>
      </c>
      <c r="R61" s="62" t="s">
        <v>72</v>
      </c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6" t="e">
        <f t="shared" si="0"/>
        <v>#VALUE!</v>
      </c>
      <c r="AG61" s="70" t="e">
        <f t="shared" si="1"/>
        <v>#VALUE!</v>
      </c>
      <c r="AH61" s="71" t="s">
        <v>350</v>
      </c>
      <c r="AI61" s="70">
        <f t="shared" si="2"/>
        <v>320</v>
      </c>
      <c r="AJ61" s="70" t="e">
        <f t="shared" si="3"/>
        <v>#VALUE!</v>
      </c>
    </row>
    <row r="62" ht="12.75" spans="1:36">
      <c r="A62" s="46">
        <v>43881.3757638889</v>
      </c>
      <c r="B62" s="46">
        <v>43881.3758912037</v>
      </c>
      <c r="C62" s="47">
        <v>0.000127314814814815</v>
      </c>
      <c r="D62" s="48">
        <v>2</v>
      </c>
      <c r="E62" s="49" t="s">
        <v>106</v>
      </c>
      <c r="F62" s="50">
        <v>0.2</v>
      </c>
      <c r="G62" s="49" t="s">
        <v>75</v>
      </c>
      <c r="H62" s="51" t="s">
        <v>221</v>
      </c>
      <c r="I62" s="62" t="s">
        <v>72</v>
      </c>
      <c r="J62" s="62" t="s">
        <v>72</v>
      </c>
      <c r="K62" s="62" t="s">
        <v>72</v>
      </c>
      <c r="L62" s="62" t="s">
        <v>72</v>
      </c>
      <c r="M62" s="62" t="s">
        <v>72</v>
      </c>
      <c r="N62" s="62" t="s">
        <v>72</v>
      </c>
      <c r="O62" s="62" t="s">
        <v>72</v>
      </c>
      <c r="P62" s="62" t="s">
        <v>72</v>
      </c>
      <c r="Q62" s="62" t="s">
        <v>351</v>
      </c>
      <c r="R62" s="62" t="s">
        <v>352</v>
      </c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6" t="e">
        <f t="shared" si="0"/>
        <v>#VALUE!</v>
      </c>
      <c r="AG62" s="70" t="e">
        <f t="shared" si="1"/>
        <v>#VALUE!</v>
      </c>
      <c r="AH62" s="71" t="s">
        <v>353</v>
      </c>
      <c r="AI62" s="70">
        <f t="shared" si="2"/>
        <v>320</v>
      </c>
      <c r="AJ62" s="70" t="e">
        <f t="shared" si="3"/>
        <v>#VALUE!</v>
      </c>
    </row>
    <row r="63" ht="12.75" spans="1:36">
      <c r="A63" s="46">
        <v>43881.376400463</v>
      </c>
      <c r="B63" s="46">
        <v>43881.3837384259</v>
      </c>
      <c r="C63" s="47">
        <v>0.00733796296296296</v>
      </c>
      <c r="D63" s="48">
        <v>10</v>
      </c>
      <c r="E63" s="49" t="s">
        <v>79</v>
      </c>
      <c r="F63" s="50">
        <v>1</v>
      </c>
      <c r="G63" s="49" t="s">
        <v>75</v>
      </c>
      <c r="H63" s="51" t="s">
        <v>354</v>
      </c>
      <c r="I63" s="62" t="s">
        <v>355</v>
      </c>
      <c r="J63" s="62" t="s">
        <v>356</v>
      </c>
      <c r="K63" s="62" t="s">
        <v>357</v>
      </c>
      <c r="L63" s="62" t="s">
        <v>358</v>
      </c>
      <c r="M63" s="62" t="s">
        <v>359</v>
      </c>
      <c r="N63" s="62" t="s">
        <v>360</v>
      </c>
      <c r="O63" s="62" t="s">
        <v>361</v>
      </c>
      <c r="P63" s="62" t="s">
        <v>362</v>
      </c>
      <c r="Q63" s="62" t="s">
        <v>363</v>
      </c>
      <c r="R63" s="62" t="s">
        <v>364</v>
      </c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6" t="e">
        <f t="shared" si="0"/>
        <v>#VALUE!</v>
      </c>
      <c r="AG63" s="70" t="e">
        <f t="shared" si="1"/>
        <v>#VALUE!</v>
      </c>
      <c r="AH63" s="71" t="s">
        <v>365</v>
      </c>
      <c r="AI63" s="70">
        <f t="shared" si="2"/>
        <v>320</v>
      </c>
      <c r="AJ63" s="70" t="e">
        <f t="shared" si="3"/>
        <v>#VALUE!</v>
      </c>
    </row>
    <row r="64" ht="12.75" spans="1:36">
      <c r="A64" s="46">
        <v>43881.383587963</v>
      </c>
      <c r="B64" s="46">
        <v>43881.383587963</v>
      </c>
      <c r="C64" s="47">
        <v>0</v>
      </c>
      <c r="D64" s="48">
        <v>1</v>
      </c>
      <c r="E64" s="49" t="s">
        <v>21</v>
      </c>
      <c r="F64" s="50">
        <v>0.1</v>
      </c>
      <c r="G64" s="49" t="s">
        <v>75</v>
      </c>
      <c r="H64" s="51" t="s">
        <v>20</v>
      </c>
      <c r="I64" s="62" t="s">
        <v>72</v>
      </c>
      <c r="J64" s="62" t="s">
        <v>366</v>
      </c>
      <c r="K64" s="62" t="s">
        <v>72</v>
      </c>
      <c r="L64" s="62" t="s">
        <v>72</v>
      </c>
      <c r="M64" s="62" t="s">
        <v>72</v>
      </c>
      <c r="N64" s="62" t="s">
        <v>72</v>
      </c>
      <c r="O64" s="62" t="s">
        <v>72</v>
      </c>
      <c r="P64" s="62" t="s">
        <v>72</v>
      </c>
      <c r="Q64" s="62" t="s">
        <v>72</v>
      </c>
      <c r="R64" s="62" t="s">
        <v>72</v>
      </c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6" t="e">
        <f t="shared" si="0"/>
        <v>#VALUE!</v>
      </c>
      <c r="AG64" s="70" t="e">
        <f t="shared" si="1"/>
        <v>#VALUE!</v>
      </c>
      <c r="AH64" s="71" t="s">
        <v>367</v>
      </c>
      <c r="AI64" s="70">
        <f t="shared" si="2"/>
        <v>320</v>
      </c>
      <c r="AJ64" s="70" t="e">
        <f t="shared" si="3"/>
        <v>#VALUE!</v>
      </c>
    </row>
    <row r="65" ht="12.75" spans="1:36">
      <c r="A65" s="46">
        <v>43881.3897337963</v>
      </c>
      <c r="B65" s="46">
        <v>43881.3907986111</v>
      </c>
      <c r="C65" s="47">
        <v>0.00106481481481481</v>
      </c>
      <c r="D65" s="48">
        <v>4</v>
      </c>
      <c r="E65" s="49" t="s">
        <v>114</v>
      </c>
      <c r="F65" s="50">
        <v>0.4</v>
      </c>
      <c r="G65" s="49" t="s">
        <v>75</v>
      </c>
      <c r="H65" s="51" t="s">
        <v>8</v>
      </c>
      <c r="I65" s="62" t="s">
        <v>368</v>
      </c>
      <c r="J65" s="62" t="s">
        <v>72</v>
      </c>
      <c r="K65" s="62" t="s">
        <v>369</v>
      </c>
      <c r="L65" s="62" t="s">
        <v>72</v>
      </c>
      <c r="M65" s="62" t="s">
        <v>72</v>
      </c>
      <c r="N65" s="62" t="s">
        <v>72</v>
      </c>
      <c r="O65" s="62" t="s">
        <v>370</v>
      </c>
      <c r="P65" s="62" t="s">
        <v>371</v>
      </c>
      <c r="Q65" s="62" t="s">
        <v>72</v>
      </c>
      <c r="R65" s="62" t="s">
        <v>72</v>
      </c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6" t="e">
        <f t="shared" si="0"/>
        <v>#VALUE!</v>
      </c>
      <c r="AG65" s="70" t="e">
        <f t="shared" si="1"/>
        <v>#VALUE!</v>
      </c>
      <c r="AH65" s="71" t="s">
        <v>372</v>
      </c>
      <c r="AI65" s="70">
        <f t="shared" si="2"/>
        <v>320</v>
      </c>
      <c r="AJ65" s="70" t="e">
        <f t="shared" si="3"/>
        <v>#VALUE!</v>
      </c>
    </row>
    <row r="66" ht="12.75" spans="1:36">
      <c r="A66" s="46">
        <v>43881.4017824074</v>
      </c>
      <c r="B66" s="46">
        <v>43881.4017824074</v>
      </c>
      <c r="C66" s="47">
        <v>0</v>
      </c>
      <c r="D66" s="48">
        <v>1</v>
      </c>
      <c r="E66" s="49" t="s">
        <v>21</v>
      </c>
      <c r="F66" s="50">
        <v>0.1</v>
      </c>
      <c r="G66" s="49" t="s">
        <v>75</v>
      </c>
      <c r="H66" s="51" t="s">
        <v>9</v>
      </c>
      <c r="I66" s="62" t="s">
        <v>72</v>
      </c>
      <c r="J66" s="62" t="s">
        <v>72</v>
      </c>
      <c r="K66" s="62" t="s">
        <v>72</v>
      </c>
      <c r="L66" s="62" t="s">
        <v>72</v>
      </c>
      <c r="M66" s="62" t="s">
        <v>72</v>
      </c>
      <c r="N66" s="62" t="s">
        <v>373</v>
      </c>
      <c r="O66" s="62" t="s">
        <v>72</v>
      </c>
      <c r="P66" s="62" t="s">
        <v>72</v>
      </c>
      <c r="Q66" s="62" t="s">
        <v>72</v>
      </c>
      <c r="R66" s="62" t="s">
        <v>72</v>
      </c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6" t="e">
        <f t="shared" si="0"/>
        <v>#VALUE!</v>
      </c>
      <c r="AG66" s="70" t="e">
        <f t="shared" si="1"/>
        <v>#VALUE!</v>
      </c>
      <c r="AH66" s="71" t="s">
        <v>374</v>
      </c>
      <c r="AI66" s="70">
        <f t="shared" si="2"/>
        <v>320</v>
      </c>
      <c r="AJ66" s="70" t="e">
        <f t="shared" si="3"/>
        <v>#VALUE!</v>
      </c>
    </row>
    <row r="67" ht="12.75" spans="1:36">
      <c r="A67" s="46">
        <v>43881.4030208333</v>
      </c>
      <c r="B67" s="46">
        <v>43881.4038541667</v>
      </c>
      <c r="C67" s="47">
        <v>0.000833333333333333</v>
      </c>
      <c r="D67" s="48">
        <v>2</v>
      </c>
      <c r="E67" s="49" t="s">
        <v>106</v>
      </c>
      <c r="F67" s="50">
        <v>0.2</v>
      </c>
      <c r="G67" s="49" t="s">
        <v>75</v>
      </c>
      <c r="H67" s="51" t="s">
        <v>10</v>
      </c>
      <c r="I67" s="62" t="s">
        <v>72</v>
      </c>
      <c r="J67" s="62" t="s">
        <v>375</v>
      </c>
      <c r="K67" s="62" t="s">
        <v>72</v>
      </c>
      <c r="L67" s="62" t="s">
        <v>72</v>
      </c>
      <c r="M67" s="62" t="s">
        <v>72</v>
      </c>
      <c r="N67" s="62" t="s">
        <v>72</v>
      </c>
      <c r="O67" s="62" t="s">
        <v>72</v>
      </c>
      <c r="P67" s="62" t="s">
        <v>376</v>
      </c>
      <c r="Q67" s="62" t="s">
        <v>72</v>
      </c>
      <c r="R67" s="62" t="s">
        <v>72</v>
      </c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6" t="e">
        <f t="shared" si="0"/>
        <v>#VALUE!</v>
      </c>
      <c r="AG67" s="70" t="e">
        <f t="shared" si="1"/>
        <v>#VALUE!</v>
      </c>
      <c r="AH67" s="71" t="s">
        <v>377</v>
      </c>
      <c r="AI67" s="70">
        <f t="shared" si="2"/>
        <v>320</v>
      </c>
      <c r="AJ67" s="70" t="e">
        <f t="shared" si="3"/>
        <v>#VALUE!</v>
      </c>
    </row>
    <row r="68" ht="12.75" spans="1:36">
      <c r="A68" s="72">
        <v>43881.4091550926</v>
      </c>
      <c r="B68" s="72">
        <v>43882.4091550926</v>
      </c>
      <c r="C68" s="73">
        <v>1</v>
      </c>
      <c r="D68" s="74">
        <v>1</v>
      </c>
      <c r="E68" s="75" t="s">
        <v>21</v>
      </c>
      <c r="F68" s="76">
        <v>0.2</v>
      </c>
      <c r="G68" s="75" t="s">
        <v>115</v>
      </c>
      <c r="H68" s="77" t="s">
        <v>10</v>
      </c>
      <c r="I68" s="110" t="s">
        <v>118</v>
      </c>
      <c r="J68" s="110" t="s">
        <v>118</v>
      </c>
      <c r="K68" s="110" t="s">
        <v>118</v>
      </c>
      <c r="L68" s="110" t="s">
        <v>118</v>
      </c>
      <c r="M68" s="110" t="s">
        <v>378</v>
      </c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66" t="e">
        <f t="shared" si="0"/>
        <v>#VALUE!</v>
      </c>
      <c r="AG68" s="70" t="e">
        <f t="shared" si="1"/>
        <v>#VALUE!</v>
      </c>
      <c r="AH68" s="71" t="s">
        <v>379</v>
      </c>
      <c r="AI68" s="70">
        <f t="shared" si="2"/>
        <v>340</v>
      </c>
      <c r="AJ68" s="70" t="e">
        <f t="shared" si="3"/>
        <v>#VALUE!</v>
      </c>
    </row>
    <row r="69" ht="12.75" spans="1:36">
      <c r="A69" s="72">
        <v>43881.4097916667</v>
      </c>
      <c r="B69" s="72">
        <v>43881.4223263889</v>
      </c>
      <c r="C69" s="73">
        <v>0.0125347222222222</v>
      </c>
      <c r="D69" s="74">
        <v>3</v>
      </c>
      <c r="E69" s="75" t="s">
        <v>144</v>
      </c>
      <c r="F69" s="76">
        <v>0.6</v>
      </c>
      <c r="G69" s="75" t="s">
        <v>115</v>
      </c>
      <c r="H69" s="77" t="s">
        <v>11</v>
      </c>
      <c r="I69" s="110" t="s">
        <v>380</v>
      </c>
      <c r="J69" s="110" t="s">
        <v>381</v>
      </c>
      <c r="K69" s="110" t="s">
        <v>118</v>
      </c>
      <c r="L69" s="110" t="s">
        <v>382</v>
      </c>
      <c r="M69" s="110" t="s">
        <v>118</v>
      </c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66" t="e">
        <f t="shared" si="0"/>
        <v>#VALUE!</v>
      </c>
      <c r="AG69" s="70" t="e">
        <f t="shared" si="1"/>
        <v>#VALUE!</v>
      </c>
      <c r="AH69" s="71" t="s">
        <v>383</v>
      </c>
      <c r="AI69" s="70">
        <f t="shared" si="2"/>
        <v>340</v>
      </c>
      <c r="AJ69" s="70" t="e">
        <f t="shared" si="3"/>
        <v>#VALUE!</v>
      </c>
    </row>
    <row r="70" ht="12.75" spans="1:36">
      <c r="A70" s="72">
        <v>43881.418275463</v>
      </c>
      <c r="B70" s="72">
        <v>43881.4189930556</v>
      </c>
      <c r="C70" s="73">
        <v>0.000717592592592593</v>
      </c>
      <c r="D70" s="74">
        <v>5</v>
      </c>
      <c r="E70" s="75" t="s">
        <v>288</v>
      </c>
      <c r="F70" s="76">
        <v>1</v>
      </c>
      <c r="G70" s="75" t="s">
        <v>115</v>
      </c>
      <c r="H70" s="77" t="s">
        <v>12</v>
      </c>
      <c r="I70" s="110" t="s">
        <v>384</v>
      </c>
      <c r="J70" s="110" t="s">
        <v>385</v>
      </c>
      <c r="K70" s="110" t="s">
        <v>386</v>
      </c>
      <c r="L70" s="110" t="s">
        <v>387</v>
      </c>
      <c r="M70" s="110" t="s">
        <v>388</v>
      </c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66" t="e">
        <f t="shared" si="0"/>
        <v>#VALUE!</v>
      </c>
      <c r="AG70" s="70" t="e">
        <f t="shared" si="1"/>
        <v>#VALUE!</v>
      </c>
      <c r="AH70" s="71" t="s">
        <v>389</v>
      </c>
      <c r="AI70" s="70">
        <f t="shared" si="2"/>
        <v>340</v>
      </c>
      <c r="AJ70" s="70" t="e">
        <f t="shared" si="3"/>
        <v>#VALUE!</v>
      </c>
    </row>
    <row r="71" ht="12.75" spans="1:36">
      <c r="A71" s="72">
        <v>43881.8688773148</v>
      </c>
      <c r="B71" s="72">
        <v>43881.8770833333</v>
      </c>
      <c r="C71" s="73">
        <v>0.00820601851851852</v>
      </c>
      <c r="D71" s="74">
        <v>4</v>
      </c>
      <c r="E71" s="75" t="s">
        <v>114</v>
      </c>
      <c r="F71" s="76">
        <v>0.8</v>
      </c>
      <c r="G71" s="75" t="s">
        <v>115</v>
      </c>
      <c r="H71" s="77" t="s">
        <v>390</v>
      </c>
      <c r="I71" s="110" t="s">
        <v>118</v>
      </c>
      <c r="J71" s="110" t="s">
        <v>391</v>
      </c>
      <c r="K71" s="110" t="s">
        <v>392</v>
      </c>
      <c r="L71" s="110" t="s">
        <v>393</v>
      </c>
      <c r="M71" s="110" t="s">
        <v>394</v>
      </c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66" t="e">
        <f t="shared" si="0"/>
        <v>#VALUE!</v>
      </c>
      <c r="AG71" s="70" t="e">
        <f t="shared" si="1"/>
        <v>#VALUE!</v>
      </c>
      <c r="AH71" s="71" t="s">
        <v>395</v>
      </c>
      <c r="AI71" s="70">
        <f t="shared" si="2"/>
        <v>340</v>
      </c>
      <c r="AJ71" s="70" t="e">
        <f t="shared" si="3"/>
        <v>#VALUE!</v>
      </c>
    </row>
    <row r="72" ht="12.75" spans="1:36">
      <c r="A72" s="72">
        <v>43881.879837963</v>
      </c>
      <c r="B72" s="72">
        <v>43881.891412037</v>
      </c>
      <c r="C72" s="73">
        <v>0.0115740740740741</v>
      </c>
      <c r="D72" s="74">
        <v>3</v>
      </c>
      <c r="E72" s="75" t="s">
        <v>144</v>
      </c>
      <c r="F72" s="76">
        <v>0.6</v>
      </c>
      <c r="G72" s="75" t="s">
        <v>115</v>
      </c>
      <c r="H72" s="77" t="s">
        <v>396</v>
      </c>
      <c r="I72" s="110" t="s">
        <v>397</v>
      </c>
      <c r="J72" s="110" t="s">
        <v>118</v>
      </c>
      <c r="K72" s="110" t="s">
        <v>398</v>
      </c>
      <c r="L72" s="110" t="s">
        <v>399</v>
      </c>
      <c r="M72" s="110" t="s">
        <v>118</v>
      </c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66" t="e">
        <f t="shared" si="0"/>
        <v>#VALUE!</v>
      </c>
      <c r="AG72" s="70" t="e">
        <f t="shared" si="1"/>
        <v>#VALUE!</v>
      </c>
      <c r="AH72" s="71" t="s">
        <v>400</v>
      </c>
      <c r="AI72" s="70">
        <f t="shared" si="2"/>
        <v>340</v>
      </c>
      <c r="AJ72" s="70" t="e">
        <f t="shared" si="3"/>
        <v>#VALUE!</v>
      </c>
    </row>
    <row r="73" ht="12.75" spans="1:36">
      <c r="A73" s="72">
        <v>43881.8930439815</v>
      </c>
      <c r="B73" s="72">
        <v>43882.8930439815</v>
      </c>
      <c r="C73" s="73">
        <v>1</v>
      </c>
      <c r="D73" s="74">
        <v>1</v>
      </c>
      <c r="E73" s="75" t="s">
        <v>21</v>
      </c>
      <c r="F73" s="76">
        <v>0.2</v>
      </c>
      <c r="G73" s="75" t="s">
        <v>115</v>
      </c>
      <c r="H73" s="77" t="s">
        <v>401</v>
      </c>
      <c r="I73" s="110" t="s">
        <v>118</v>
      </c>
      <c r="J73" s="110" t="s">
        <v>118</v>
      </c>
      <c r="K73" s="110" t="s">
        <v>118</v>
      </c>
      <c r="L73" s="110" t="s">
        <v>118</v>
      </c>
      <c r="M73" s="110" t="s">
        <v>402</v>
      </c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66" t="e">
        <f t="shared" si="0"/>
        <v>#VALUE!</v>
      </c>
      <c r="AG73" s="70" t="e">
        <f t="shared" si="1"/>
        <v>#VALUE!</v>
      </c>
      <c r="AH73" s="71" t="s">
        <v>403</v>
      </c>
      <c r="AI73" s="70">
        <f t="shared" si="2"/>
        <v>340</v>
      </c>
      <c r="AJ73" s="70" t="e">
        <f t="shared" si="3"/>
        <v>#VALUE!</v>
      </c>
    </row>
    <row r="74" ht="12.75" spans="1:36">
      <c r="A74" s="72">
        <v>43881.8916898148</v>
      </c>
      <c r="B74" s="72">
        <v>43881.8957060185</v>
      </c>
      <c r="C74" s="73">
        <v>0.0040162037037037</v>
      </c>
      <c r="D74" s="74">
        <v>4</v>
      </c>
      <c r="E74" s="75" t="s">
        <v>114</v>
      </c>
      <c r="F74" s="76">
        <v>0.8</v>
      </c>
      <c r="G74" s="75" t="s">
        <v>115</v>
      </c>
      <c r="H74" s="77" t="s">
        <v>404</v>
      </c>
      <c r="I74" s="110" t="s">
        <v>405</v>
      </c>
      <c r="J74" s="110" t="s">
        <v>406</v>
      </c>
      <c r="K74" s="110" t="s">
        <v>407</v>
      </c>
      <c r="L74" s="110" t="s">
        <v>118</v>
      </c>
      <c r="M74" s="110" t="s">
        <v>408</v>
      </c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66" t="e">
        <f t="shared" si="0"/>
        <v>#VALUE!</v>
      </c>
      <c r="AG74" s="70" t="e">
        <f t="shared" si="1"/>
        <v>#VALUE!</v>
      </c>
      <c r="AH74" s="71" t="s">
        <v>409</v>
      </c>
      <c r="AI74" s="70">
        <f t="shared" si="2"/>
        <v>340</v>
      </c>
      <c r="AJ74" s="70" t="e">
        <f t="shared" si="3"/>
        <v>#VALUE!</v>
      </c>
    </row>
    <row r="75" ht="12.75" spans="1:36">
      <c r="A75" s="72">
        <v>43881.8963773148</v>
      </c>
      <c r="B75" s="72">
        <v>43881.8989814815</v>
      </c>
      <c r="C75" s="73">
        <v>0.00260416666666667</v>
      </c>
      <c r="D75" s="74">
        <v>4</v>
      </c>
      <c r="E75" s="75" t="s">
        <v>114</v>
      </c>
      <c r="F75" s="76">
        <v>0.8</v>
      </c>
      <c r="G75" s="75" t="s">
        <v>115</v>
      </c>
      <c r="H75" s="77" t="s">
        <v>410</v>
      </c>
      <c r="I75" s="110" t="s">
        <v>411</v>
      </c>
      <c r="J75" s="110" t="s">
        <v>118</v>
      </c>
      <c r="K75" s="110" t="s">
        <v>412</v>
      </c>
      <c r="L75" s="110" t="s">
        <v>413</v>
      </c>
      <c r="M75" s="110" t="s">
        <v>414</v>
      </c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66" t="e">
        <f t="shared" si="0"/>
        <v>#VALUE!</v>
      </c>
      <c r="AG75" s="70" t="e">
        <f t="shared" si="1"/>
        <v>#VALUE!</v>
      </c>
      <c r="AH75" s="71" t="s">
        <v>415</v>
      </c>
      <c r="AI75" s="70">
        <f t="shared" si="2"/>
        <v>340</v>
      </c>
      <c r="AJ75" s="70" t="e">
        <f t="shared" si="3"/>
        <v>#VALUE!</v>
      </c>
    </row>
    <row r="76" ht="12.75" spans="1:36">
      <c r="A76" s="78">
        <v>43882.2623958333</v>
      </c>
      <c r="B76" s="78">
        <v>43883.2623958333</v>
      </c>
      <c r="C76" s="79">
        <v>1</v>
      </c>
      <c r="D76" s="80">
        <v>1</v>
      </c>
      <c r="E76" s="81" t="s">
        <v>21</v>
      </c>
      <c r="F76" s="82">
        <v>0.5</v>
      </c>
      <c r="G76" s="81" t="s">
        <v>192</v>
      </c>
      <c r="H76" s="83" t="s">
        <v>268</v>
      </c>
      <c r="I76" s="111" t="s">
        <v>198</v>
      </c>
      <c r="J76" s="111" t="s">
        <v>416</v>
      </c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66" t="e">
        <f t="shared" si="0"/>
        <v>#VALUE!</v>
      </c>
      <c r="AG76" s="70" t="e">
        <f t="shared" si="1"/>
        <v>#VALUE!</v>
      </c>
      <c r="AH76" s="71" t="s">
        <v>417</v>
      </c>
      <c r="AI76" s="70">
        <f t="shared" si="2"/>
        <v>568</v>
      </c>
      <c r="AJ76" s="70" t="e">
        <f t="shared" si="3"/>
        <v>#VALUE!</v>
      </c>
    </row>
    <row r="77" ht="12.75" spans="1:36">
      <c r="A77" s="78">
        <v>43882.2697800926</v>
      </c>
      <c r="B77" s="78">
        <v>43883.2697800926</v>
      </c>
      <c r="C77" s="79">
        <v>1</v>
      </c>
      <c r="D77" s="80">
        <v>1</v>
      </c>
      <c r="E77" s="81" t="s">
        <v>21</v>
      </c>
      <c r="F77" s="82">
        <v>0.5</v>
      </c>
      <c r="G77" s="81" t="s">
        <v>192</v>
      </c>
      <c r="H77" s="83" t="s">
        <v>271</v>
      </c>
      <c r="I77" s="111" t="s">
        <v>198</v>
      </c>
      <c r="J77" s="111" t="s">
        <v>418</v>
      </c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66" t="e">
        <f t="shared" si="0"/>
        <v>#VALUE!</v>
      </c>
      <c r="AG77" s="70" t="e">
        <f t="shared" si="1"/>
        <v>#VALUE!</v>
      </c>
      <c r="AH77" s="71" t="s">
        <v>419</v>
      </c>
      <c r="AI77" s="70">
        <f t="shared" si="2"/>
        <v>568</v>
      </c>
      <c r="AJ77" s="70" t="e">
        <f t="shared" si="3"/>
        <v>#VALUE!</v>
      </c>
    </row>
    <row r="78" ht="12.75" spans="1:36">
      <c r="A78" s="78">
        <v>43882.2785532407</v>
      </c>
      <c r="B78" s="78">
        <v>43882.2796064815</v>
      </c>
      <c r="C78" s="79">
        <v>0.00105324074074074</v>
      </c>
      <c r="D78" s="80">
        <v>2</v>
      </c>
      <c r="E78" s="81" t="s">
        <v>106</v>
      </c>
      <c r="F78" s="82">
        <v>1</v>
      </c>
      <c r="G78" s="81" t="s">
        <v>192</v>
      </c>
      <c r="H78" s="83" t="s">
        <v>273</v>
      </c>
      <c r="I78" s="111" t="s">
        <v>420</v>
      </c>
      <c r="J78" s="111" t="s">
        <v>421</v>
      </c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66" t="e">
        <f t="shared" si="0"/>
        <v>#VALUE!</v>
      </c>
      <c r="AG78" s="70" t="e">
        <f t="shared" si="1"/>
        <v>#VALUE!</v>
      </c>
      <c r="AH78" s="71" t="s">
        <v>422</v>
      </c>
      <c r="AI78" s="70">
        <f t="shared" si="2"/>
        <v>568</v>
      </c>
      <c r="AJ78" s="70" t="e">
        <f t="shared" si="3"/>
        <v>#VALUE!</v>
      </c>
    </row>
    <row r="79" ht="12.75" spans="1:36">
      <c r="A79" s="78">
        <v>43882.2908564815</v>
      </c>
      <c r="B79" s="78">
        <v>43882.2918865741</v>
      </c>
      <c r="C79" s="79">
        <v>0.00103009259259259</v>
      </c>
      <c r="D79" s="80">
        <v>2</v>
      </c>
      <c r="E79" s="81" t="s">
        <v>106</v>
      </c>
      <c r="F79" s="82">
        <v>1</v>
      </c>
      <c r="G79" s="81" t="s">
        <v>192</v>
      </c>
      <c r="H79" s="83" t="s">
        <v>289</v>
      </c>
      <c r="I79" s="111" t="s">
        <v>423</v>
      </c>
      <c r="J79" s="111" t="s">
        <v>424</v>
      </c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66" t="e">
        <f t="shared" si="0"/>
        <v>#VALUE!</v>
      </c>
      <c r="AG79" s="70" t="e">
        <f t="shared" si="1"/>
        <v>#VALUE!</v>
      </c>
      <c r="AH79" s="71" t="s">
        <v>425</v>
      </c>
      <c r="AI79" s="70">
        <f t="shared" si="2"/>
        <v>568</v>
      </c>
      <c r="AJ79" s="70" t="e">
        <f t="shared" si="3"/>
        <v>#VALUE!</v>
      </c>
    </row>
    <row r="80" ht="12.75" spans="1:36">
      <c r="A80" s="78">
        <v>43882.2957523148</v>
      </c>
      <c r="B80" s="78">
        <v>43883.2957523148</v>
      </c>
      <c r="C80" s="79">
        <v>1</v>
      </c>
      <c r="D80" s="80">
        <v>1</v>
      </c>
      <c r="E80" s="81" t="s">
        <v>21</v>
      </c>
      <c r="F80" s="82">
        <v>0.5</v>
      </c>
      <c r="G80" s="81" t="s">
        <v>192</v>
      </c>
      <c r="H80" s="83" t="s">
        <v>294</v>
      </c>
      <c r="I80" s="111" t="s">
        <v>426</v>
      </c>
      <c r="J80" s="111" t="s">
        <v>198</v>
      </c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66" t="e">
        <f t="shared" si="0"/>
        <v>#VALUE!</v>
      </c>
      <c r="AG80" s="70" t="e">
        <f t="shared" si="1"/>
        <v>#VALUE!</v>
      </c>
      <c r="AH80" s="71" t="s">
        <v>427</v>
      </c>
      <c r="AI80" s="70">
        <f t="shared" si="2"/>
        <v>568</v>
      </c>
      <c r="AJ80" s="70" t="e">
        <f t="shared" si="3"/>
        <v>#VALUE!</v>
      </c>
    </row>
    <row r="81" ht="12.75" spans="1:36">
      <c r="A81" s="78">
        <v>43882.3178587963</v>
      </c>
      <c r="B81" s="78">
        <v>43882.318912037</v>
      </c>
      <c r="C81" s="79">
        <v>0.00105324074074074</v>
      </c>
      <c r="D81" s="80">
        <v>2</v>
      </c>
      <c r="E81" s="81" t="s">
        <v>106</v>
      </c>
      <c r="F81" s="82">
        <v>1</v>
      </c>
      <c r="G81" s="81" t="s">
        <v>192</v>
      </c>
      <c r="H81" s="83" t="s">
        <v>317</v>
      </c>
      <c r="I81" s="111" t="s">
        <v>428</v>
      </c>
      <c r="J81" s="111" t="s">
        <v>429</v>
      </c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66" t="e">
        <f t="shared" si="0"/>
        <v>#VALUE!</v>
      </c>
      <c r="AG81" s="70" t="e">
        <f t="shared" si="1"/>
        <v>#VALUE!</v>
      </c>
      <c r="AH81" s="71" t="s">
        <v>430</v>
      </c>
      <c r="AI81" s="70">
        <f t="shared" si="2"/>
        <v>568</v>
      </c>
      <c r="AJ81" s="70" t="e">
        <f t="shared" si="3"/>
        <v>#VALUE!</v>
      </c>
    </row>
    <row r="82" ht="12.75" spans="1:36">
      <c r="A82" s="84">
        <v>43882.3236342593</v>
      </c>
      <c r="B82" s="84">
        <v>43882.3236342593</v>
      </c>
      <c r="C82" s="85">
        <v>0</v>
      </c>
      <c r="D82" s="86">
        <v>1</v>
      </c>
      <c r="E82" s="87" t="s">
        <v>21</v>
      </c>
      <c r="F82" s="88">
        <v>0.0435</v>
      </c>
      <c r="G82" s="87" t="s">
        <v>20</v>
      </c>
      <c r="H82" s="89" t="s">
        <v>431</v>
      </c>
      <c r="I82" s="112" t="s">
        <v>27</v>
      </c>
      <c r="J82" s="112" t="s">
        <v>27</v>
      </c>
      <c r="K82" s="112" t="s">
        <v>27</v>
      </c>
      <c r="L82" s="112" t="s">
        <v>432</v>
      </c>
      <c r="M82" s="112" t="s">
        <v>27</v>
      </c>
      <c r="N82" s="112" t="s">
        <v>27</v>
      </c>
      <c r="O82" s="112" t="s">
        <v>27</v>
      </c>
      <c r="P82" s="112" t="s">
        <v>27</v>
      </c>
      <c r="Q82" s="112" t="s">
        <v>27</v>
      </c>
      <c r="R82" s="112" t="s">
        <v>27</v>
      </c>
      <c r="S82" s="112" t="s">
        <v>27</v>
      </c>
      <c r="T82" s="112" t="s">
        <v>27</v>
      </c>
      <c r="U82" s="112" t="s">
        <v>27</v>
      </c>
      <c r="V82" s="112" t="s">
        <v>27</v>
      </c>
      <c r="W82" s="112" t="s">
        <v>27</v>
      </c>
      <c r="X82" s="112" t="s">
        <v>27</v>
      </c>
      <c r="Y82" s="112" t="s">
        <v>27</v>
      </c>
      <c r="Z82" s="112" t="s">
        <v>27</v>
      </c>
      <c r="AA82" s="112" t="s">
        <v>27</v>
      </c>
      <c r="AB82" s="112" t="s">
        <v>27</v>
      </c>
      <c r="AC82" s="112" t="s">
        <v>27</v>
      </c>
      <c r="AD82" s="112" t="s">
        <v>27</v>
      </c>
      <c r="AE82" s="112" t="s">
        <v>27</v>
      </c>
      <c r="AF82" s="66" t="e">
        <f t="shared" si="0"/>
        <v>#VALUE!</v>
      </c>
      <c r="AG82" s="70" t="e">
        <f t="shared" si="1"/>
        <v>#VALUE!</v>
      </c>
      <c r="AH82" s="71" t="s">
        <v>433</v>
      </c>
      <c r="AI82" s="70">
        <f t="shared" si="2"/>
        <v>322</v>
      </c>
      <c r="AJ82" s="70" t="e">
        <f t="shared" si="3"/>
        <v>#VALUE!</v>
      </c>
    </row>
    <row r="83" ht="12.75" spans="1:36">
      <c r="A83" s="90">
        <v>43882.3317476852</v>
      </c>
      <c r="B83" s="90">
        <v>43882.3317476852</v>
      </c>
      <c r="C83" s="91">
        <v>0</v>
      </c>
      <c r="D83" s="92">
        <v>1</v>
      </c>
      <c r="E83" s="93" t="s">
        <v>21</v>
      </c>
      <c r="F83" s="94">
        <v>0.0435</v>
      </c>
      <c r="G83" s="93" t="s">
        <v>20</v>
      </c>
      <c r="H83" s="95" t="s">
        <v>21</v>
      </c>
      <c r="I83" s="113" t="s">
        <v>27</v>
      </c>
      <c r="J83" s="113" t="s">
        <v>27</v>
      </c>
      <c r="K83" s="113" t="s">
        <v>27</v>
      </c>
      <c r="L83" s="113" t="s">
        <v>434</v>
      </c>
      <c r="M83" s="113" t="s">
        <v>27</v>
      </c>
      <c r="N83" s="113" t="s">
        <v>27</v>
      </c>
      <c r="O83" s="113" t="s">
        <v>27</v>
      </c>
      <c r="P83" s="113" t="s">
        <v>27</v>
      </c>
      <c r="Q83" s="113" t="s">
        <v>27</v>
      </c>
      <c r="R83" s="113" t="s">
        <v>27</v>
      </c>
      <c r="S83" s="113" t="s">
        <v>27</v>
      </c>
      <c r="T83" s="113" t="s">
        <v>27</v>
      </c>
      <c r="U83" s="113" t="s">
        <v>27</v>
      </c>
      <c r="V83" s="113" t="s">
        <v>27</v>
      </c>
      <c r="W83" s="113" t="s">
        <v>27</v>
      </c>
      <c r="X83" s="113" t="s">
        <v>27</v>
      </c>
      <c r="Y83" s="113" t="s">
        <v>27</v>
      </c>
      <c r="Z83" s="113" t="s">
        <v>27</v>
      </c>
      <c r="AA83" s="113" t="s">
        <v>27</v>
      </c>
      <c r="AB83" s="113" t="s">
        <v>27</v>
      </c>
      <c r="AC83" s="113" t="s">
        <v>27</v>
      </c>
      <c r="AD83" s="113" t="s">
        <v>27</v>
      </c>
      <c r="AE83" s="113" t="s">
        <v>27</v>
      </c>
      <c r="AF83" s="66" t="e">
        <f t="shared" si="0"/>
        <v>#VALUE!</v>
      </c>
      <c r="AG83" s="70" t="e">
        <f t="shared" si="1"/>
        <v>#VALUE!</v>
      </c>
      <c r="AH83" s="71" t="s">
        <v>435</v>
      </c>
      <c r="AI83" s="70">
        <f t="shared" si="2"/>
        <v>322</v>
      </c>
      <c r="AJ83" s="70" t="e">
        <f t="shared" si="3"/>
        <v>#VALUE!</v>
      </c>
    </row>
    <row r="84" ht="12.75" spans="1:36">
      <c r="A84" s="84">
        <v>43882.638275463</v>
      </c>
      <c r="B84" s="84">
        <v>43882.6391550926</v>
      </c>
      <c r="C84" s="85">
        <v>0.00087962962962963</v>
      </c>
      <c r="D84" s="86">
        <v>4</v>
      </c>
      <c r="E84" s="87" t="s">
        <v>114</v>
      </c>
      <c r="F84" s="88">
        <v>0.1739</v>
      </c>
      <c r="G84" s="87" t="s">
        <v>20</v>
      </c>
      <c r="H84" s="89" t="s">
        <v>436</v>
      </c>
      <c r="I84" s="112" t="s">
        <v>27</v>
      </c>
      <c r="J84" s="112" t="s">
        <v>27</v>
      </c>
      <c r="K84" s="112" t="s">
        <v>27</v>
      </c>
      <c r="L84" s="112" t="s">
        <v>27</v>
      </c>
      <c r="M84" s="112" t="s">
        <v>27</v>
      </c>
      <c r="N84" s="112" t="s">
        <v>27</v>
      </c>
      <c r="O84" s="112" t="s">
        <v>27</v>
      </c>
      <c r="P84" s="112" t="s">
        <v>27</v>
      </c>
      <c r="Q84" s="114" t="s">
        <v>228</v>
      </c>
      <c r="R84" s="112" t="s">
        <v>437</v>
      </c>
      <c r="S84" s="112" t="s">
        <v>438</v>
      </c>
      <c r="T84" s="112" t="s">
        <v>439</v>
      </c>
      <c r="U84" s="112" t="s">
        <v>27</v>
      </c>
      <c r="V84" s="112" t="s">
        <v>27</v>
      </c>
      <c r="W84" s="112" t="s">
        <v>27</v>
      </c>
      <c r="X84" s="112" t="s">
        <v>27</v>
      </c>
      <c r="Y84" s="112" t="s">
        <v>27</v>
      </c>
      <c r="Z84" s="112" t="s">
        <v>27</v>
      </c>
      <c r="AA84" s="112" t="s">
        <v>27</v>
      </c>
      <c r="AB84" s="112" t="s">
        <v>27</v>
      </c>
      <c r="AC84" s="112" t="s">
        <v>27</v>
      </c>
      <c r="AD84" s="112" t="s">
        <v>27</v>
      </c>
      <c r="AE84" s="112" t="s">
        <v>27</v>
      </c>
      <c r="AF84" s="66" t="e">
        <f t="shared" si="0"/>
        <v>#VALUE!</v>
      </c>
      <c r="AG84" s="70" t="e">
        <f t="shared" si="1"/>
        <v>#VALUE!</v>
      </c>
      <c r="AH84" s="71" t="s">
        <v>440</v>
      </c>
      <c r="AI84" s="70">
        <f t="shared" si="2"/>
        <v>322</v>
      </c>
      <c r="AJ84" s="70" t="e">
        <f t="shared" si="3"/>
        <v>#VALUE!</v>
      </c>
    </row>
    <row r="85" ht="12.75" spans="1:36">
      <c r="A85" s="84">
        <v>43882.6458101852</v>
      </c>
      <c r="B85" s="84">
        <v>43882.6471180556</v>
      </c>
      <c r="C85" s="85">
        <v>0.00130787037037037</v>
      </c>
      <c r="D85" s="86">
        <v>4</v>
      </c>
      <c r="E85" s="87" t="s">
        <v>114</v>
      </c>
      <c r="F85" s="88">
        <v>0.1739</v>
      </c>
      <c r="G85" s="87" t="s">
        <v>20</v>
      </c>
      <c r="H85" s="89" t="s">
        <v>441</v>
      </c>
      <c r="I85" s="112" t="s">
        <v>27</v>
      </c>
      <c r="J85" s="112" t="s">
        <v>27</v>
      </c>
      <c r="K85" s="112" t="s">
        <v>27</v>
      </c>
      <c r="L85" s="112" t="s">
        <v>27</v>
      </c>
      <c r="M85" s="112" t="s">
        <v>27</v>
      </c>
      <c r="N85" s="112" t="s">
        <v>27</v>
      </c>
      <c r="O85" s="112" t="s">
        <v>27</v>
      </c>
      <c r="P85" s="112" t="s">
        <v>442</v>
      </c>
      <c r="Q85" s="114" t="s">
        <v>228</v>
      </c>
      <c r="R85" s="112" t="s">
        <v>27</v>
      </c>
      <c r="S85" s="112" t="s">
        <v>443</v>
      </c>
      <c r="T85" s="112" t="s">
        <v>444</v>
      </c>
      <c r="U85" s="112" t="s">
        <v>27</v>
      </c>
      <c r="V85" s="112" t="s">
        <v>27</v>
      </c>
      <c r="W85" s="112" t="s">
        <v>27</v>
      </c>
      <c r="X85" s="112" t="s">
        <v>27</v>
      </c>
      <c r="Y85" s="112" t="s">
        <v>27</v>
      </c>
      <c r="Z85" s="112" t="s">
        <v>27</v>
      </c>
      <c r="AA85" s="112" t="s">
        <v>27</v>
      </c>
      <c r="AB85" s="112" t="s">
        <v>27</v>
      </c>
      <c r="AC85" s="112" t="s">
        <v>27</v>
      </c>
      <c r="AD85" s="112" t="s">
        <v>27</v>
      </c>
      <c r="AE85" s="112" t="s">
        <v>27</v>
      </c>
      <c r="AF85" s="66" t="e">
        <f t="shared" si="0"/>
        <v>#VALUE!</v>
      </c>
      <c r="AG85" s="70" t="e">
        <f t="shared" si="1"/>
        <v>#VALUE!</v>
      </c>
      <c r="AH85" s="71" t="s">
        <v>445</v>
      </c>
      <c r="AI85" s="70">
        <f t="shared" si="2"/>
        <v>322</v>
      </c>
      <c r="AJ85" s="70" t="e">
        <f t="shared" si="3"/>
        <v>#VALUE!</v>
      </c>
    </row>
    <row r="86" ht="12.75" spans="1:36">
      <c r="A86" s="84">
        <v>43882.6521064815</v>
      </c>
      <c r="B86" s="84">
        <v>43882.6587384259</v>
      </c>
      <c r="C86" s="85">
        <v>0.00663194444444444</v>
      </c>
      <c r="D86" s="86">
        <v>3</v>
      </c>
      <c r="E86" s="87" t="s">
        <v>144</v>
      </c>
      <c r="F86" s="88">
        <v>0.1304</v>
      </c>
      <c r="G86" s="87" t="s">
        <v>20</v>
      </c>
      <c r="H86" s="89" t="s">
        <v>446</v>
      </c>
      <c r="I86" s="112" t="s">
        <v>27</v>
      </c>
      <c r="J86" s="112" t="s">
        <v>27</v>
      </c>
      <c r="K86" s="114" t="s">
        <v>447</v>
      </c>
      <c r="L86" s="112" t="s">
        <v>27</v>
      </c>
      <c r="M86" s="112" t="s">
        <v>27</v>
      </c>
      <c r="N86" s="112" t="s">
        <v>27</v>
      </c>
      <c r="O86" s="112" t="s">
        <v>27</v>
      </c>
      <c r="P86" s="112" t="s">
        <v>27</v>
      </c>
      <c r="Q86" s="112" t="s">
        <v>27</v>
      </c>
      <c r="R86" s="112" t="s">
        <v>27</v>
      </c>
      <c r="S86" s="112" t="s">
        <v>27</v>
      </c>
      <c r="T86" s="112" t="s">
        <v>27</v>
      </c>
      <c r="U86" s="112" t="s">
        <v>27</v>
      </c>
      <c r="V86" s="112" t="s">
        <v>27</v>
      </c>
      <c r="W86" s="112" t="s">
        <v>27</v>
      </c>
      <c r="X86" s="112" t="s">
        <v>27</v>
      </c>
      <c r="Y86" s="112" t="s">
        <v>27</v>
      </c>
      <c r="Z86" s="112" t="s">
        <v>27</v>
      </c>
      <c r="AA86" s="112" t="s">
        <v>27</v>
      </c>
      <c r="AB86" s="112" t="s">
        <v>27</v>
      </c>
      <c r="AC86" s="112" t="s">
        <v>27</v>
      </c>
      <c r="AD86" s="112" t="s">
        <v>448</v>
      </c>
      <c r="AE86" s="112" t="s">
        <v>42</v>
      </c>
      <c r="AF86" s="66" t="e">
        <f t="shared" si="0"/>
        <v>#VALUE!</v>
      </c>
      <c r="AG86" s="70" t="e">
        <f t="shared" si="1"/>
        <v>#VALUE!</v>
      </c>
      <c r="AH86" s="71" t="s">
        <v>449</v>
      </c>
      <c r="AI86" s="70">
        <f t="shared" si="2"/>
        <v>322</v>
      </c>
      <c r="AJ86" s="70" t="e">
        <f t="shared" si="3"/>
        <v>#VALUE!</v>
      </c>
    </row>
    <row r="87" ht="12.75" spans="1:36">
      <c r="A87" s="84">
        <v>43882.6594444444</v>
      </c>
      <c r="B87" s="84">
        <v>43882.6663773148</v>
      </c>
      <c r="C87" s="85">
        <v>0.00693287037037037</v>
      </c>
      <c r="D87" s="86">
        <v>11</v>
      </c>
      <c r="E87" s="87" t="s">
        <v>79</v>
      </c>
      <c r="F87" s="88">
        <v>0.4348</v>
      </c>
      <c r="G87" s="87" t="s">
        <v>20</v>
      </c>
      <c r="H87" s="89" t="s">
        <v>450</v>
      </c>
      <c r="I87" s="112" t="s">
        <v>241</v>
      </c>
      <c r="J87" s="112" t="s">
        <v>27</v>
      </c>
      <c r="K87" s="112" t="s">
        <v>27</v>
      </c>
      <c r="L87" s="112" t="s">
        <v>27</v>
      </c>
      <c r="M87" s="112" t="s">
        <v>27</v>
      </c>
      <c r="N87" s="112" t="s">
        <v>27</v>
      </c>
      <c r="O87" s="114" t="s">
        <v>451</v>
      </c>
      <c r="P87" s="112" t="s">
        <v>27</v>
      </c>
      <c r="Q87" s="112" t="s">
        <v>27</v>
      </c>
      <c r="R87" s="112" t="s">
        <v>452</v>
      </c>
      <c r="S87" s="112" t="s">
        <v>27</v>
      </c>
      <c r="T87" s="112" t="s">
        <v>27</v>
      </c>
      <c r="U87" s="112" t="s">
        <v>453</v>
      </c>
      <c r="V87" s="114" t="s">
        <v>454</v>
      </c>
      <c r="W87" s="112" t="s">
        <v>27</v>
      </c>
      <c r="X87" s="112" t="s">
        <v>27</v>
      </c>
      <c r="Y87" s="112" t="s">
        <v>27</v>
      </c>
      <c r="Z87" s="112" t="s">
        <v>455</v>
      </c>
      <c r="AA87" s="112" t="s">
        <v>456</v>
      </c>
      <c r="AB87" s="112" t="s">
        <v>457</v>
      </c>
      <c r="AC87" s="112" t="s">
        <v>458</v>
      </c>
      <c r="AD87" s="112" t="s">
        <v>448</v>
      </c>
      <c r="AE87" s="112" t="s">
        <v>27</v>
      </c>
      <c r="AF87" s="66" t="e">
        <f t="shared" si="0"/>
        <v>#VALUE!</v>
      </c>
      <c r="AG87" s="70" t="e">
        <f t="shared" si="1"/>
        <v>#VALUE!</v>
      </c>
      <c r="AH87" s="71" t="s">
        <v>459</v>
      </c>
      <c r="AI87" s="70">
        <f t="shared" si="2"/>
        <v>322</v>
      </c>
      <c r="AJ87" s="70" t="e">
        <f t="shared" si="3"/>
        <v>#VALUE!</v>
      </c>
    </row>
    <row r="88" ht="12.75" spans="1:36">
      <c r="A88" s="84">
        <v>43882.6674189815</v>
      </c>
      <c r="B88" s="84">
        <v>43882.6687268519</v>
      </c>
      <c r="C88" s="85">
        <v>0.00130787037037037</v>
      </c>
      <c r="D88" s="86">
        <v>4</v>
      </c>
      <c r="E88" s="87" t="s">
        <v>114</v>
      </c>
      <c r="F88" s="88">
        <v>0.1739</v>
      </c>
      <c r="G88" s="87" t="s">
        <v>20</v>
      </c>
      <c r="H88" s="89" t="s">
        <v>460</v>
      </c>
      <c r="I88" s="112" t="s">
        <v>461</v>
      </c>
      <c r="J88" s="112" t="s">
        <v>462</v>
      </c>
      <c r="K88" s="112" t="s">
        <v>27</v>
      </c>
      <c r="L88" s="112" t="s">
        <v>463</v>
      </c>
      <c r="M88" s="112" t="s">
        <v>309</v>
      </c>
      <c r="N88" s="112" t="s">
        <v>27</v>
      </c>
      <c r="O88" s="112" t="s">
        <v>27</v>
      </c>
      <c r="P88" s="112" t="s">
        <v>27</v>
      </c>
      <c r="Q88" s="112" t="s">
        <v>27</v>
      </c>
      <c r="R88" s="112" t="s">
        <v>27</v>
      </c>
      <c r="S88" s="112" t="s">
        <v>27</v>
      </c>
      <c r="T88" s="112" t="s">
        <v>27</v>
      </c>
      <c r="U88" s="112" t="s">
        <v>27</v>
      </c>
      <c r="V88" s="112" t="s">
        <v>27</v>
      </c>
      <c r="W88" s="112" t="s">
        <v>27</v>
      </c>
      <c r="X88" s="112" t="s">
        <v>27</v>
      </c>
      <c r="Y88" s="112" t="s">
        <v>27</v>
      </c>
      <c r="Z88" s="112" t="s">
        <v>27</v>
      </c>
      <c r="AA88" s="112" t="s">
        <v>27</v>
      </c>
      <c r="AB88" s="112" t="s">
        <v>27</v>
      </c>
      <c r="AC88" s="112" t="s">
        <v>27</v>
      </c>
      <c r="AD88" s="112" t="s">
        <v>27</v>
      </c>
      <c r="AE88" s="112" t="s">
        <v>27</v>
      </c>
      <c r="AF88" s="66" t="e">
        <f t="shared" si="0"/>
        <v>#VALUE!</v>
      </c>
      <c r="AG88" s="70" t="e">
        <f t="shared" si="1"/>
        <v>#VALUE!</v>
      </c>
      <c r="AH88" s="71" t="s">
        <v>464</v>
      </c>
      <c r="AI88" s="70">
        <f t="shared" si="2"/>
        <v>322</v>
      </c>
      <c r="AJ88" s="70" t="e">
        <f t="shared" si="3"/>
        <v>#VALUE!</v>
      </c>
    </row>
    <row r="89" ht="12.75" spans="1:36">
      <c r="A89" s="84">
        <v>43882.6840046296</v>
      </c>
      <c r="B89" s="84">
        <v>43882.6847453704</v>
      </c>
      <c r="C89" s="85">
        <v>0.000740740740740741</v>
      </c>
      <c r="D89" s="86">
        <v>3</v>
      </c>
      <c r="E89" s="87" t="s">
        <v>144</v>
      </c>
      <c r="F89" s="88">
        <v>0.1304</v>
      </c>
      <c r="G89" s="87" t="s">
        <v>20</v>
      </c>
      <c r="H89" s="89" t="s">
        <v>465</v>
      </c>
      <c r="I89" s="112" t="s">
        <v>27</v>
      </c>
      <c r="J89" s="112" t="s">
        <v>27</v>
      </c>
      <c r="K89" s="112" t="s">
        <v>466</v>
      </c>
      <c r="L89" s="112" t="s">
        <v>467</v>
      </c>
      <c r="M89" s="112" t="s">
        <v>57</v>
      </c>
      <c r="N89" s="112" t="s">
        <v>27</v>
      </c>
      <c r="O89" s="112" t="s">
        <v>27</v>
      </c>
      <c r="P89" s="112" t="s">
        <v>27</v>
      </c>
      <c r="Q89" s="112" t="s">
        <v>27</v>
      </c>
      <c r="R89" s="112" t="s">
        <v>27</v>
      </c>
      <c r="S89" s="112" t="s">
        <v>27</v>
      </c>
      <c r="T89" s="112" t="s">
        <v>27</v>
      </c>
      <c r="U89" s="112" t="s">
        <v>27</v>
      </c>
      <c r="V89" s="112" t="s">
        <v>27</v>
      </c>
      <c r="W89" s="112" t="s">
        <v>27</v>
      </c>
      <c r="X89" s="112" t="s">
        <v>27</v>
      </c>
      <c r="Y89" s="112" t="s">
        <v>27</v>
      </c>
      <c r="Z89" s="112" t="s">
        <v>27</v>
      </c>
      <c r="AA89" s="112" t="s">
        <v>27</v>
      </c>
      <c r="AB89" s="112" t="s">
        <v>27</v>
      </c>
      <c r="AC89" s="112" t="s">
        <v>27</v>
      </c>
      <c r="AD89" s="112" t="s">
        <v>27</v>
      </c>
      <c r="AE89" s="112" t="s">
        <v>27</v>
      </c>
      <c r="AF89" s="66" t="e">
        <f t="shared" si="0"/>
        <v>#VALUE!</v>
      </c>
      <c r="AG89" s="70" t="e">
        <f t="shared" si="1"/>
        <v>#VALUE!</v>
      </c>
      <c r="AH89" s="71" t="s">
        <v>468</v>
      </c>
      <c r="AI89" s="70">
        <f t="shared" si="2"/>
        <v>322</v>
      </c>
      <c r="AJ89" s="70" t="e">
        <f t="shared" si="3"/>
        <v>#VALUE!</v>
      </c>
    </row>
    <row r="90" ht="12.75" spans="1:36">
      <c r="A90" s="84">
        <v>43882.6674189815</v>
      </c>
      <c r="B90" s="84">
        <v>43882.6687268519</v>
      </c>
      <c r="C90" s="85">
        <v>0.00130787037037037</v>
      </c>
      <c r="D90" s="86">
        <v>4</v>
      </c>
      <c r="E90" s="87" t="s">
        <v>114</v>
      </c>
      <c r="F90" s="88">
        <v>0.1739</v>
      </c>
      <c r="G90" s="87" t="s">
        <v>20</v>
      </c>
      <c r="H90" s="89" t="s">
        <v>460</v>
      </c>
      <c r="I90" s="112" t="s">
        <v>461</v>
      </c>
      <c r="J90" s="112" t="s">
        <v>462</v>
      </c>
      <c r="K90" s="112" t="s">
        <v>27</v>
      </c>
      <c r="L90" s="112" t="s">
        <v>463</v>
      </c>
      <c r="M90" s="112" t="s">
        <v>309</v>
      </c>
      <c r="N90" s="112" t="s">
        <v>27</v>
      </c>
      <c r="O90" s="112" t="s">
        <v>27</v>
      </c>
      <c r="P90" s="112" t="s">
        <v>27</v>
      </c>
      <c r="Q90" s="112" t="s">
        <v>27</v>
      </c>
      <c r="R90" s="112" t="s">
        <v>27</v>
      </c>
      <c r="S90" s="112" t="s">
        <v>27</v>
      </c>
      <c r="T90" s="112" t="s">
        <v>27</v>
      </c>
      <c r="U90" s="112" t="s">
        <v>27</v>
      </c>
      <c r="V90" s="112" t="s">
        <v>27</v>
      </c>
      <c r="W90" s="112" t="s">
        <v>27</v>
      </c>
      <c r="X90" s="112" t="s">
        <v>27</v>
      </c>
      <c r="Y90" s="112" t="s">
        <v>27</v>
      </c>
      <c r="Z90" s="112" t="s">
        <v>27</v>
      </c>
      <c r="AA90" s="112" t="s">
        <v>27</v>
      </c>
      <c r="AB90" s="112" t="s">
        <v>27</v>
      </c>
      <c r="AC90" s="112" t="s">
        <v>27</v>
      </c>
      <c r="AD90" s="112" t="s">
        <v>27</v>
      </c>
      <c r="AE90" s="112" t="s">
        <v>27</v>
      </c>
      <c r="AF90" s="66" t="e">
        <f t="shared" si="0"/>
        <v>#VALUE!</v>
      </c>
      <c r="AG90" s="70" t="e">
        <f t="shared" si="1"/>
        <v>#VALUE!</v>
      </c>
      <c r="AH90" s="71" t="s">
        <v>464</v>
      </c>
      <c r="AI90" s="70">
        <f t="shared" si="2"/>
        <v>322</v>
      </c>
      <c r="AJ90" s="70" t="e">
        <f t="shared" si="3"/>
        <v>#VALUE!</v>
      </c>
    </row>
    <row r="91" ht="12.75" spans="1:36">
      <c r="A91" s="96">
        <v>43882.6840046296</v>
      </c>
      <c r="B91" s="96">
        <v>43882.6847453704</v>
      </c>
      <c r="C91" s="97">
        <v>0.000740740740740741</v>
      </c>
      <c r="D91" s="98">
        <v>3</v>
      </c>
      <c r="E91" s="99" t="s">
        <v>144</v>
      </c>
      <c r="F91" s="100">
        <v>0.1304</v>
      </c>
      <c r="G91" s="99" t="s">
        <v>20</v>
      </c>
      <c r="H91" s="101" t="s">
        <v>465</v>
      </c>
      <c r="I91" s="115" t="s">
        <v>27</v>
      </c>
      <c r="J91" s="115" t="s">
        <v>27</v>
      </c>
      <c r="K91" s="115" t="s">
        <v>466</v>
      </c>
      <c r="L91" s="115" t="s">
        <v>467</v>
      </c>
      <c r="M91" s="115" t="s">
        <v>57</v>
      </c>
      <c r="N91" s="115" t="s">
        <v>27</v>
      </c>
      <c r="O91" s="115" t="s">
        <v>27</v>
      </c>
      <c r="P91" s="115" t="s">
        <v>27</v>
      </c>
      <c r="Q91" s="115" t="s">
        <v>27</v>
      </c>
      <c r="R91" s="115" t="s">
        <v>27</v>
      </c>
      <c r="S91" s="115" t="s">
        <v>27</v>
      </c>
      <c r="T91" s="115" t="s">
        <v>27</v>
      </c>
      <c r="U91" s="115" t="s">
        <v>27</v>
      </c>
      <c r="V91" s="115" t="s">
        <v>27</v>
      </c>
      <c r="W91" s="115" t="s">
        <v>27</v>
      </c>
      <c r="X91" s="115" t="s">
        <v>27</v>
      </c>
      <c r="Y91" s="115" t="s">
        <v>27</v>
      </c>
      <c r="Z91" s="115" t="s">
        <v>27</v>
      </c>
      <c r="AA91" s="115" t="s">
        <v>27</v>
      </c>
      <c r="AB91" s="115" t="s">
        <v>27</v>
      </c>
      <c r="AC91" s="115" t="s">
        <v>27</v>
      </c>
      <c r="AD91" s="115" t="s">
        <v>27</v>
      </c>
      <c r="AE91" s="115" t="s">
        <v>27</v>
      </c>
      <c r="AF91" s="66" t="e">
        <f t="shared" si="0"/>
        <v>#VALUE!</v>
      </c>
      <c r="AG91" s="70" t="e">
        <f t="shared" si="1"/>
        <v>#VALUE!</v>
      </c>
      <c r="AH91" s="71" t="s">
        <v>468</v>
      </c>
      <c r="AI91" s="70">
        <f t="shared" si="2"/>
        <v>322</v>
      </c>
      <c r="AJ91" s="70" t="e">
        <f t="shared" si="3"/>
        <v>#VALUE!</v>
      </c>
    </row>
    <row r="92" ht="12.75" spans="1:36">
      <c r="A92" s="96">
        <v>43882.7125578704</v>
      </c>
      <c r="B92" s="96">
        <v>43882.7125578704</v>
      </c>
      <c r="C92" s="97">
        <v>0</v>
      </c>
      <c r="D92" s="98">
        <v>1</v>
      </c>
      <c r="E92" s="99" t="s">
        <v>79</v>
      </c>
      <c r="F92" s="100">
        <v>0.4348</v>
      </c>
      <c r="G92" s="99" t="s">
        <v>75</v>
      </c>
      <c r="H92" s="101" t="s">
        <v>469</v>
      </c>
      <c r="I92" s="115" t="s">
        <v>72</v>
      </c>
      <c r="J92" s="115" t="s">
        <v>72</v>
      </c>
      <c r="K92" s="115" t="s">
        <v>72</v>
      </c>
      <c r="L92" s="115" t="s">
        <v>72</v>
      </c>
      <c r="M92" s="115" t="s">
        <v>470</v>
      </c>
      <c r="N92" s="115" t="s">
        <v>72</v>
      </c>
      <c r="O92" s="115" t="s">
        <v>72</v>
      </c>
      <c r="P92" s="115" t="s">
        <v>72</v>
      </c>
      <c r="Q92" s="115" t="s">
        <v>72</v>
      </c>
      <c r="R92" s="115" t="s">
        <v>72</v>
      </c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66" t="e">
        <f t="shared" si="0"/>
        <v>#VALUE!</v>
      </c>
      <c r="AG92" s="70" t="e">
        <f t="shared" si="1"/>
        <v>#VALUE!</v>
      </c>
      <c r="AH92" s="71" t="s">
        <v>471</v>
      </c>
      <c r="AI92" s="70">
        <f t="shared" si="2"/>
        <v>320</v>
      </c>
      <c r="AJ92" s="70" t="e">
        <f t="shared" si="3"/>
        <v>#VALUE!</v>
      </c>
    </row>
    <row r="93" ht="12.75" spans="1:36">
      <c r="A93" s="96">
        <v>43882.7133564815</v>
      </c>
      <c r="B93" s="96">
        <v>43882.7133564815</v>
      </c>
      <c r="C93" s="97">
        <v>0</v>
      </c>
      <c r="D93" s="98">
        <v>1</v>
      </c>
      <c r="E93" s="99" t="s">
        <v>79</v>
      </c>
      <c r="F93" s="100">
        <v>0.4348</v>
      </c>
      <c r="G93" s="99" t="s">
        <v>75</v>
      </c>
      <c r="H93" s="101" t="s">
        <v>472</v>
      </c>
      <c r="I93" s="115" t="s">
        <v>72</v>
      </c>
      <c r="J93" s="115" t="s">
        <v>72</v>
      </c>
      <c r="K93" s="115" t="s">
        <v>473</v>
      </c>
      <c r="L93" s="115" t="s">
        <v>72</v>
      </c>
      <c r="M93" s="115" t="s">
        <v>72</v>
      </c>
      <c r="N93" s="115" t="s">
        <v>72</v>
      </c>
      <c r="O93" s="115" t="s">
        <v>72</v>
      </c>
      <c r="P93" s="115" t="s">
        <v>72</v>
      </c>
      <c r="Q93" s="115" t="s">
        <v>72</v>
      </c>
      <c r="R93" s="115" t="s">
        <v>72</v>
      </c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66" t="e">
        <f t="shared" si="0"/>
        <v>#VALUE!</v>
      </c>
      <c r="AG93" s="70" t="e">
        <f t="shared" si="1"/>
        <v>#VALUE!</v>
      </c>
      <c r="AH93" s="71" t="s">
        <v>474</v>
      </c>
      <c r="AI93" s="70">
        <f t="shared" si="2"/>
        <v>320</v>
      </c>
      <c r="AJ93" s="70" t="e">
        <f t="shared" si="3"/>
        <v>#VALUE!</v>
      </c>
    </row>
    <row r="94" ht="12.75" spans="1:36">
      <c r="A94" s="96">
        <v>43882.7220949074</v>
      </c>
      <c r="B94" s="96">
        <v>43882.7249074074</v>
      </c>
      <c r="C94" s="97">
        <v>0.0028125</v>
      </c>
      <c r="D94" s="98">
        <v>4</v>
      </c>
      <c r="E94" s="99" t="s">
        <v>79</v>
      </c>
      <c r="F94" s="100">
        <v>0.4348</v>
      </c>
      <c r="G94" s="99" t="s">
        <v>75</v>
      </c>
      <c r="H94" s="101" t="s">
        <v>475</v>
      </c>
      <c r="I94" s="115" t="s">
        <v>72</v>
      </c>
      <c r="J94" s="115" t="s">
        <v>72</v>
      </c>
      <c r="K94" s="115" t="s">
        <v>476</v>
      </c>
      <c r="L94" s="115" t="s">
        <v>72</v>
      </c>
      <c r="M94" s="115" t="s">
        <v>72</v>
      </c>
      <c r="N94" s="115" t="s">
        <v>72</v>
      </c>
      <c r="O94" s="115" t="s">
        <v>72</v>
      </c>
      <c r="P94" s="115" t="s">
        <v>477</v>
      </c>
      <c r="Q94" s="115" t="s">
        <v>478</v>
      </c>
      <c r="R94" s="115" t="s">
        <v>479</v>
      </c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66" t="e">
        <f t="shared" si="0"/>
        <v>#VALUE!</v>
      </c>
      <c r="AG94" s="70" t="e">
        <f t="shared" si="1"/>
        <v>#VALUE!</v>
      </c>
      <c r="AH94" s="71" t="s">
        <v>480</v>
      </c>
      <c r="AI94" s="70">
        <f t="shared" si="2"/>
        <v>320</v>
      </c>
      <c r="AJ94" s="70" t="e">
        <f t="shared" si="3"/>
        <v>#VALUE!</v>
      </c>
    </row>
    <row r="95" ht="12.75" spans="1:36">
      <c r="A95" s="96">
        <v>43882.7257523148</v>
      </c>
      <c r="B95" s="96">
        <v>43882.7336342593</v>
      </c>
      <c r="C95" s="97">
        <v>0.00788194444444444</v>
      </c>
      <c r="D95" s="98">
        <v>8</v>
      </c>
      <c r="E95" s="99" t="s">
        <v>79</v>
      </c>
      <c r="F95" s="100">
        <v>0.4348</v>
      </c>
      <c r="G95" s="99" t="s">
        <v>75</v>
      </c>
      <c r="H95" s="101" t="s">
        <v>481</v>
      </c>
      <c r="I95" s="115" t="s">
        <v>482</v>
      </c>
      <c r="J95" s="115" t="s">
        <v>483</v>
      </c>
      <c r="K95" s="115" t="s">
        <v>484</v>
      </c>
      <c r="L95" s="115" t="s">
        <v>72</v>
      </c>
      <c r="M95" s="115" t="s">
        <v>72</v>
      </c>
      <c r="N95" s="115" t="s">
        <v>485</v>
      </c>
      <c r="O95" s="115" t="s">
        <v>486</v>
      </c>
      <c r="P95" s="115" t="s">
        <v>487</v>
      </c>
      <c r="Q95" s="115" t="s">
        <v>488</v>
      </c>
      <c r="R95" s="115" t="s">
        <v>108</v>
      </c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66" t="e">
        <f t="shared" si="0"/>
        <v>#VALUE!</v>
      </c>
      <c r="AG95" s="70" t="e">
        <f t="shared" si="1"/>
        <v>#VALUE!</v>
      </c>
      <c r="AH95" s="71" t="s">
        <v>489</v>
      </c>
      <c r="AI95" s="70">
        <f t="shared" si="2"/>
        <v>320</v>
      </c>
      <c r="AJ95" s="70" t="e">
        <f t="shared" si="3"/>
        <v>#VALUE!</v>
      </c>
    </row>
    <row r="96" ht="12.75" spans="1:36">
      <c r="A96" s="96">
        <v>43882.7343981481</v>
      </c>
      <c r="B96" s="96">
        <v>43882.7343981481</v>
      </c>
      <c r="C96" s="97">
        <v>0</v>
      </c>
      <c r="D96" s="98">
        <v>1</v>
      </c>
      <c r="E96" s="99" t="s">
        <v>79</v>
      </c>
      <c r="F96" s="100">
        <v>0.4348</v>
      </c>
      <c r="G96" s="99" t="s">
        <v>75</v>
      </c>
      <c r="H96" s="101" t="s">
        <v>490</v>
      </c>
      <c r="I96" s="115" t="s">
        <v>109</v>
      </c>
      <c r="J96" s="115" t="s">
        <v>72</v>
      </c>
      <c r="K96" s="115" t="s">
        <v>72</v>
      </c>
      <c r="L96" s="115" t="s">
        <v>72</v>
      </c>
      <c r="M96" s="115" t="s">
        <v>72</v>
      </c>
      <c r="N96" s="115" t="s">
        <v>72</v>
      </c>
      <c r="O96" s="115" t="s">
        <v>72</v>
      </c>
      <c r="P96" s="115" t="s">
        <v>72</v>
      </c>
      <c r="Q96" s="115" t="s">
        <v>72</v>
      </c>
      <c r="R96" s="115" t="s">
        <v>72</v>
      </c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66" t="e">
        <f t="shared" si="0"/>
        <v>#VALUE!</v>
      </c>
      <c r="AG96" s="70" t="e">
        <f t="shared" si="1"/>
        <v>#VALUE!</v>
      </c>
      <c r="AH96" s="71" t="s">
        <v>491</v>
      </c>
      <c r="AI96" s="70">
        <f t="shared" si="2"/>
        <v>320</v>
      </c>
      <c r="AJ96" s="70" t="e">
        <f t="shared" si="3"/>
        <v>#VALUE!</v>
      </c>
    </row>
    <row r="97" ht="12.75" spans="1:36">
      <c r="A97" s="96">
        <v>43882.7387847222</v>
      </c>
      <c r="B97" s="96">
        <v>43882.7391782407</v>
      </c>
      <c r="C97" s="97">
        <v>0.000393518518518519</v>
      </c>
      <c r="D97" s="98">
        <v>2</v>
      </c>
      <c r="E97" s="99" t="s">
        <v>79</v>
      </c>
      <c r="F97" s="100">
        <v>0.4348</v>
      </c>
      <c r="G97" s="99" t="s">
        <v>75</v>
      </c>
      <c r="H97" s="101" t="s">
        <v>492</v>
      </c>
      <c r="I97" s="115" t="s">
        <v>493</v>
      </c>
      <c r="J97" s="115" t="s">
        <v>494</v>
      </c>
      <c r="K97" s="115" t="s">
        <v>72</v>
      </c>
      <c r="L97" s="115" t="s">
        <v>72</v>
      </c>
      <c r="M97" s="115" t="s">
        <v>72</v>
      </c>
      <c r="N97" s="115" t="s">
        <v>72</v>
      </c>
      <c r="O97" s="115" t="s">
        <v>72</v>
      </c>
      <c r="P97" s="115" t="s">
        <v>72</v>
      </c>
      <c r="Q97" s="115" t="s">
        <v>72</v>
      </c>
      <c r="R97" s="115" t="s">
        <v>72</v>
      </c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66" t="e">
        <f t="shared" si="0"/>
        <v>#VALUE!</v>
      </c>
      <c r="AG97" s="70" t="e">
        <f t="shared" si="1"/>
        <v>#VALUE!</v>
      </c>
      <c r="AH97" s="71" t="s">
        <v>495</v>
      </c>
      <c r="AI97" s="70">
        <f t="shared" si="2"/>
        <v>320</v>
      </c>
      <c r="AJ97" s="70" t="e">
        <f t="shared" si="3"/>
        <v>#VALUE!</v>
      </c>
    </row>
    <row r="98" ht="12.75" spans="1:36">
      <c r="A98" s="34">
        <v>43882.7682523148</v>
      </c>
      <c r="B98" s="34">
        <v>43882.7704166667</v>
      </c>
      <c r="C98" s="35">
        <v>0.00216435185185185</v>
      </c>
      <c r="D98" s="36">
        <v>5</v>
      </c>
      <c r="E98" s="37" t="s">
        <v>304</v>
      </c>
      <c r="F98" s="38">
        <v>0.2609</v>
      </c>
      <c r="G98" s="39" t="s">
        <v>115</v>
      </c>
      <c r="H98" s="39" t="s">
        <v>496</v>
      </c>
      <c r="I98" s="59" t="s">
        <v>497</v>
      </c>
      <c r="J98" s="59" t="s">
        <v>498</v>
      </c>
      <c r="K98" s="59" t="s">
        <v>499</v>
      </c>
      <c r="L98" s="59" t="s">
        <v>500</v>
      </c>
      <c r="M98" s="59" t="s">
        <v>501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66" t="e">
        <f t="shared" si="0"/>
        <v>#VALUE!</v>
      </c>
      <c r="AG98" s="70" t="e">
        <f t="shared" si="1"/>
        <v>#VALUE!</v>
      </c>
      <c r="AH98" s="71" t="s">
        <v>502</v>
      </c>
      <c r="AI98" s="70">
        <f t="shared" si="2"/>
        <v>340</v>
      </c>
      <c r="AJ98" s="70" t="e">
        <f t="shared" si="3"/>
        <v>#VALUE!</v>
      </c>
    </row>
    <row r="99" ht="12.75" spans="1:36">
      <c r="A99" s="34">
        <v>43882.7760069444</v>
      </c>
      <c r="B99" s="34">
        <v>43882.7765393518</v>
      </c>
      <c r="C99" s="35">
        <v>0.000532407407407407</v>
      </c>
      <c r="D99" s="36">
        <v>2</v>
      </c>
      <c r="E99" s="37" t="s">
        <v>304</v>
      </c>
      <c r="F99" s="38">
        <v>0.2609</v>
      </c>
      <c r="G99" s="39" t="s">
        <v>115</v>
      </c>
      <c r="H99" s="39" t="s">
        <v>503</v>
      </c>
      <c r="I99" s="59" t="s">
        <v>118</v>
      </c>
      <c r="J99" s="59" t="s">
        <v>118</v>
      </c>
      <c r="K99" s="59" t="s">
        <v>118</v>
      </c>
      <c r="L99" s="59" t="s">
        <v>504</v>
      </c>
      <c r="M99" s="59" t="s">
        <v>505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66" t="e">
        <f t="shared" si="0"/>
        <v>#VALUE!</v>
      </c>
      <c r="AG99" s="70" t="e">
        <f t="shared" si="1"/>
        <v>#VALUE!</v>
      </c>
      <c r="AH99" s="71" t="s">
        <v>506</v>
      </c>
      <c r="AI99" s="70">
        <f t="shared" si="2"/>
        <v>340</v>
      </c>
      <c r="AJ99" s="70" t="e">
        <f t="shared" si="3"/>
        <v>#VALUE!</v>
      </c>
    </row>
    <row r="100" ht="12.75" spans="1:36">
      <c r="A100" s="34">
        <v>43882.7818171296</v>
      </c>
      <c r="B100" s="34">
        <v>43882.783599537</v>
      </c>
      <c r="C100" s="35">
        <v>0.00178240740740741</v>
      </c>
      <c r="D100" s="36">
        <v>3</v>
      </c>
      <c r="E100" s="37" t="s">
        <v>304</v>
      </c>
      <c r="F100" s="38">
        <v>0.2609</v>
      </c>
      <c r="G100" s="39" t="s">
        <v>115</v>
      </c>
      <c r="H100" s="39" t="s">
        <v>507</v>
      </c>
      <c r="I100" s="59" t="s">
        <v>508</v>
      </c>
      <c r="J100" s="59" t="s">
        <v>118</v>
      </c>
      <c r="K100" s="59" t="s">
        <v>509</v>
      </c>
      <c r="L100" s="59" t="s">
        <v>510</v>
      </c>
      <c r="M100" s="59" t="s">
        <v>118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66" t="e">
        <f t="shared" si="0"/>
        <v>#VALUE!</v>
      </c>
      <c r="AG100" s="70" t="e">
        <f t="shared" si="1"/>
        <v>#VALUE!</v>
      </c>
      <c r="AH100" s="71" t="s">
        <v>511</v>
      </c>
      <c r="AI100" s="70">
        <f t="shared" si="2"/>
        <v>340</v>
      </c>
      <c r="AJ100" s="70" t="e">
        <f t="shared" si="3"/>
        <v>#VALUE!</v>
      </c>
    </row>
    <row r="101" ht="12.75" spans="1:36">
      <c r="A101" s="34">
        <v>43883.6101736111</v>
      </c>
      <c r="B101" s="34">
        <v>43883.6117824074</v>
      </c>
      <c r="C101" s="35">
        <v>0.0016087962962963</v>
      </c>
      <c r="D101" s="36">
        <v>3</v>
      </c>
      <c r="E101" s="37" t="s">
        <v>304</v>
      </c>
      <c r="F101" s="38">
        <v>0.2609</v>
      </c>
      <c r="G101" s="39" t="s">
        <v>115</v>
      </c>
      <c r="H101" s="39" t="s">
        <v>200</v>
      </c>
      <c r="I101" s="59" t="s">
        <v>118</v>
      </c>
      <c r="J101" s="59" t="s">
        <v>512</v>
      </c>
      <c r="K101" s="59" t="s">
        <v>513</v>
      </c>
      <c r="L101" s="59" t="s">
        <v>118</v>
      </c>
      <c r="M101" s="59" t="s">
        <v>514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66" t="e">
        <f t="shared" si="0"/>
        <v>#VALUE!</v>
      </c>
      <c r="AG101" s="70" t="e">
        <f t="shared" si="1"/>
        <v>#VALUE!</v>
      </c>
      <c r="AH101" s="71" t="s">
        <v>515</v>
      </c>
      <c r="AI101" s="70">
        <f t="shared" si="2"/>
        <v>340</v>
      </c>
      <c r="AJ101" s="70" t="e">
        <f t="shared" si="3"/>
        <v>#VALUE!</v>
      </c>
    </row>
    <row r="102" ht="12.75" spans="1:36">
      <c r="A102" s="34">
        <v>43883.6126967593</v>
      </c>
      <c r="B102" s="34">
        <v>43883.6194791667</v>
      </c>
      <c r="C102" s="35">
        <v>0.00678240740740741</v>
      </c>
      <c r="D102" s="36">
        <v>5</v>
      </c>
      <c r="E102" s="37" t="s">
        <v>304</v>
      </c>
      <c r="F102" s="38">
        <v>0.2609</v>
      </c>
      <c r="G102" s="39" t="s">
        <v>115</v>
      </c>
      <c r="H102" s="39" t="s">
        <v>516</v>
      </c>
      <c r="I102" s="59" t="s">
        <v>517</v>
      </c>
      <c r="J102" s="59" t="s">
        <v>518</v>
      </c>
      <c r="K102" s="59" t="s">
        <v>519</v>
      </c>
      <c r="L102" s="59" t="s">
        <v>520</v>
      </c>
      <c r="M102" s="59" t="s">
        <v>521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66" t="e">
        <f t="shared" si="0"/>
        <v>#VALUE!</v>
      </c>
      <c r="AG102" s="70" t="e">
        <f t="shared" si="1"/>
        <v>#VALUE!</v>
      </c>
      <c r="AH102" s="71" t="s">
        <v>522</v>
      </c>
      <c r="AI102" s="70">
        <f t="shared" si="2"/>
        <v>340</v>
      </c>
      <c r="AJ102" s="70" t="e">
        <f t="shared" si="3"/>
        <v>#VALUE!</v>
      </c>
    </row>
    <row r="103" ht="12.75" spans="1:36">
      <c r="A103" s="34">
        <v>43883.6232060185</v>
      </c>
      <c r="B103" s="34">
        <v>43883.6232060185</v>
      </c>
      <c r="C103" s="35">
        <v>0</v>
      </c>
      <c r="D103" s="36">
        <v>1</v>
      </c>
      <c r="E103" s="37" t="s">
        <v>304</v>
      </c>
      <c r="F103" s="38">
        <v>0.2609</v>
      </c>
      <c r="G103" s="39" t="s">
        <v>115</v>
      </c>
      <c r="H103" s="39" t="s">
        <v>523</v>
      </c>
      <c r="I103" s="59" t="s">
        <v>118</v>
      </c>
      <c r="J103" s="59" t="s">
        <v>524</v>
      </c>
      <c r="K103" s="59" t="s">
        <v>118</v>
      </c>
      <c r="L103" s="59" t="s">
        <v>118</v>
      </c>
      <c r="M103" s="59" t="s">
        <v>118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66" t="e">
        <f t="shared" si="0"/>
        <v>#VALUE!</v>
      </c>
      <c r="AG103" s="70" t="e">
        <f t="shared" si="1"/>
        <v>#VALUE!</v>
      </c>
      <c r="AH103" s="71" t="s">
        <v>525</v>
      </c>
      <c r="AI103" s="70">
        <f t="shared" si="2"/>
        <v>340</v>
      </c>
      <c r="AJ103" s="70" t="e">
        <f t="shared" si="3"/>
        <v>#VALUE!</v>
      </c>
    </row>
    <row r="104" ht="12.75" spans="1:36">
      <c r="A104" s="34">
        <v>43883.643587963</v>
      </c>
      <c r="B104" s="34">
        <v>43883.6586921296</v>
      </c>
      <c r="C104" s="35">
        <v>0.0151041666666667</v>
      </c>
      <c r="D104" s="36">
        <v>3</v>
      </c>
      <c r="E104" s="37" t="s">
        <v>304</v>
      </c>
      <c r="F104" s="38">
        <v>0.2609</v>
      </c>
      <c r="G104" s="39" t="s">
        <v>115</v>
      </c>
      <c r="H104" s="39" t="s">
        <v>436</v>
      </c>
      <c r="I104" s="59" t="s">
        <v>526</v>
      </c>
      <c r="J104" s="59" t="s">
        <v>118</v>
      </c>
      <c r="K104" s="59" t="s">
        <v>118</v>
      </c>
      <c r="L104" s="59" t="s">
        <v>118</v>
      </c>
      <c r="M104" s="59" t="s">
        <v>527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66" t="e">
        <f t="shared" si="0"/>
        <v>#VALUE!</v>
      </c>
      <c r="AG104" s="70" t="e">
        <f t="shared" si="1"/>
        <v>#VALUE!</v>
      </c>
      <c r="AH104" s="71" t="s">
        <v>528</v>
      </c>
      <c r="AI104" s="70">
        <f t="shared" si="2"/>
        <v>340</v>
      </c>
      <c r="AJ104" s="70" t="e">
        <f t="shared" si="3"/>
        <v>#VALUE!</v>
      </c>
    </row>
    <row r="105" ht="12.75" spans="1:36">
      <c r="A105" s="34">
        <v>43883.6593055556</v>
      </c>
      <c r="B105" s="34">
        <v>43883.6609375</v>
      </c>
      <c r="C105" s="35">
        <v>0.00163194444444444</v>
      </c>
      <c r="D105" s="36">
        <v>4</v>
      </c>
      <c r="E105" s="37" t="s">
        <v>304</v>
      </c>
      <c r="F105" s="38">
        <v>0.2609</v>
      </c>
      <c r="G105" s="39" t="s">
        <v>115</v>
      </c>
      <c r="H105" s="39" t="s">
        <v>446</v>
      </c>
      <c r="I105" s="59" t="s">
        <v>118</v>
      </c>
      <c r="J105" s="59" t="s">
        <v>529</v>
      </c>
      <c r="K105" s="59" t="s">
        <v>530</v>
      </c>
      <c r="L105" s="59" t="s">
        <v>531</v>
      </c>
      <c r="M105" s="59" t="s">
        <v>532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66" t="e">
        <f t="shared" si="0"/>
        <v>#VALUE!</v>
      </c>
      <c r="AG105" s="70" t="e">
        <f t="shared" si="1"/>
        <v>#VALUE!</v>
      </c>
      <c r="AH105" s="71" t="s">
        <v>533</v>
      </c>
      <c r="AI105" s="70">
        <f t="shared" si="2"/>
        <v>340</v>
      </c>
      <c r="AJ105" s="70" t="e">
        <f t="shared" si="3"/>
        <v>#VALUE!</v>
      </c>
    </row>
    <row r="106" ht="12.75" spans="1:36">
      <c r="A106" s="34">
        <v>43883.6617708333</v>
      </c>
      <c r="B106" s="34">
        <v>43883.6659027778</v>
      </c>
      <c r="C106" s="35">
        <v>0.00413194444444444</v>
      </c>
      <c r="D106" s="36">
        <v>5</v>
      </c>
      <c r="E106" s="37" t="s">
        <v>304</v>
      </c>
      <c r="F106" s="38">
        <v>0.2609</v>
      </c>
      <c r="G106" s="39" t="s">
        <v>115</v>
      </c>
      <c r="H106" s="39" t="s">
        <v>450</v>
      </c>
      <c r="I106" s="59" t="s">
        <v>534</v>
      </c>
      <c r="J106" s="59" t="s">
        <v>535</v>
      </c>
      <c r="K106" s="59" t="s">
        <v>536</v>
      </c>
      <c r="L106" s="59" t="s">
        <v>537</v>
      </c>
      <c r="M106" s="59" t="s">
        <v>538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66" t="e">
        <f t="shared" si="0"/>
        <v>#VALUE!</v>
      </c>
      <c r="AG106" s="70" t="e">
        <f t="shared" si="1"/>
        <v>#VALUE!</v>
      </c>
      <c r="AH106" s="71" t="s">
        <v>539</v>
      </c>
      <c r="AI106" s="70">
        <f t="shared" si="2"/>
        <v>340</v>
      </c>
      <c r="AJ106" s="70" t="e">
        <f t="shared" si="3"/>
        <v>#VALUE!</v>
      </c>
    </row>
    <row r="107" ht="14.25" spans="1:36">
      <c r="A107" s="102">
        <v>43883.6803935185</v>
      </c>
      <c r="B107" s="102">
        <v>43883.6810416667</v>
      </c>
      <c r="C107" s="103">
        <v>0.000648148148148148</v>
      </c>
      <c r="D107" s="104">
        <v>3</v>
      </c>
      <c r="E107" s="105" t="s">
        <v>144</v>
      </c>
      <c r="F107" s="106">
        <v>0.1304</v>
      </c>
      <c r="G107" s="107" t="s">
        <v>159</v>
      </c>
      <c r="H107" s="107" t="s">
        <v>540</v>
      </c>
      <c r="I107" s="116" t="s">
        <v>541</v>
      </c>
      <c r="J107" s="116" t="s">
        <v>542</v>
      </c>
      <c r="K107" s="116" t="s">
        <v>543</v>
      </c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66" t="e">
        <f t="shared" si="0"/>
        <v>#VALUE!</v>
      </c>
      <c r="AG107" s="70" t="e">
        <f t="shared" si="1"/>
        <v>#VALUE!</v>
      </c>
      <c r="AH107" s="71" t="s">
        <v>544</v>
      </c>
      <c r="AI107" s="70">
        <f t="shared" si="2"/>
        <v>340</v>
      </c>
      <c r="AJ107" s="70" t="e">
        <f t="shared" si="3"/>
        <v>#VALUE!</v>
      </c>
    </row>
    <row r="108" ht="14.25" spans="1:36">
      <c r="A108" s="102">
        <v>43883.6822337963</v>
      </c>
      <c r="B108" s="102">
        <v>43883.6833564815</v>
      </c>
      <c r="C108" s="103">
        <v>0.00112268518518519</v>
      </c>
      <c r="D108" s="104">
        <v>2</v>
      </c>
      <c r="E108" s="105" t="s">
        <v>144</v>
      </c>
      <c r="F108" s="106">
        <v>0.1304</v>
      </c>
      <c r="G108" s="107" t="s">
        <v>159</v>
      </c>
      <c r="H108" s="107" t="s">
        <v>545</v>
      </c>
      <c r="I108" s="116" t="s">
        <v>546</v>
      </c>
      <c r="J108" s="116" t="s">
        <v>547</v>
      </c>
      <c r="K108" s="116" t="s">
        <v>162</v>
      </c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66" t="e">
        <f t="shared" si="0"/>
        <v>#VALUE!</v>
      </c>
      <c r="AG108" s="70" t="e">
        <f t="shared" si="1"/>
        <v>#VALUE!</v>
      </c>
      <c r="AH108" s="71" t="s">
        <v>548</v>
      </c>
      <c r="AI108" s="70">
        <f t="shared" si="2"/>
        <v>420</v>
      </c>
      <c r="AJ108" s="70" t="e">
        <f t="shared" si="3"/>
        <v>#VALUE!</v>
      </c>
    </row>
    <row r="109" ht="14.25" spans="1:36">
      <c r="A109" s="102">
        <v>43883.6911342593</v>
      </c>
      <c r="B109" s="102">
        <v>43883.6918287037</v>
      </c>
      <c r="C109" s="103">
        <v>0.000694444444444444</v>
      </c>
      <c r="D109" s="104">
        <v>2</v>
      </c>
      <c r="E109" s="105" t="s">
        <v>144</v>
      </c>
      <c r="F109" s="106">
        <v>0.1304</v>
      </c>
      <c r="G109" s="107" t="s">
        <v>159</v>
      </c>
      <c r="H109" s="107" t="s">
        <v>465</v>
      </c>
      <c r="I109" s="116" t="s">
        <v>549</v>
      </c>
      <c r="J109" s="116" t="s">
        <v>550</v>
      </c>
      <c r="K109" s="116" t="s">
        <v>162</v>
      </c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66" t="e">
        <f t="shared" si="0"/>
        <v>#VALUE!</v>
      </c>
      <c r="AG109" s="70" t="e">
        <f t="shared" si="1"/>
        <v>#VALUE!</v>
      </c>
      <c r="AH109" s="71" t="s">
        <v>551</v>
      </c>
      <c r="AI109" s="70">
        <f t="shared" si="2"/>
        <v>420</v>
      </c>
      <c r="AJ109" s="70" t="e">
        <f t="shared" si="3"/>
        <v>#VALUE!</v>
      </c>
    </row>
    <row r="110" ht="14.25" spans="1:36">
      <c r="A110" s="102">
        <v>43884.3203587963</v>
      </c>
      <c r="B110" s="102">
        <v>43884.3216782407</v>
      </c>
      <c r="C110" s="103">
        <v>0.00131944444444444</v>
      </c>
      <c r="D110" s="104">
        <v>3</v>
      </c>
      <c r="E110" s="105" t="s">
        <v>144</v>
      </c>
      <c r="F110" s="106">
        <v>0.1304</v>
      </c>
      <c r="G110" s="107" t="s">
        <v>159</v>
      </c>
      <c r="H110" s="107" t="s">
        <v>305</v>
      </c>
      <c r="I110" s="116" t="s">
        <v>552</v>
      </c>
      <c r="J110" s="116" t="s">
        <v>553</v>
      </c>
      <c r="K110" s="116" t="s">
        <v>552</v>
      </c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66" t="e">
        <f t="shared" si="0"/>
        <v>#VALUE!</v>
      </c>
      <c r="AG110" s="70" t="e">
        <f t="shared" si="1"/>
        <v>#VALUE!</v>
      </c>
      <c r="AH110" s="71" t="s">
        <v>554</v>
      </c>
      <c r="AI110" s="70">
        <f t="shared" si="2"/>
        <v>420</v>
      </c>
      <c r="AJ110" s="70" t="e">
        <f t="shared" si="3"/>
        <v>#VALUE!</v>
      </c>
    </row>
    <row r="111" ht="14.25" spans="1:36">
      <c r="A111" s="102">
        <v>43884.3228703704</v>
      </c>
      <c r="B111" s="102">
        <v>43884.3236805556</v>
      </c>
      <c r="C111" s="103">
        <v>0.000810185185185185</v>
      </c>
      <c r="D111" s="104">
        <v>2</v>
      </c>
      <c r="E111" s="105" t="s">
        <v>144</v>
      </c>
      <c r="F111" s="106">
        <v>0.1304</v>
      </c>
      <c r="G111" s="107" t="s">
        <v>159</v>
      </c>
      <c r="H111" s="108" t="s">
        <v>317</v>
      </c>
      <c r="I111" s="116" t="s">
        <v>555</v>
      </c>
      <c r="J111" s="116" t="s">
        <v>556</v>
      </c>
      <c r="K111" s="116" t="s">
        <v>162</v>
      </c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66" t="e">
        <f t="shared" si="0"/>
        <v>#VALUE!</v>
      </c>
      <c r="AG111" s="70" t="e">
        <f t="shared" si="1"/>
        <v>#VALUE!</v>
      </c>
      <c r="AH111" s="71" t="s">
        <v>557</v>
      </c>
      <c r="AI111" s="70">
        <f t="shared" si="2"/>
        <v>420</v>
      </c>
      <c r="AJ111" s="70" t="e">
        <f t="shared" si="3"/>
        <v>#VALUE!</v>
      </c>
    </row>
    <row r="112" ht="14.25" spans="1:36">
      <c r="A112" s="102">
        <v>43884.3295138889</v>
      </c>
      <c r="B112" s="102">
        <v>43884.3295138889</v>
      </c>
      <c r="C112" s="103">
        <v>0</v>
      </c>
      <c r="D112" s="104">
        <v>2</v>
      </c>
      <c r="E112" s="105" t="s">
        <v>144</v>
      </c>
      <c r="F112" s="106">
        <v>0.1304</v>
      </c>
      <c r="G112" s="107" t="s">
        <v>159</v>
      </c>
      <c r="H112" s="108" t="s">
        <v>431</v>
      </c>
      <c r="I112" s="116" t="s">
        <v>558</v>
      </c>
      <c r="J112" s="116" t="s">
        <v>162</v>
      </c>
      <c r="K112" s="116" t="s">
        <v>162</v>
      </c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66" t="e">
        <f t="shared" si="0"/>
        <v>#VALUE!</v>
      </c>
      <c r="AG112" s="70" t="e">
        <f t="shared" si="1"/>
        <v>#VALUE!</v>
      </c>
      <c r="AH112" s="71" t="s">
        <v>559</v>
      </c>
      <c r="AI112" s="70">
        <f t="shared" si="2"/>
        <v>420</v>
      </c>
      <c r="AJ112" s="70" t="e">
        <f t="shared" si="3"/>
        <v>#VALUE!</v>
      </c>
    </row>
    <row r="113" ht="14.25" spans="1:36">
      <c r="A113" s="102">
        <v>43886.374224537</v>
      </c>
      <c r="B113" s="102">
        <v>43886.3791319444</v>
      </c>
      <c r="C113" s="103">
        <v>0.00490740740740741</v>
      </c>
      <c r="D113" s="104">
        <v>5</v>
      </c>
      <c r="E113" s="105" t="s">
        <v>144</v>
      </c>
      <c r="F113" s="106">
        <v>0.1304</v>
      </c>
      <c r="G113" s="107" t="s">
        <v>159</v>
      </c>
      <c r="H113" s="108" t="s">
        <v>560</v>
      </c>
      <c r="I113" s="116" t="s">
        <v>561</v>
      </c>
      <c r="J113" s="116" t="s">
        <v>162</v>
      </c>
      <c r="K113" s="116" t="s">
        <v>562</v>
      </c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66" t="e">
        <f t="shared" si="0"/>
        <v>#VALUE!</v>
      </c>
      <c r="AG113" s="70" t="e">
        <f t="shared" si="1"/>
        <v>#VALUE!</v>
      </c>
      <c r="AH113" s="71" t="s">
        <v>563</v>
      </c>
      <c r="AI113" s="70">
        <f t="shared" si="2"/>
        <v>420</v>
      </c>
      <c r="AJ113" s="70" t="e">
        <f t="shared" si="3"/>
        <v>#VALUE!</v>
      </c>
    </row>
    <row r="114" ht="14.25" spans="1:36">
      <c r="A114" s="102">
        <v>43886.3826736111</v>
      </c>
      <c r="B114" s="102">
        <v>43886.3843171296</v>
      </c>
      <c r="C114" s="103">
        <v>0.00164351851851852</v>
      </c>
      <c r="D114" s="104">
        <v>3</v>
      </c>
      <c r="E114" s="105" t="s">
        <v>144</v>
      </c>
      <c r="F114" s="106">
        <v>0.1304</v>
      </c>
      <c r="G114" s="107" t="s">
        <v>159</v>
      </c>
      <c r="H114" s="108" t="s">
        <v>564</v>
      </c>
      <c r="I114" s="116" t="s">
        <v>565</v>
      </c>
      <c r="J114" s="116" t="s">
        <v>566</v>
      </c>
      <c r="K114" s="116" t="s">
        <v>162</v>
      </c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66" t="e">
        <f t="shared" si="0"/>
        <v>#VALUE!</v>
      </c>
      <c r="AG114" s="70" t="e">
        <f t="shared" si="1"/>
        <v>#VALUE!</v>
      </c>
      <c r="AH114" s="71" t="s">
        <v>567</v>
      </c>
      <c r="AI114" s="70">
        <f t="shared" si="2"/>
        <v>420</v>
      </c>
      <c r="AJ114" s="70" t="e">
        <f t="shared" si="3"/>
        <v>#VALUE!</v>
      </c>
    </row>
    <row r="115" ht="17.25" customHeight="1" spans="1:36">
      <c r="A115" s="102">
        <v>43886.3863194444</v>
      </c>
      <c r="B115" s="102">
        <v>43886.3903703704</v>
      </c>
      <c r="C115" s="103">
        <v>0.00405092592592593</v>
      </c>
      <c r="D115" s="104">
        <v>3</v>
      </c>
      <c r="E115" s="105" t="s">
        <v>144</v>
      </c>
      <c r="F115" s="106">
        <v>0.1304</v>
      </c>
      <c r="G115" s="107" t="s">
        <v>159</v>
      </c>
      <c r="H115" s="108" t="s">
        <v>568</v>
      </c>
      <c r="I115" s="116" t="s">
        <v>162</v>
      </c>
      <c r="J115" s="116" t="s">
        <v>569</v>
      </c>
      <c r="K115" s="116" t="s">
        <v>570</v>
      </c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66" t="e">
        <f t="shared" si="0"/>
        <v>#VALUE!</v>
      </c>
      <c r="AG115" s="70" t="e">
        <f t="shared" si="1"/>
        <v>#VALUE!</v>
      </c>
      <c r="AH115" s="71" t="s">
        <v>571</v>
      </c>
      <c r="AI115" s="70">
        <f t="shared" si="2"/>
        <v>420</v>
      </c>
      <c r="AJ115" s="70" t="e">
        <f t="shared" si="3"/>
        <v>#VALUE!</v>
      </c>
    </row>
    <row r="116" ht="18" customHeight="1" spans="1:36">
      <c r="A116" s="102">
        <v>43903.9814236111</v>
      </c>
      <c r="B116" s="102">
        <v>43903.9830902778</v>
      </c>
      <c r="C116" s="103">
        <v>0.00166666666666667</v>
      </c>
      <c r="D116" s="104">
        <v>3</v>
      </c>
      <c r="E116" s="105" t="s">
        <v>144</v>
      </c>
      <c r="F116" s="106">
        <v>0.1304</v>
      </c>
      <c r="G116" s="107" t="s">
        <v>159</v>
      </c>
      <c r="H116" s="108" t="s">
        <v>572</v>
      </c>
      <c r="I116" s="116" t="s">
        <v>573</v>
      </c>
      <c r="J116" s="116" t="s">
        <v>574</v>
      </c>
      <c r="K116" s="116" t="s">
        <v>575</v>
      </c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66" t="e">
        <f t="shared" si="0"/>
        <v>#VALUE!</v>
      </c>
      <c r="AG116" s="70" t="e">
        <f t="shared" si="1"/>
        <v>#VALUE!</v>
      </c>
      <c r="AH116" s="71" t="s">
        <v>576</v>
      </c>
      <c r="AI116" s="70">
        <f t="shared" si="2"/>
        <v>420</v>
      </c>
      <c r="AJ116" s="70" t="e">
        <f t="shared" si="3"/>
        <v>#VALUE!</v>
      </c>
    </row>
    <row r="117" ht="16.5" customHeight="1" spans="1:36">
      <c r="A117" s="102">
        <v>43903.9839236111</v>
      </c>
      <c r="B117" s="102">
        <v>43903.9912037037</v>
      </c>
      <c r="C117" s="103">
        <v>0.00728009259259259</v>
      </c>
      <c r="D117" s="104">
        <v>4</v>
      </c>
      <c r="E117" s="105" t="s">
        <v>144</v>
      </c>
      <c r="F117" s="106">
        <v>0.1304</v>
      </c>
      <c r="G117" s="107" t="s">
        <v>159</v>
      </c>
      <c r="H117" s="108" t="s">
        <v>577</v>
      </c>
      <c r="I117" s="116" t="s">
        <v>578</v>
      </c>
      <c r="J117" s="116" t="s">
        <v>579</v>
      </c>
      <c r="K117" s="116" t="s">
        <v>580</v>
      </c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66" t="e">
        <f t="shared" si="0"/>
        <v>#VALUE!</v>
      </c>
      <c r="AG117" s="70" t="e">
        <f t="shared" si="1"/>
        <v>#VALUE!</v>
      </c>
      <c r="AH117" s="71" t="s">
        <v>581</v>
      </c>
      <c r="AI117" s="70">
        <f t="shared" si="2"/>
        <v>420</v>
      </c>
      <c r="AJ117" s="70" t="e">
        <f t="shared" si="3"/>
        <v>#VALUE!</v>
      </c>
    </row>
    <row r="118" ht="14.25" spans="1:36">
      <c r="A118" s="102">
        <v>43903.9923958333</v>
      </c>
      <c r="B118" s="102">
        <v>43903.9968518519</v>
      </c>
      <c r="C118" s="103">
        <v>0.00445601851851852</v>
      </c>
      <c r="D118" s="104">
        <v>6</v>
      </c>
      <c r="E118" s="105" t="s">
        <v>144</v>
      </c>
      <c r="F118" s="106">
        <v>0.1304</v>
      </c>
      <c r="G118" s="107" t="s">
        <v>159</v>
      </c>
      <c r="H118" s="108" t="s">
        <v>582</v>
      </c>
      <c r="I118" s="116" t="s">
        <v>583</v>
      </c>
      <c r="J118" s="116" t="s">
        <v>584</v>
      </c>
      <c r="K118" s="116" t="s">
        <v>585</v>
      </c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66" t="e">
        <f t="shared" si="0"/>
        <v>#VALUE!</v>
      </c>
      <c r="AG118" s="70" t="e">
        <f t="shared" si="1"/>
        <v>#VALUE!</v>
      </c>
      <c r="AH118" s="71" t="s">
        <v>586</v>
      </c>
      <c r="AI118" s="70">
        <f t="shared" si="2"/>
        <v>420</v>
      </c>
      <c r="AJ118" s="70" t="e">
        <f t="shared" si="3"/>
        <v>#VALUE!</v>
      </c>
    </row>
    <row r="119" ht="14.25" spans="1:36">
      <c r="A119" s="102">
        <v>43903.9980324074</v>
      </c>
      <c r="B119" s="102">
        <v>43904.0057407407</v>
      </c>
      <c r="C119" s="103">
        <v>0.00770833333333333</v>
      </c>
      <c r="D119" s="104">
        <v>3</v>
      </c>
      <c r="E119" s="105" t="s">
        <v>144</v>
      </c>
      <c r="F119" s="106">
        <v>0.1304</v>
      </c>
      <c r="G119" s="107" t="s">
        <v>159</v>
      </c>
      <c r="H119" s="108" t="s">
        <v>587</v>
      </c>
      <c r="I119" s="116" t="s">
        <v>588</v>
      </c>
      <c r="J119" s="116" t="s">
        <v>162</v>
      </c>
      <c r="K119" s="116" t="s">
        <v>589</v>
      </c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66" t="e">
        <f t="shared" si="0"/>
        <v>#VALUE!</v>
      </c>
      <c r="AG119" s="70" t="e">
        <f t="shared" si="1"/>
        <v>#VALUE!</v>
      </c>
      <c r="AH119" s="71" t="s">
        <v>590</v>
      </c>
      <c r="AI119" s="70">
        <f t="shared" si="2"/>
        <v>420</v>
      </c>
      <c r="AJ119" s="70" t="e">
        <f t="shared" si="3"/>
        <v>#VALUE!</v>
      </c>
    </row>
    <row r="120" ht="14.25" spans="1:36">
      <c r="A120" s="102">
        <v>43904.0069560185</v>
      </c>
      <c r="B120" s="102">
        <v>43904.0109606481</v>
      </c>
      <c r="C120" s="103">
        <v>0.00400462962962963</v>
      </c>
      <c r="D120" s="104">
        <v>5</v>
      </c>
      <c r="E120" s="105" t="s">
        <v>144</v>
      </c>
      <c r="F120" s="106">
        <v>0.1304</v>
      </c>
      <c r="G120" s="107" t="s">
        <v>159</v>
      </c>
      <c r="H120" s="108" t="s">
        <v>591</v>
      </c>
      <c r="I120" s="116" t="s">
        <v>592</v>
      </c>
      <c r="J120" s="116" t="s">
        <v>593</v>
      </c>
      <c r="K120" s="116" t="s">
        <v>594</v>
      </c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66" t="e">
        <f t="shared" si="0"/>
        <v>#VALUE!</v>
      </c>
      <c r="AG120" s="70" t="e">
        <f t="shared" si="1"/>
        <v>#VALUE!</v>
      </c>
      <c r="AH120" s="71" t="s">
        <v>595</v>
      </c>
      <c r="AI120" s="70">
        <f t="shared" si="2"/>
        <v>420</v>
      </c>
      <c r="AJ120" s="70" t="e">
        <f t="shared" si="3"/>
        <v>#VALUE!</v>
      </c>
    </row>
    <row r="121" ht="14.25" spans="1:36">
      <c r="A121" s="102">
        <v>43904.0123726852</v>
      </c>
      <c r="B121" s="102">
        <v>43904.0187615741</v>
      </c>
      <c r="C121" s="103">
        <v>0.00638888888888889</v>
      </c>
      <c r="D121" s="104">
        <v>5</v>
      </c>
      <c r="E121" s="105" t="s">
        <v>144</v>
      </c>
      <c r="F121" s="106">
        <v>0.1304</v>
      </c>
      <c r="G121" s="107" t="s">
        <v>159</v>
      </c>
      <c r="H121" s="107" t="s">
        <v>596</v>
      </c>
      <c r="I121" s="116" t="s">
        <v>597</v>
      </c>
      <c r="J121" s="116" t="s">
        <v>598</v>
      </c>
      <c r="K121" s="116" t="s">
        <v>599</v>
      </c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66" t="e">
        <f t="shared" si="0"/>
        <v>#VALUE!</v>
      </c>
      <c r="AG121" s="70" t="e">
        <f t="shared" si="1"/>
        <v>#VALUE!</v>
      </c>
      <c r="AH121" s="71" t="s">
        <v>600</v>
      </c>
      <c r="AI121" s="70">
        <f t="shared" si="2"/>
        <v>420</v>
      </c>
      <c r="AJ121" s="70" t="e">
        <f t="shared" si="3"/>
        <v>#VALUE!</v>
      </c>
    </row>
    <row r="122" ht="14.25" spans="1:36">
      <c r="A122" s="102">
        <v>43904.0210763889</v>
      </c>
      <c r="B122" s="102">
        <v>43904.023599537</v>
      </c>
      <c r="C122" s="103">
        <v>0.00252314814814815</v>
      </c>
      <c r="D122" s="104">
        <v>1</v>
      </c>
      <c r="E122" s="105" t="s">
        <v>144</v>
      </c>
      <c r="F122" s="106">
        <v>0.1304</v>
      </c>
      <c r="G122" s="107" t="s">
        <v>159</v>
      </c>
      <c r="H122" s="107" t="s">
        <v>601</v>
      </c>
      <c r="I122" s="116" t="s">
        <v>602</v>
      </c>
      <c r="J122" s="116" t="s">
        <v>162</v>
      </c>
      <c r="K122" s="116" t="s">
        <v>162</v>
      </c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66" t="e">
        <f t="shared" si="0"/>
        <v>#VALUE!</v>
      </c>
      <c r="AG122" s="70" t="e">
        <f t="shared" si="1"/>
        <v>#VALUE!</v>
      </c>
      <c r="AH122" s="71" t="s">
        <v>603</v>
      </c>
      <c r="AI122" s="70">
        <f t="shared" si="2"/>
        <v>420</v>
      </c>
      <c r="AJ122" s="70" t="e">
        <f t="shared" si="3"/>
        <v>#VALUE!</v>
      </c>
    </row>
    <row r="123" ht="14.25" spans="1:36">
      <c r="A123" s="102">
        <v>43904.0263541667</v>
      </c>
      <c r="B123" s="102">
        <v>43904.0307060185</v>
      </c>
      <c r="C123" s="103">
        <v>0.00435185185185185</v>
      </c>
      <c r="D123" s="104">
        <v>5</v>
      </c>
      <c r="E123" s="105" t="s">
        <v>144</v>
      </c>
      <c r="F123" s="106">
        <v>0.1304</v>
      </c>
      <c r="G123" s="107" t="s">
        <v>159</v>
      </c>
      <c r="H123" s="107" t="s">
        <v>604</v>
      </c>
      <c r="I123" s="116" t="s">
        <v>605</v>
      </c>
      <c r="J123" s="116" t="s">
        <v>606</v>
      </c>
      <c r="K123" s="116" t="s">
        <v>607</v>
      </c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66" t="e">
        <f t="shared" si="0"/>
        <v>#VALUE!</v>
      </c>
      <c r="AG123" s="70" t="e">
        <f t="shared" si="1"/>
        <v>#VALUE!</v>
      </c>
      <c r="AH123" s="71" t="s">
        <v>608</v>
      </c>
      <c r="AI123" s="70">
        <f t="shared" si="2"/>
        <v>420</v>
      </c>
      <c r="AJ123" s="70" t="e">
        <f t="shared" si="3"/>
        <v>#VALUE!</v>
      </c>
    </row>
    <row r="124" ht="14.25" spans="1:36">
      <c r="A124" s="102">
        <v>43904.0337268518</v>
      </c>
      <c r="B124" s="102">
        <v>43904.0337268518</v>
      </c>
      <c r="C124" s="103">
        <v>0</v>
      </c>
      <c r="D124" s="104">
        <v>1</v>
      </c>
      <c r="E124" s="105" t="s">
        <v>144</v>
      </c>
      <c r="F124" s="106">
        <v>0.1304</v>
      </c>
      <c r="G124" s="107" t="s">
        <v>159</v>
      </c>
      <c r="H124" s="107" t="s">
        <v>609</v>
      </c>
      <c r="I124" s="116" t="s">
        <v>162</v>
      </c>
      <c r="J124" s="116" t="s">
        <v>162</v>
      </c>
      <c r="K124" s="116" t="s">
        <v>610</v>
      </c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66" t="e">
        <f t="shared" si="0"/>
        <v>#VALUE!</v>
      </c>
      <c r="AG124" s="70" t="e">
        <f t="shared" si="1"/>
        <v>#VALUE!</v>
      </c>
      <c r="AH124" s="71" t="s">
        <v>611</v>
      </c>
      <c r="AI124" s="70">
        <f t="shared" si="2"/>
        <v>420</v>
      </c>
      <c r="AJ124" s="70" t="e">
        <f t="shared" si="3"/>
        <v>#VALUE!</v>
      </c>
    </row>
    <row r="125" ht="14.25" spans="1:36">
      <c r="A125" s="5">
        <v>43904.0478819444</v>
      </c>
      <c r="B125" s="5">
        <v>43904.0489930556</v>
      </c>
      <c r="C125" s="6">
        <v>0.00111111111111111</v>
      </c>
      <c r="D125" s="7">
        <v>2</v>
      </c>
      <c r="E125" s="109" t="s">
        <v>106</v>
      </c>
      <c r="F125" s="9">
        <v>0.087</v>
      </c>
      <c r="G125" s="12">
        <v>144</v>
      </c>
      <c r="H125" s="10" t="s">
        <v>612</v>
      </c>
      <c r="I125" s="117" t="s">
        <v>613</v>
      </c>
      <c r="J125" s="117" t="s">
        <v>614</v>
      </c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66" t="e">
        <f t="shared" si="0"/>
        <v>#VALUE!</v>
      </c>
      <c r="AG125" s="70" t="e">
        <f t="shared" si="1"/>
        <v>#VALUE!</v>
      </c>
      <c r="AH125" s="71" t="s">
        <v>615</v>
      </c>
      <c r="AI125" s="70">
        <f t="shared" si="2"/>
        <v>568</v>
      </c>
      <c r="AJ125" s="70" t="e">
        <f t="shared" si="3"/>
        <v>#VALUE!</v>
      </c>
    </row>
    <row r="126" ht="18" customHeight="1" spans="1:36">
      <c r="A126" s="5">
        <v>43904.3179861111</v>
      </c>
      <c r="B126" s="5">
        <v>43904.3179861111</v>
      </c>
      <c r="C126" s="6">
        <v>0</v>
      </c>
      <c r="D126" s="7">
        <v>1</v>
      </c>
      <c r="E126" s="109" t="s">
        <v>106</v>
      </c>
      <c r="F126" s="9">
        <v>0.087</v>
      </c>
      <c r="G126" s="12">
        <v>144</v>
      </c>
      <c r="H126" s="10" t="s">
        <v>616</v>
      </c>
      <c r="I126" s="117" t="s">
        <v>198</v>
      </c>
      <c r="J126" s="117" t="s">
        <v>617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66" t="e">
        <f t="shared" si="0"/>
        <v>#VALUE!</v>
      </c>
      <c r="AG126" s="70" t="e">
        <f t="shared" si="1"/>
        <v>#VALUE!</v>
      </c>
      <c r="AH126" s="71" t="s">
        <v>618</v>
      </c>
      <c r="AI126" s="70">
        <f t="shared" si="2"/>
        <v>568</v>
      </c>
      <c r="AJ126" s="70" t="e">
        <f t="shared" si="3"/>
        <v>#VALUE!</v>
      </c>
    </row>
    <row r="127" ht="14.25" spans="1:36">
      <c r="A127" s="5">
        <v>43904.344375</v>
      </c>
      <c r="B127" s="5">
        <v>43904.3457638889</v>
      </c>
      <c r="C127" s="6">
        <v>0.00138888888888889</v>
      </c>
      <c r="D127" s="7">
        <v>2</v>
      </c>
      <c r="E127" s="109" t="s">
        <v>21</v>
      </c>
      <c r="F127" s="9">
        <v>0.0435</v>
      </c>
      <c r="G127" s="12">
        <v>144</v>
      </c>
      <c r="H127" s="10" t="s">
        <v>619</v>
      </c>
      <c r="I127" s="117" t="s">
        <v>620</v>
      </c>
      <c r="J127" s="117" t="s">
        <v>621</v>
      </c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66" t="e">
        <f t="shared" si="0"/>
        <v>#VALUE!</v>
      </c>
      <c r="AG127" s="70" t="e">
        <f t="shared" si="1"/>
        <v>#VALUE!</v>
      </c>
      <c r="AH127" s="71" t="s">
        <v>622</v>
      </c>
      <c r="AI127" s="70">
        <f t="shared" si="2"/>
        <v>568</v>
      </c>
      <c r="AJ127" s="70" t="e">
        <f t="shared" si="3"/>
        <v>#VALUE!</v>
      </c>
    </row>
    <row r="128" ht="14.25" spans="1:36">
      <c r="A128" s="5">
        <v>43904.3478125</v>
      </c>
      <c r="B128" s="5">
        <v>43904.3506134259</v>
      </c>
      <c r="C128" s="6">
        <v>0.00280092592592593</v>
      </c>
      <c r="D128" s="7">
        <v>3</v>
      </c>
      <c r="E128" s="109" t="s">
        <v>106</v>
      </c>
      <c r="F128" s="9">
        <v>0.087</v>
      </c>
      <c r="G128" s="12">
        <v>144</v>
      </c>
      <c r="H128" s="10" t="s">
        <v>623</v>
      </c>
      <c r="I128" s="117" t="s">
        <v>624</v>
      </c>
      <c r="J128" s="117" t="s">
        <v>625</v>
      </c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66" t="e">
        <f t="shared" si="0"/>
        <v>#VALUE!</v>
      </c>
      <c r="AG128" s="70" t="e">
        <f t="shared" si="1"/>
        <v>#VALUE!</v>
      </c>
      <c r="AH128" s="71" t="s">
        <v>626</v>
      </c>
      <c r="AI128" s="70">
        <f t="shared" si="2"/>
        <v>568</v>
      </c>
      <c r="AJ128" s="70" t="e">
        <f t="shared" si="3"/>
        <v>#VALUE!</v>
      </c>
    </row>
    <row r="129" ht="12.75" spans="1:36">
      <c r="A129" s="84">
        <v>43904.3638425926</v>
      </c>
      <c r="B129" s="84">
        <v>43904.3642592593</v>
      </c>
      <c r="C129" s="85">
        <v>0.000416666666666667</v>
      </c>
      <c r="D129" s="86">
        <v>6</v>
      </c>
      <c r="E129" s="87" t="s">
        <v>288</v>
      </c>
      <c r="F129" s="88">
        <v>0.2174</v>
      </c>
      <c r="G129" s="118">
        <v>9</v>
      </c>
      <c r="H129" s="89" t="s">
        <v>627</v>
      </c>
      <c r="I129" s="112" t="s">
        <v>27</v>
      </c>
      <c r="J129" s="112" t="s">
        <v>628</v>
      </c>
      <c r="K129" s="112" t="s">
        <v>629</v>
      </c>
      <c r="L129" s="112" t="s">
        <v>630</v>
      </c>
      <c r="M129" s="112" t="s">
        <v>27</v>
      </c>
      <c r="N129" s="112" t="s">
        <v>631</v>
      </c>
      <c r="O129" s="112" t="s">
        <v>27</v>
      </c>
      <c r="P129" s="112" t="s">
        <v>632</v>
      </c>
      <c r="Q129" s="112" t="s">
        <v>27</v>
      </c>
      <c r="R129" s="112" t="s">
        <v>27</v>
      </c>
      <c r="S129" s="112" t="s">
        <v>27</v>
      </c>
      <c r="T129" s="112" t="s">
        <v>27</v>
      </c>
      <c r="U129" s="112" t="s">
        <v>27</v>
      </c>
      <c r="V129" s="112" t="s">
        <v>27</v>
      </c>
      <c r="W129" s="112" t="s">
        <v>27</v>
      </c>
      <c r="X129" s="112" t="s">
        <v>27</v>
      </c>
      <c r="Y129" s="112" t="s">
        <v>27</v>
      </c>
      <c r="Z129" s="112" t="s">
        <v>27</v>
      </c>
      <c r="AA129" s="112" t="s">
        <v>27</v>
      </c>
      <c r="AB129" s="112" t="s">
        <v>27</v>
      </c>
      <c r="AC129" s="112" t="s">
        <v>27</v>
      </c>
      <c r="AD129" s="112" t="s">
        <v>27</v>
      </c>
      <c r="AE129" s="112" t="s">
        <v>27</v>
      </c>
      <c r="AF129" s="66" t="e">
        <f t="shared" si="0"/>
        <v>#VALUE!</v>
      </c>
      <c r="AG129" s="70" t="e">
        <f t="shared" si="1"/>
        <v>#VALUE!</v>
      </c>
      <c r="AH129" s="71" t="s">
        <v>633</v>
      </c>
      <c r="AI129" s="70">
        <f t="shared" si="2"/>
        <v>322</v>
      </c>
      <c r="AJ129" s="70" t="e">
        <f t="shared" si="3"/>
        <v>#VALUE!</v>
      </c>
    </row>
    <row r="130" ht="12.75" spans="1:36">
      <c r="A130" s="84">
        <v>43904.3697800926</v>
      </c>
      <c r="B130" s="84">
        <v>43904.3729513889</v>
      </c>
      <c r="C130" s="85">
        <v>0.0031712962962963</v>
      </c>
      <c r="D130" s="86">
        <v>10</v>
      </c>
      <c r="E130" s="87" t="s">
        <v>79</v>
      </c>
      <c r="F130" s="88">
        <v>0.4348</v>
      </c>
      <c r="G130" s="118">
        <v>9</v>
      </c>
      <c r="H130" s="89" t="s">
        <v>634</v>
      </c>
      <c r="I130" s="112" t="s">
        <v>27</v>
      </c>
      <c r="J130" s="112" t="s">
        <v>635</v>
      </c>
      <c r="K130" s="112" t="s">
        <v>27</v>
      </c>
      <c r="L130" s="112" t="s">
        <v>636</v>
      </c>
      <c r="M130" s="112" t="s">
        <v>47</v>
      </c>
      <c r="N130" s="112" t="s">
        <v>637</v>
      </c>
      <c r="O130" s="112" t="s">
        <v>638</v>
      </c>
      <c r="P130" s="112" t="s">
        <v>639</v>
      </c>
      <c r="Q130" s="114" t="s">
        <v>228</v>
      </c>
      <c r="R130" s="112" t="s">
        <v>27</v>
      </c>
      <c r="S130" s="112" t="s">
        <v>640</v>
      </c>
      <c r="T130" s="112" t="s">
        <v>641</v>
      </c>
      <c r="U130" s="112" t="s">
        <v>27</v>
      </c>
      <c r="V130" s="112" t="s">
        <v>27</v>
      </c>
      <c r="W130" s="112" t="s">
        <v>27</v>
      </c>
      <c r="X130" s="112" t="s">
        <v>27</v>
      </c>
      <c r="Y130" s="112" t="s">
        <v>27</v>
      </c>
      <c r="Z130" s="112" t="s">
        <v>27</v>
      </c>
      <c r="AA130" s="112">
        <v>41080000408000</v>
      </c>
      <c r="AB130" s="112" t="s">
        <v>27</v>
      </c>
      <c r="AC130" s="112" t="s">
        <v>27</v>
      </c>
      <c r="AD130" s="112" t="s">
        <v>27</v>
      </c>
      <c r="AE130" s="112" t="s">
        <v>27</v>
      </c>
      <c r="AF130" s="66" t="e">
        <f t="shared" si="0"/>
        <v>#VALUE!</v>
      </c>
      <c r="AG130" s="70" t="e">
        <f t="shared" si="1"/>
        <v>#VALUE!</v>
      </c>
      <c r="AH130" s="71" t="s">
        <v>642</v>
      </c>
      <c r="AI130" s="70">
        <f t="shared" si="2"/>
        <v>322</v>
      </c>
      <c r="AJ130" s="70" t="e">
        <f t="shared" si="3"/>
        <v>#VALUE!</v>
      </c>
    </row>
    <row r="131" ht="12.75" spans="1:36">
      <c r="A131" s="84">
        <v>43904.3790277778</v>
      </c>
      <c r="B131" s="84">
        <v>43904.3790277778</v>
      </c>
      <c r="C131" s="85">
        <v>0</v>
      </c>
      <c r="D131" s="86">
        <v>1</v>
      </c>
      <c r="E131" s="87" t="s">
        <v>21</v>
      </c>
      <c r="F131" s="88">
        <v>0.0435</v>
      </c>
      <c r="G131" s="118">
        <v>9</v>
      </c>
      <c r="H131" s="89" t="s">
        <v>67</v>
      </c>
      <c r="I131" s="112" t="s">
        <v>27</v>
      </c>
      <c r="J131" s="112" t="s">
        <v>27</v>
      </c>
      <c r="K131" s="112" t="s">
        <v>27</v>
      </c>
      <c r="L131" s="112" t="s">
        <v>27</v>
      </c>
      <c r="M131" s="112" t="s">
        <v>27</v>
      </c>
      <c r="N131" s="112" t="s">
        <v>27</v>
      </c>
      <c r="O131" s="112" t="s">
        <v>27</v>
      </c>
      <c r="P131" s="112" t="s">
        <v>27</v>
      </c>
      <c r="Q131" s="112" t="s">
        <v>27</v>
      </c>
      <c r="R131" s="112" t="s">
        <v>27</v>
      </c>
      <c r="S131" s="112" t="s">
        <v>27</v>
      </c>
      <c r="T131" s="112" t="s">
        <v>27</v>
      </c>
      <c r="U131" s="112" t="s">
        <v>27</v>
      </c>
      <c r="V131" s="112" t="s">
        <v>27</v>
      </c>
      <c r="W131" s="112" t="s">
        <v>27</v>
      </c>
      <c r="X131" s="112" t="s">
        <v>27</v>
      </c>
      <c r="Y131" s="112" t="s">
        <v>27</v>
      </c>
      <c r="Z131" s="112" t="s">
        <v>27</v>
      </c>
      <c r="AA131" s="112" t="s">
        <v>27</v>
      </c>
      <c r="AB131" s="112" t="s">
        <v>27</v>
      </c>
      <c r="AC131" s="112" t="s">
        <v>643</v>
      </c>
      <c r="AD131" s="112" t="s">
        <v>27</v>
      </c>
      <c r="AE131" s="112" t="s">
        <v>27</v>
      </c>
      <c r="AF131" s="66" t="e">
        <f t="shared" si="0"/>
        <v>#VALUE!</v>
      </c>
      <c r="AG131" s="70" t="e">
        <f t="shared" si="1"/>
        <v>#VALUE!</v>
      </c>
      <c r="AH131" s="71" t="s">
        <v>644</v>
      </c>
      <c r="AI131" s="70">
        <f t="shared" si="2"/>
        <v>322</v>
      </c>
      <c r="AJ131" s="70" t="e">
        <f t="shared" si="3"/>
        <v>#VALUE!</v>
      </c>
    </row>
    <row r="132" ht="12.75" spans="1:36">
      <c r="A132" s="84">
        <v>43904.5423611111</v>
      </c>
      <c r="B132" s="84">
        <v>43904.5452430556</v>
      </c>
      <c r="C132" s="85">
        <v>0.00288194444444444</v>
      </c>
      <c r="D132" s="86">
        <v>14</v>
      </c>
      <c r="E132" s="87" t="s">
        <v>79</v>
      </c>
      <c r="F132" s="88">
        <v>0.4348</v>
      </c>
      <c r="G132" s="118">
        <v>9</v>
      </c>
      <c r="H132" s="89" t="s">
        <v>176</v>
      </c>
      <c r="I132" s="112" t="s">
        <v>645</v>
      </c>
      <c r="J132" s="112" t="s">
        <v>27</v>
      </c>
      <c r="K132" s="112" t="s">
        <v>646</v>
      </c>
      <c r="L132" s="112" t="s">
        <v>27</v>
      </c>
      <c r="M132" s="112" t="s">
        <v>27</v>
      </c>
      <c r="N132" s="112" t="s">
        <v>647</v>
      </c>
      <c r="O132" s="112" t="s">
        <v>27</v>
      </c>
      <c r="P132" s="112" t="s">
        <v>648</v>
      </c>
      <c r="Q132" s="112" t="s">
        <v>50</v>
      </c>
      <c r="R132" s="112" t="s">
        <v>649</v>
      </c>
      <c r="S132" s="112" t="s">
        <v>650</v>
      </c>
      <c r="T132" s="112" t="s">
        <v>651</v>
      </c>
      <c r="U132" s="112" t="s">
        <v>652</v>
      </c>
      <c r="V132" s="112" t="s">
        <v>653</v>
      </c>
      <c r="W132" s="112" t="s">
        <v>27</v>
      </c>
      <c r="X132" s="112" t="s">
        <v>27</v>
      </c>
      <c r="Y132" s="112" t="s">
        <v>27</v>
      </c>
      <c r="Z132" s="112" t="s">
        <v>27</v>
      </c>
      <c r="AA132" s="112" t="s">
        <v>27</v>
      </c>
      <c r="AB132" s="112" t="s">
        <v>27</v>
      </c>
      <c r="AC132" s="112" t="s">
        <v>27</v>
      </c>
      <c r="AD132" s="112" t="s">
        <v>27</v>
      </c>
      <c r="AE132" s="112" t="s">
        <v>27</v>
      </c>
      <c r="AF132" s="66" t="e">
        <f t="shared" si="0"/>
        <v>#VALUE!</v>
      </c>
      <c r="AG132" s="70" t="e">
        <f t="shared" si="1"/>
        <v>#VALUE!</v>
      </c>
      <c r="AH132" s="71" t="s">
        <v>654</v>
      </c>
      <c r="AI132" s="70">
        <f t="shared" si="2"/>
        <v>322</v>
      </c>
      <c r="AJ132" s="70" t="e">
        <f t="shared" si="3"/>
        <v>#VALUE!</v>
      </c>
    </row>
    <row r="133" ht="12.75" spans="1:36">
      <c r="A133" s="84">
        <v>43904.5468055556</v>
      </c>
      <c r="B133" s="84">
        <v>43904.5483680556</v>
      </c>
      <c r="C133" s="85">
        <v>0.0015625</v>
      </c>
      <c r="D133" s="86">
        <v>1</v>
      </c>
      <c r="E133" s="87" t="s">
        <v>106</v>
      </c>
      <c r="F133" s="88">
        <v>0.087</v>
      </c>
      <c r="G133" s="118">
        <v>9</v>
      </c>
      <c r="H133" s="89" t="s">
        <v>181</v>
      </c>
      <c r="I133" s="112" t="s">
        <v>27</v>
      </c>
      <c r="J133" s="112" t="s">
        <v>655</v>
      </c>
      <c r="K133" s="112" t="s">
        <v>27</v>
      </c>
      <c r="L133" s="112" t="s">
        <v>27</v>
      </c>
      <c r="M133" s="112" t="s">
        <v>27</v>
      </c>
      <c r="N133" s="112" t="s">
        <v>27</v>
      </c>
      <c r="O133" s="112" t="s">
        <v>27</v>
      </c>
      <c r="P133" s="112" t="s">
        <v>656</v>
      </c>
      <c r="Q133" s="112" t="s">
        <v>27</v>
      </c>
      <c r="R133" s="112" t="s">
        <v>27</v>
      </c>
      <c r="S133" s="112" t="s">
        <v>27</v>
      </c>
      <c r="T133" s="112" t="s">
        <v>27</v>
      </c>
      <c r="U133" s="112" t="s">
        <v>27</v>
      </c>
      <c r="V133" s="112" t="s">
        <v>27</v>
      </c>
      <c r="W133" s="112" t="s">
        <v>27</v>
      </c>
      <c r="X133" s="112" t="s">
        <v>27</v>
      </c>
      <c r="Y133" s="112" t="s">
        <v>27</v>
      </c>
      <c r="Z133" s="112" t="s">
        <v>27</v>
      </c>
      <c r="AA133" s="112" t="s">
        <v>27</v>
      </c>
      <c r="AB133" s="112" t="s">
        <v>27</v>
      </c>
      <c r="AC133" s="112" t="s">
        <v>27</v>
      </c>
      <c r="AD133" s="112" t="s">
        <v>27</v>
      </c>
      <c r="AE133" s="112" t="s">
        <v>27</v>
      </c>
      <c r="AF133" s="66" t="e">
        <f t="shared" si="0"/>
        <v>#VALUE!</v>
      </c>
      <c r="AG133" s="70" t="e">
        <f t="shared" si="1"/>
        <v>#VALUE!</v>
      </c>
      <c r="AH133" s="71" t="s">
        <v>657</v>
      </c>
      <c r="AI133" s="70">
        <f t="shared" si="2"/>
        <v>322</v>
      </c>
      <c r="AJ133" s="70" t="e">
        <f t="shared" si="3"/>
        <v>#VALUE!</v>
      </c>
    </row>
    <row r="134" ht="12.75" spans="1:36">
      <c r="A134" s="84">
        <v>43904.5622106481</v>
      </c>
      <c r="B134" s="84">
        <v>43904.5672106482</v>
      </c>
      <c r="C134" s="85">
        <v>0.005</v>
      </c>
      <c r="D134" s="86">
        <v>14</v>
      </c>
      <c r="E134" s="87" t="s">
        <v>79</v>
      </c>
      <c r="F134" s="88">
        <v>0.4348</v>
      </c>
      <c r="G134" s="118">
        <v>9</v>
      </c>
      <c r="H134" s="89" t="s">
        <v>189</v>
      </c>
      <c r="I134" s="112" t="s">
        <v>27</v>
      </c>
      <c r="J134" s="112" t="s">
        <v>658</v>
      </c>
      <c r="K134" s="112" t="s">
        <v>27</v>
      </c>
      <c r="L134" s="112" t="s">
        <v>659</v>
      </c>
      <c r="M134" s="112" t="s">
        <v>309</v>
      </c>
      <c r="N134" s="112" t="s">
        <v>660</v>
      </c>
      <c r="O134" s="112" t="s">
        <v>27</v>
      </c>
      <c r="P134" s="112" t="s">
        <v>27</v>
      </c>
      <c r="Q134" s="112" t="s">
        <v>27</v>
      </c>
      <c r="R134" s="112" t="s">
        <v>27</v>
      </c>
      <c r="S134" s="112" t="s">
        <v>27</v>
      </c>
      <c r="T134" s="112" t="s">
        <v>661</v>
      </c>
      <c r="U134" s="112" t="s">
        <v>27</v>
      </c>
      <c r="V134" s="112" t="s">
        <v>251</v>
      </c>
      <c r="W134" s="112" t="s">
        <v>662</v>
      </c>
      <c r="X134" s="112" t="s">
        <v>663</v>
      </c>
      <c r="Y134" s="114" t="s">
        <v>229</v>
      </c>
      <c r="Z134" s="112" t="s">
        <v>27</v>
      </c>
      <c r="AA134" s="112" t="s">
        <v>27</v>
      </c>
      <c r="AB134" s="112" t="s">
        <v>27</v>
      </c>
      <c r="AC134" s="112" t="s">
        <v>27</v>
      </c>
      <c r="AD134" s="112" t="s">
        <v>27</v>
      </c>
      <c r="AE134" s="112" t="s">
        <v>42</v>
      </c>
      <c r="AF134" s="66" t="e">
        <f t="shared" si="0"/>
        <v>#VALUE!</v>
      </c>
      <c r="AG134" s="70" t="e">
        <f t="shared" si="1"/>
        <v>#VALUE!</v>
      </c>
      <c r="AH134" s="71" t="s">
        <v>664</v>
      </c>
      <c r="AI134" s="70">
        <f t="shared" si="2"/>
        <v>322</v>
      </c>
      <c r="AJ134" s="70" t="e">
        <f t="shared" si="3"/>
        <v>#VALUE!</v>
      </c>
    </row>
    <row r="135" ht="12.75" spans="1:36">
      <c r="A135" s="84">
        <v>43904.5682175926</v>
      </c>
      <c r="B135" s="84">
        <v>43904.568275463</v>
      </c>
      <c r="C135" s="85">
        <v>5.78703703703704e-5</v>
      </c>
      <c r="D135" s="86">
        <v>1</v>
      </c>
      <c r="E135" s="87" t="s">
        <v>106</v>
      </c>
      <c r="F135" s="88">
        <v>0.087</v>
      </c>
      <c r="G135" s="118">
        <v>9</v>
      </c>
      <c r="H135" s="89" t="s">
        <v>665</v>
      </c>
      <c r="I135" s="112" t="s">
        <v>27</v>
      </c>
      <c r="J135" s="112" t="s">
        <v>27</v>
      </c>
      <c r="K135" s="112" t="s">
        <v>666</v>
      </c>
      <c r="L135" s="112" t="s">
        <v>636</v>
      </c>
      <c r="M135" s="112" t="s">
        <v>27</v>
      </c>
      <c r="N135" s="112" t="s">
        <v>27</v>
      </c>
      <c r="O135" s="112" t="s">
        <v>27</v>
      </c>
      <c r="P135" s="112" t="s">
        <v>27</v>
      </c>
      <c r="Q135" s="112" t="s">
        <v>27</v>
      </c>
      <c r="R135" s="112" t="s">
        <v>27</v>
      </c>
      <c r="S135" s="112" t="s">
        <v>27</v>
      </c>
      <c r="T135" s="112" t="s">
        <v>27</v>
      </c>
      <c r="U135" s="112" t="s">
        <v>27</v>
      </c>
      <c r="V135" s="112" t="s">
        <v>27</v>
      </c>
      <c r="W135" s="112" t="s">
        <v>27</v>
      </c>
      <c r="X135" s="112" t="s">
        <v>27</v>
      </c>
      <c r="Y135" s="112" t="s">
        <v>27</v>
      </c>
      <c r="Z135" s="112" t="s">
        <v>27</v>
      </c>
      <c r="AA135" s="112" t="s">
        <v>27</v>
      </c>
      <c r="AB135" s="112" t="s">
        <v>27</v>
      </c>
      <c r="AC135" s="112" t="s">
        <v>27</v>
      </c>
      <c r="AD135" s="112" t="s">
        <v>27</v>
      </c>
      <c r="AE135" s="112" t="s">
        <v>27</v>
      </c>
      <c r="AF135" s="66" t="e">
        <f t="shared" si="0"/>
        <v>#VALUE!</v>
      </c>
      <c r="AG135" s="70" t="e">
        <f t="shared" si="1"/>
        <v>#VALUE!</v>
      </c>
      <c r="AH135" s="71" t="s">
        <v>667</v>
      </c>
      <c r="AI135" s="70">
        <f t="shared" si="2"/>
        <v>322</v>
      </c>
      <c r="AJ135" s="70" t="e">
        <f t="shared" si="3"/>
        <v>#VALUE!</v>
      </c>
    </row>
    <row r="136" ht="12.75" spans="1:36">
      <c r="A136" s="84">
        <v>43904.5772453704</v>
      </c>
      <c r="B136" s="84">
        <v>43904.579212963</v>
      </c>
      <c r="C136" s="85">
        <v>0.00196759259259259</v>
      </c>
      <c r="D136" s="86">
        <v>5</v>
      </c>
      <c r="E136" s="87" t="s">
        <v>288</v>
      </c>
      <c r="F136" s="88">
        <v>0.2174</v>
      </c>
      <c r="G136" s="118">
        <v>9</v>
      </c>
      <c r="H136" s="89" t="s">
        <v>196</v>
      </c>
      <c r="I136" s="112" t="s">
        <v>27</v>
      </c>
      <c r="J136" s="112" t="s">
        <v>27</v>
      </c>
      <c r="K136" s="112" t="s">
        <v>27</v>
      </c>
      <c r="L136" s="112" t="s">
        <v>27</v>
      </c>
      <c r="M136" s="112" t="s">
        <v>27</v>
      </c>
      <c r="N136" s="112" t="s">
        <v>27</v>
      </c>
      <c r="O136" s="112" t="s">
        <v>27</v>
      </c>
      <c r="P136" s="112" t="s">
        <v>27</v>
      </c>
      <c r="Q136" s="112" t="s">
        <v>27</v>
      </c>
      <c r="R136" s="112" t="s">
        <v>668</v>
      </c>
      <c r="S136" s="112" t="s">
        <v>27</v>
      </c>
      <c r="T136" s="112" t="s">
        <v>27</v>
      </c>
      <c r="U136" s="112" t="s">
        <v>669</v>
      </c>
      <c r="V136" s="112" t="s">
        <v>27</v>
      </c>
      <c r="W136" s="112" t="s">
        <v>670</v>
      </c>
      <c r="X136" s="112" t="s">
        <v>27</v>
      </c>
      <c r="Y136" s="112" t="s">
        <v>27</v>
      </c>
      <c r="Z136" s="112" t="s">
        <v>27</v>
      </c>
      <c r="AA136" s="112" t="s">
        <v>671</v>
      </c>
      <c r="AB136" s="112" t="s">
        <v>27</v>
      </c>
      <c r="AC136" s="112" t="s">
        <v>643</v>
      </c>
      <c r="AD136" s="112" t="s">
        <v>27</v>
      </c>
      <c r="AE136" s="112" t="s">
        <v>27</v>
      </c>
      <c r="AF136" s="66" t="e">
        <f t="shared" si="0"/>
        <v>#VALUE!</v>
      </c>
      <c r="AG136" s="70" t="e">
        <f t="shared" si="1"/>
        <v>#VALUE!</v>
      </c>
      <c r="AH136" s="71" t="s">
        <v>672</v>
      </c>
      <c r="AI136" s="70">
        <f t="shared" si="2"/>
        <v>322</v>
      </c>
      <c r="AJ136" s="70" t="e">
        <f t="shared" si="3"/>
        <v>#VALUE!</v>
      </c>
    </row>
    <row r="137" ht="12.75" spans="1:36">
      <c r="A137" s="84">
        <v>43904.5821180556</v>
      </c>
      <c r="B137" s="84">
        <v>43904.5871990741</v>
      </c>
      <c r="C137" s="85">
        <v>0.00508101851851852</v>
      </c>
      <c r="D137" s="86">
        <v>7</v>
      </c>
      <c r="E137" s="87" t="s">
        <v>304</v>
      </c>
      <c r="F137" s="88">
        <v>0.2609</v>
      </c>
      <c r="G137" s="118">
        <v>9</v>
      </c>
      <c r="H137" s="89" t="s">
        <v>200</v>
      </c>
      <c r="I137" s="112" t="s">
        <v>27</v>
      </c>
      <c r="J137" s="112" t="s">
        <v>27</v>
      </c>
      <c r="K137" s="112" t="s">
        <v>27</v>
      </c>
      <c r="L137" s="112" t="s">
        <v>27</v>
      </c>
      <c r="M137" s="112" t="s">
        <v>27</v>
      </c>
      <c r="N137" s="112" t="s">
        <v>673</v>
      </c>
      <c r="O137" s="112" t="s">
        <v>27</v>
      </c>
      <c r="P137" s="112" t="s">
        <v>674</v>
      </c>
      <c r="Q137" s="112" t="s">
        <v>50</v>
      </c>
      <c r="R137" s="112" t="s">
        <v>675</v>
      </c>
      <c r="S137" s="112" t="s">
        <v>27</v>
      </c>
      <c r="T137" s="112" t="s">
        <v>27</v>
      </c>
      <c r="U137" s="112" t="s">
        <v>27</v>
      </c>
      <c r="V137" s="112" t="s">
        <v>262</v>
      </c>
      <c r="W137" s="112" t="s">
        <v>27</v>
      </c>
      <c r="X137" s="112" t="s">
        <v>27</v>
      </c>
      <c r="Y137" s="112" t="s">
        <v>27</v>
      </c>
      <c r="Z137" s="112" t="s">
        <v>27</v>
      </c>
      <c r="AA137" s="112" t="s">
        <v>27</v>
      </c>
      <c r="AB137" s="112" t="s">
        <v>676</v>
      </c>
      <c r="AC137" s="112" t="s">
        <v>27</v>
      </c>
      <c r="AD137" s="112" t="s">
        <v>27</v>
      </c>
      <c r="AE137" s="112" t="s">
        <v>27</v>
      </c>
      <c r="AF137" s="66" t="e">
        <f t="shared" si="0"/>
        <v>#VALUE!</v>
      </c>
      <c r="AG137" s="70" t="e">
        <f t="shared" si="1"/>
        <v>#VALUE!</v>
      </c>
      <c r="AH137" s="71" t="s">
        <v>677</v>
      </c>
      <c r="AI137" s="70">
        <f t="shared" si="2"/>
        <v>322</v>
      </c>
      <c r="AJ137" s="70" t="e">
        <f t="shared" si="3"/>
        <v>#VALUE!</v>
      </c>
    </row>
    <row r="138" ht="12.75" spans="1:36">
      <c r="A138" s="84">
        <v>43904.5881944444</v>
      </c>
      <c r="B138" s="84">
        <v>43904.5920138889</v>
      </c>
      <c r="C138" s="85">
        <v>0.00381944444444444</v>
      </c>
      <c r="D138" s="86">
        <v>3</v>
      </c>
      <c r="E138" s="87" t="s">
        <v>144</v>
      </c>
      <c r="F138" s="88">
        <v>0.1304</v>
      </c>
      <c r="G138" s="118">
        <v>9</v>
      </c>
      <c r="H138" s="89" t="s">
        <v>516</v>
      </c>
      <c r="I138" s="112" t="s">
        <v>27</v>
      </c>
      <c r="J138" s="112" t="s">
        <v>27</v>
      </c>
      <c r="K138" s="112" t="s">
        <v>27</v>
      </c>
      <c r="L138" s="112" t="s">
        <v>678</v>
      </c>
      <c r="M138" s="112" t="s">
        <v>27</v>
      </c>
      <c r="N138" s="112" t="s">
        <v>679</v>
      </c>
      <c r="O138" s="112" t="s">
        <v>27</v>
      </c>
      <c r="P138" s="112" t="s">
        <v>27</v>
      </c>
      <c r="Q138" s="112" t="s">
        <v>27</v>
      </c>
      <c r="R138" s="112" t="s">
        <v>27</v>
      </c>
      <c r="S138" s="112" t="s">
        <v>27</v>
      </c>
      <c r="T138" s="112" t="s">
        <v>27</v>
      </c>
      <c r="U138" s="112" t="s">
        <v>27</v>
      </c>
      <c r="V138" s="112" t="s">
        <v>251</v>
      </c>
      <c r="W138" s="112" t="s">
        <v>27</v>
      </c>
      <c r="X138" s="112" t="s">
        <v>27</v>
      </c>
      <c r="Y138" s="112" t="s">
        <v>27</v>
      </c>
      <c r="Z138" s="112" t="s">
        <v>27</v>
      </c>
      <c r="AA138" s="112" t="s">
        <v>27</v>
      </c>
      <c r="AB138" s="112" t="s">
        <v>27</v>
      </c>
      <c r="AC138" s="112" t="s">
        <v>27</v>
      </c>
      <c r="AD138" s="112" t="s">
        <v>27</v>
      </c>
      <c r="AE138" s="112" t="s">
        <v>27</v>
      </c>
      <c r="AF138" s="66" t="e">
        <f t="shared" si="0"/>
        <v>#VALUE!</v>
      </c>
      <c r="AG138" s="70" t="e">
        <f t="shared" si="1"/>
        <v>#VALUE!</v>
      </c>
      <c r="AH138" s="71" t="s">
        <v>680</v>
      </c>
      <c r="AI138" s="70">
        <f t="shared" si="2"/>
        <v>322</v>
      </c>
      <c r="AJ138" s="70" t="e">
        <f t="shared" si="3"/>
        <v>#VALUE!</v>
      </c>
    </row>
    <row r="139" ht="12.75" spans="1:36">
      <c r="A139" s="84">
        <v>43904.5959722222</v>
      </c>
      <c r="B139" s="84">
        <v>43904.5965972222</v>
      </c>
      <c r="C139" s="85">
        <v>0.000625</v>
      </c>
      <c r="D139" s="86">
        <v>3</v>
      </c>
      <c r="E139" s="87" t="s">
        <v>144</v>
      </c>
      <c r="F139" s="88">
        <v>0.1304</v>
      </c>
      <c r="G139" s="118">
        <v>9</v>
      </c>
      <c r="H139" s="89" t="s">
        <v>523</v>
      </c>
      <c r="I139" s="112" t="s">
        <v>27</v>
      </c>
      <c r="J139" s="112" t="s">
        <v>27</v>
      </c>
      <c r="K139" s="112" t="s">
        <v>27</v>
      </c>
      <c r="L139" s="112" t="s">
        <v>681</v>
      </c>
      <c r="M139" s="112" t="s">
        <v>27</v>
      </c>
      <c r="N139" s="112" t="s">
        <v>27</v>
      </c>
      <c r="O139" s="112" t="s">
        <v>27</v>
      </c>
      <c r="P139" s="112" t="s">
        <v>27</v>
      </c>
      <c r="Q139" s="112" t="s">
        <v>27</v>
      </c>
      <c r="R139" s="112" t="s">
        <v>27</v>
      </c>
      <c r="S139" s="112" t="s">
        <v>682</v>
      </c>
      <c r="T139" s="112" t="s">
        <v>27</v>
      </c>
      <c r="U139" s="112" t="s">
        <v>683</v>
      </c>
      <c r="V139" s="112" t="s">
        <v>27</v>
      </c>
      <c r="W139" s="112" t="s">
        <v>27</v>
      </c>
      <c r="X139" s="112" t="s">
        <v>27</v>
      </c>
      <c r="Y139" s="112" t="s">
        <v>27</v>
      </c>
      <c r="Z139" s="112" t="s">
        <v>27</v>
      </c>
      <c r="AA139" s="112" t="s">
        <v>27</v>
      </c>
      <c r="AB139" s="112" t="s">
        <v>27</v>
      </c>
      <c r="AC139" s="112" t="s">
        <v>27</v>
      </c>
      <c r="AD139" s="112" t="s">
        <v>27</v>
      </c>
      <c r="AE139" s="112" t="s">
        <v>27</v>
      </c>
      <c r="AF139" s="66" t="e">
        <f t="shared" si="0"/>
        <v>#VALUE!</v>
      </c>
      <c r="AG139" s="70" t="e">
        <f t="shared" si="1"/>
        <v>#VALUE!</v>
      </c>
      <c r="AH139" s="71" t="s">
        <v>684</v>
      </c>
      <c r="AI139" s="70">
        <f t="shared" si="2"/>
        <v>322</v>
      </c>
      <c r="AJ139" s="70" t="e">
        <f t="shared" si="3"/>
        <v>#VALUE!</v>
      </c>
    </row>
    <row r="140" ht="12.75" spans="1:36">
      <c r="A140" s="84">
        <v>43904.6084837963</v>
      </c>
      <c r="B140" s="84">
        <v>43904.6088310185</v>
      </c>
      <c r="C140" s="85">
        <v>0.000347222222222222</v>
      </c>
      <c r="D140" s="86">
        <v>6</v>
      </c>
      <c r="E140" s="87" t="s">
        <v>304</v>
      </c>
      <c r="F140" s="88">
        <v>0.2609</v>
      </c>
      <c r="G140" s="118">
        <v>9</v>
      </c>
      <c r="H140" s="89" t="s">
        <v>685</v>
      </c>
      <c r="I140" s="112" t="s">
        <v>27</v>
      </c>
      <c r="J140" s="112" t="s">
        <v>27</v>
      </c>
      <c r="K140" s="112" t="s">
        <v>27</v>
      </c>
      <c r="L140" s="112" t="s">
        <v>27</v>
      </c>
      <c r="M140" s="112" t="s">
        <v>27</v>
      </c>
      <c r="N140" s="112" t="s">
        <v>27</v>
      </c>
      <c r="O140" s="112" t="s">
        <v>27</v>
      </c>
      <c r="P140" s="112" t="s">
        <v>27</v>
      </c>
      <c r="Q140" s="112" t="s">
        <v>27</v>
      </c>
      <c r="R140" s="112" t="s">
        <v>27</v>
      </c>
      <c r="S140" s="112" t="s">
        <v>686</v>
      </c>
      <c r="T140" s="112" t="s">
        <v>687</v>
      </c>
      <c r="U140" s="112" t="s">
        <v>688</v>
      </c>
      <c r="V140" s="112" t="s">
        <v>251</v>
      </c>
      <c r="W140" s="112" t="s">
        <v>689</v>
      </c>
      <c r="X140" s="112" t="s">
        <v>690</v>
      </c>
      <c r="Y140" s="112" t="s">
        <v>27</v>
      </c>
      <c r="Z140" s="112" t="s">
        <v>27</v>
      </c>
      <c r="AA140" s="112" t="s">
        <v>27</v>
      </c>
      <c r="AB140" s="112" t="s">
        <v>27</v>
      </c>
      <c r="AC140" s="112" t="s">
        <v>27</v>
      </c>
      <c r="AD140" s="112" t="s">
        <v>27</v>
      </c>
      <c r="AE140" s="112" t="s">
        <v>27</v>
      </c>
      <c r="AF140" s="66" t="e">
        <f t="shared" si="0"/>
        <v>#VALUE!</v>
      </c>
      <c r="AG140" s="70" t="e">
        <f t="shared" si="1"/>
        <v>#VALUE!</v>
      </c>
      <c r="AH140" s="71" t="s">
        <v>691</v>
      </c>
      <c r="AI140" s="70">
        <f t="shared" si="2"/>
        <v>322</v>
      </c>
      <c r="AJ140" s="70" t="e">
        <f t="shared" si="3"/>
        <v>#VALUE!</v>
      </c>
    </row>
    <row r="141" ht="12.75" spans="1:36">
      <c r="A141" s="84">
        <v>43904.6123726852</v>
      </c>
      <c r="B141" s="84">
        <v>43904.6151157407</v>
      </c>
      <c r="C141" s="85">
        <v>0.00274305555555556</v>
      </c>
      <c r="D141" s="86">
        <v>3</v>
      </c>
      <c r="E141" s="87" t="s">
        <v>144</v>
      </c>
      <c r="F141" s="88">
        <v>0.1304</v>
      </c>
      <c r="G141" s="118">
        <v>9</v>
      </c>
      <c r="H141" s="89" t="s">
        <v>692</v>
      </c>
      <c r="I141" s="112" t="s">
        <v>27</v>
      </c>
      <c r="J141" s="112" t="s">
        <v>27</v>
      </c>
      <c r="K141" s="112" t="s">
        <v>27</v>
      </c>
      <c r="L141" s="112" t="s">
        <v>27</v>
      </c>
      <c r="M141" s="112" t="s">
        <v>27</v>
      </c>
      <c r="N141" s="112" t="s">
        <v>27</v>
      </c>
      <c r="O141" s="112" t="s">
        <v>27</v>
      </c>
      <c r="P141" s="112" t="s">
        <v>27</v>
      </c>
      <c r="Q141" s="112" t="s">
        <v>27</v>
      </c>
      <c r="R141" s="112" t="s">
        <v>693</v>
      </c>
      <c r="S141" s="112" t="s">
        <v>27</v>
      </c>
      <c r="T141" s="112" t="s">
        <v>27</v>
      </c>
      <c r="U141" s="112" t="s">
        <v>27</v>
      </c>
      <c r="V141" s="112" t="s">
        <v>27</v>
      </c>
      <c r="W141" s="112" t="s">
        <v>27</v>
      </c>
      <c r="X141" s="112" t="s">
        <v>27</v>
      </c>
      <c r="Y141" s="112" t="s">
        <v>694</v>
      </c>
      <c r="Z141" s="112" t="s">
        <v>27</v>
      </c>
      <c r="AA141" s="112" t="s">
        <v>27</v>
      </c>
      <c r="AB141" s="112" t="s">
        <v>27</v>
      </c>
      <c r="AC141" s="112" t="s">
        <v>643</v>
      </c>
      <c r="AD141" s="112" t="s">
        <v>27</v>
      </c>
      <c r="AE141" s="112" t="s">
        <v>27</v>
      </c>
      <c r="AF141" s="66" t="e">
        <f t="shared" si="0"/>
        <v>#VALUE!</v>
      </c>
      <c r="AG141" s="70" t="e">
        <f t="shared" si="1"/>
        <v>#VALUE!</v>
      </c>
      <c r="AH141" s="71" t="s">
        <v>695</v>
      </c>
      <c r="AI141" s="70">
        <f t="shared" si="2"/>
        <v>322</v>
      </c>
      <c r="AJ141" s="70" t="e">
        <f t="shared" si="3"/>
        <v>#VALUE!</v>
      </c>
    </row>
    <row r="142" ht="12.75" spans="1:36">
      <c r="A142" s="84">
        <v>43904.6178935185</v>
      </c>
      <c r="B142" s="84">
        <v>43904.6187268519</v>
      </c>
      <c r="C142" s="85">
        <v>0.000833333333333333</v>
      </c>
      <c r="D142" s="86">
        <v>5</v>
      </c>
      <c r="E142" s="87" t="s">
        <v>114</v>
      </c>
      <c r="F142" s="88">
        <v>0.1739</v>
      </c>
      <c r="G142" s="118">
        <v>9</v>
      </c>
      <c r="H142" s="89" t="s">
        <v>436</v>
      </c>
      <c r="I142" s="112" t="s">
        <v>27</v>
      </c>
      <c r="J142" s="112" t="s">
        <v>27</v>
      </c>
      <c r="K142" s="112" t="s">
        <v>27</v>
      </c>
      <c r="L142" s="112" t="s">
        <v>27</v>
      </c>
      <c r="M142" s="112" t="s">
        <v>27</v>
      </c>
      <c r="N142" s="114" t="s">
        <v>696</v>
      </c>
      <c r="O142" s="112" t="s">
        <v>27</v>
      </c>
      <c r="P142" s="112" t="s">
        <v>27</v>
      </c>
      <c r="Q142" s="112" t="s">
        <v>27</v>
      </c>
      <c r="R142" s="112" t="s">
        <v>27</v>
      </c>
      <c r="S142" s="112" t="s">
        <v>27</v>
      </c>
      <c r="T142" s="112" t="s">
        <v>27</v>
      </c>
      <c r="U142" s="112" t="s">
        <v>27</v>
      </c>
      <c r="V142" s="112" t="s">
        <v>251</v>
      </c>
      <c r="W142" s="112" t="s">
        <v>697</v>
      </c>
      <c r="X142" s="112" t="s">
        <v>698</v>
      </c>
      <c r="Y142" s="112" t="s">
        <v>27</v>
      </c>
      <c r="Z142" s="112" t="s">
        <v>27</v>
      </c>
      <c r="AA142" s="112" t="s">
        <v>27</v>
      </c>
      <c r="AB142" s="112" t="s">
        <v>27</v>
      </c>
      <c r="AC142" s="112" t="s">
        <v>27</v>
      </c>
      <c r="AD142" s="112" t="s">
        <v>27</v>
      </c>
      <c r="AE142" s="112" t="s">
        <v>27</v>
      </c>
      <c r="AF142" s="66" t="e">
        <f t="shared" si="0"/>
        <v>#VALUE!</v>
      </c>
      <c r="AG142" s="70" t="e">
        <f t="shared" si="1"/>
        <v>#VALUE!</v>
      </c>
      <c r="AH142" s="71" t="s">
        <v>699</v>
      </c>
      <c r="AI142" s="70">
        <f t="shared" si="2"/>
        <v>322</v>
      </c>
      <c r="AJ142" s="70" t="e">
        <f t="shared" si="3"/>
        <v>#VALUE!</v>
      </c>
    </row>
    <row r="143" ht="12.75" spans="1:36">
      <c r="A143" s="84">
        <v>43904.6240277778</v>
      </c>
      <c r="B143" s="84">
        <v>43904.6279166667</v>
      </c>
      <c r="C143" s="85">
        <v>0.00388888888888889</v>
      </c>
      <c r="D143" s="86">
        <v>9</v>
      </c>
      <c r="E143" s="87" t="s">
        <v>354</v>
      </c>
      <c r="F143" s="88">
        <v>0.3478</v>
      </c>
      <c r="G143" s="118">
        <v>9</v>
      </c>
      <c r="H143" s="89" t="s">
        <v>441</v>
      </c>
      <c r="I143" s="112" t="s">
        <v>22</v>
      </c>
      <c r="J143" s="112" t="s">
        <v>700</v>
      </c>
      <c r="K143" s="112" t="s">
        <v>27</v>
      </c>
      <c r="L143" s="112" t="s">
        <v>27</v>
      </c>
      <c r="M143" s="112" t="s">
        <v>27</v>
      </c>
      <c r="N143" s="114" t="s">
        <v>701</v>
      </c>
      <c r="O143" s="112" t="s">
        <v>702</v>
      </c>
      <c r="P143" s="112" t="s">
        <v>27</v>
      </c>
      <c r="Q143" s="112" t="s">
        <v>27</v>
      </c>
      <c r="R143" s="112" t="s">
        <v>27</v>
      </c>
      <c r="S143" s="112" t="s">
        <v>27</v>
      </c>
      <c r="T143" s="112" t="s">
        <v>27</v>
      </c>
      <c r="U143" s="112" t="s">
        <v>27</v>
      </c>
      <c r="V143" s="112" t="s">
        <v>27</v>
      </c>
      <c r="W143" s="112" t="s">
        <v>703</v>
      </c>
      <c r="X143" s="112" t="s">
        <v>27</v>
      </c>
      <c r="Y143" s="112" t="s">
        <v>27</v>
      </c>
      <c r="Z143" s="112" t="s">
        <v>27</v>
      </c>
      <c r="AA143" s="112">
        <v>41480000406000</v>
      </c>
      <c r="AB143" s="112" t="s">
        <v>27</v>
      </c>
      <c r="AC143" s="112" t="s">
        <v>643</v>
      </c>
      <c r="AD143" s="112" t="s">
        <v>704</v>
      </c>
      <c r="AE143" s="112" t="s">
        <v>27</v>
      </c>
      <c r="AF143" s="66" t="e">
        <f t="shared" si="0"/>
        <v>#VALUE!</v>
      </c>
      <c r="AG143" s="70" t="e">
        <f t="shared" si="1"/>
        <v>#VALUE!</v>
      </c>
      <c r="AH143" s="71" t="s">
        <v>705</v>
      </c>
      <c r="AI143" s="70">
        <f t="shared" si="2"/>
        <v>322</v>
      </c>
      <c r="AJ143" s="70" t="e">
        <f t="shared" si="3"/>
        <v>#VALUE!</v>
      </c>
    </row>
    <row r="144" ht="12.75" spans="1:36">
      <c r="A144" s="84">
        <v>43904.6301041667</v>
      </c>
      <c r="B144" s="84">
        <v>43904.636875</v>
      </c>
      <c r="C144" s="85">
        <v>0.00677083333333333</v>
      </c>
      <c r="D144" s="86">
        <v>7</v>
      </c>
      <c r="E144" s="87" t="s">
        <v>221</v>
      </c>
      <c r="F144" s="88">
        <v>0.3043</v>
      </c>
      <c r="G144" s="118">
        <v>9</v>
      </c>
      <c r="H144" s="89" t="s">
        <v>446</v>
      </c>
      <c r="I144" s="112" t="s">
        <v>706</v>
      </c>
      <c r="J144" s="112" t="s">
        <v>27</v>
      </c>
      <c r="K144" s="112" t="s">
        <v>27</v>
      </c>
      <c r="L144" s="112" t="s">
        <v>27</v>
      </c>
      <c r="M144" s="112" t="s">
        <v>27</v>
      </c>
      <c r="N144" s="112" t="s">
        <v>27</v>
      </c>
      <c r="O144" s="112" t="s">
        <v>707</v>
      </c>
      <c r="P144" s="112" t="s">
        <v>27</v>
      </c>
      <c r="Q144" s="112" t="s">
        <v>50</v>
      </c>
      <c r="R144" s="112" t="s">
        <v>27</v>
      </c>
      <c r="S144" s="112" t="s">
        <v>27</v>
      </c>
      <c r="T144" s="112" t="s">
        <v>27</v>
      </c>
      <c r="U144" s="112" t="s">
        <v>652</v>
      </c>
      <c r="V144" s="112" t="s">
        <v>27</v>
      </c>
      <c r="W144" s="112" t="s">
        <v>302</v>
      </c>
      <c r="X144" s="112" t="s">
        <v>708</v>
      </c>
      <c r="Y144" s="112" t="s">
        <v>27</v>
      </c>
      <c r="Z144" s="112" t="s">
        <v>27</v>
      </c>
      <c r="AA144" s="112" t="s">
        <v>27</v>
      </c>
      <c r="AB144" s="112" t="s">
        <v>27</v>
      </c>
      <c r="AC144" s="112" t="s">
        <v>643</v>
      </c>
      <c r="AD144" s="112" t="s">
        <v>27</v>
      </c>
      <c r="AE144" s="112" t="s">
        <v>27</v>
      </c>
      <c r="AF144" s="66" t="e">
        <f t="shared" si="0"/>
        <v>#VALUE!</v>
      </c>
      <c r="AG144" s="70" t="e">
        <f t="shared" si="1"/>
        <v>#VALUE!</v>
      </c>
      <c r="AH144" s="71" t="s">
        <v>709</v>
      </c>
      <c r="AI144" s="70">
        <f t="shared" si="2"/>
        <v>322</v>
      </c>
      <c r="AJ144" s="70" t="e">
        <f t="shared" si="3"/>
        <v>#VALUE!</v>
      </c>
    </row>
    <row r="145" ht="12.75" spans="1:36">
      <c r="A145" s="84">
        <v>43904.6389236111</v>
      </c>
      <c r="B145" s="84">
        <v>43904.6429513889</v>
      </c>
      <c r="C145" s="85">
        <v>0.00402777777777778</v>
      </c>
      <c r="D145" s="86">
        <v>5</v>
      </c>
      <c r="E145" s="87" t="s">
        <v>321</v>
      </c>
      <c r="F145" s="88">
        <v>0</v>
      </c>
      <c r="G145" s="118">
        <v>9</v>
      </c>
      <c r="H145" s="89" t="s">
        <v>450</v>
      </c>
      <c r="I145" s="112" t="s">
        <v>27</v>
      </c>
      <c r="J145" s="112" t="s">
        <v>27</v>
      </c>
      <c r="K145" s="112" t="s">
        <v>27</v>
      </c>
      <c r="L145" s="112" t="s">
        <v>27</v>
      </c>
      <c r="M145" s="112" t="s">
        <v>27</v>
      </c>
      <c r="N145" s="112" t="s">
        <v>27</v>
      </c>
      <c r="O145" s="112" t="s">
        <v>27</v>
      </c>
      <c r="P145" s="112" t="s">
        <v>27</v>
      </c>
      <c r="Q145" s="112" t="s">
        <v>27</v>
      </c>
      <c r="R145" s="112" t="s">
        <v>27</v>
      </c>
      <c r="S145" s="112" t="s">
        <v>27</v>
      </c>
      <c r="T145" s="112" t="s">
        <v>27</v>
      </c>
      <c r="U145" s="112" t="s">
        <v>27</v>
      </c>
      <c r="V145" s="112" t="s">
        <v>27</v>
      </c>
      <c r="W145" s="112" t="s">
        <v>27</v>
      </c>
      <c r="X145" s="112" t="s">
        <v>27</v>
      </c>
      <c r="Y145" s="112" t="s">
        <v>27</v>
      </c>
      <c r="Z145" s="112" t="s">
        <v>27</v>
      </c>
      <c r="AA145" s="112" t="s">
        <v>27</v>
      </c>
      <c r="AB145" s="112" t="s">
        <v>27</v>
      </c>
      <c r="AC145" s="112" t="s">
        <v>27</v>
      </c>
      <c r="AD145" s="112" t="s">
        <v>27</v>
      </c>
      <c r="AE145" s="112" t="s">
        <v>27</v>
      </c>
      <c r="AF145" s="66" t="e">
        <f t="shared" si="0"/>
        <v>#VALUE!</v>
      </c>
      <c r="AG145" s="70" t="e">
        <f t="shared" si="1"/>
        <v>#VALUE!</v>
      </c>
      <c r="AH145" s="71" t="s">
        <v>272</v>
      </c>
      <c r="AI145" s="70">
        <f t="shared" si="2"/>
        <v>322</v>
      </c>
      <c r="AJ145" s="70" t="e">
        <f t="shared" si="3"/>
        <v>#VALUE!</v>
      </c>
    </row>
    <row r="146" ht="12.75" spans="1:36">
      <c r="A146" s="84">
        <v>43904.6434606481</v>
      </c>
      <c r="B146" s="84">
        <v>43904.6467592593</v>
      </c>
      <c r="C146" s="85">
        <v>0.00329861111111111</v>
      </c>
      <c r="D146" s="86">
        <v>6</v>
      </c>
      <c r="E146" s="87" t="s">
        <v>304</v>
      </c>
      <c r="F146" s="88">
        <v>0.2609</v>
      </c>
      <c r="G146" s="118">
        <v>9</v>
      </c>
      <c r="H146" s="89" t="s">
        <v>460</v>
      </c>
      <c r="I146" s="112" t="s">
        <v>27</v>
      </c>
      <c r="J146" s="112" t="s">
        <v>710</v>
      </c>
      <c r="K146" s="112" t="s">
        <v>27</v>
      </c>
      <c r="L146" s="112" t="s">
        <v>27</v>
      </c>
      <c r="M146" s="112" t="s">
        <v>27</v>
      </c>
      <c r="N146" s="112" t="s">
        <v>27</v>
      </c>
      <c r="O146" s="114" t="s">
        <v>711</v>
      </c>
      <c r="P146" s="112" t="s">
        <v>27</v>
      </c>
      <c r="Q146" s="112" t="s">
        <v>27</v>
      </c>
      <c r="R146" s="112" t="s">
        <v>712</v>
      </c>
      <c r="S146" s="112" t="s">
        <v>27</v>
      </c>
      <c r="T146" s="112" t="s">
        <v>27</v>
      </c>
      <c r="U146" s="112" t="s">
        <v>713</v>
      </c>
      <c r="V146" s="112" t="s">
        <v>27</v>
      </c>
      <c r="W146" s="112" t="s">
        <v>27</v>
      </c>
      <c r="X146" s="112" t="s">
        <v>27</v>
      </c>
      <c r="Y146" s="114" t="s">
        <v>714</v>
      </c>
      <c r="Z146" s="112" t="s">
        <v>27</v>
      </c>
      <c r="AA146" s="112" t="s">
        <v>27</v>
      </c>
      <c r="AB146" s="112" t="s">
        <v>27</v>
      </c>
      <c r="AC146" s="112" t="s">
        <v>643</v>
      </c>
      <c r="AD146" s="112" t="s">
        <v>27</v>
      </c>
      <c r="AE146" s="112" t="s">
        <v>27</v>
      </c>
      <c r="AF146" s="66" t="e">
        <f t="shared" si="0"/>
        <v>#VALUE!</v>
      </c>
      <c r="AG146" s="70" t="e">
        <f t="shared" si="1"/>
        <v>#VALUE!</v>
      </c>
      <c r="AH146" s="71" t="s">
        <v>715</v>
      </c>
      <c r="AI146" s="70">
        <f t="shared" si="2"/>
        <v>322</v>
      </c>
      <c r="AJ146" s="70" t="e">
        <f t="shared" si="3"/>
        <v>#VALUE!</v>
      </c>
    </row>
    <row r="147" ht="12.75" spans="1:36">
      <c r="A147" s="84">
        <v>43904.6546064815</v>
      </c>
      <c r="B147" s="84">
        <v>43904.6564467593</v>
      </c>
      <c r="C147" s="85">
        <v>0.00184027777777778</v>
      </c>
      <c r="D147" s="86">
        <v>7</v>
      </c>
      <c r="E147" s="87" t="s">
        <v>221</v>
      </c>
      <c r="F147" s="88">
        <v>0.3043</v>
      </c>
      <c r="G147" s="118">
        <v>9</v>
      </c>
      <c r="H147" s="89" t="s">
        <v>540</v>
      </c>
      <c r="I147" s="112" t="s">
        <v>27</v>
      </c>
      <c r="J147" s="112" t="s">
        <v>27</v>
      </c>
      <c r="K147" s="112" t="s">
        <v>716</v>
      </c>
      <c r="L147" s="112" t="s">
        <v>27</v>
      </c>
      <c r="M147" s="112" t="s">
        <v>27</v>
      </c>
      <c r="N147" s="112" t="s">
        <v>27</v>
      </c>
      <c r="O147" s="112" t="s">
        <v>27</v>
      </c>
      <c r="P147" s="112" t="s">
        <v>27</v>
      </c>
      <c r="Q147" s="112" t="s">
        <v>50</v>
      </c>
      <c r="R147" s="112" t="s">
        <v>27</v>
      </c>
      <c r="S147" s="112" t="s">
        <v>717</v>
      </c>
      <c r="T147" s="112" t="s">
        <v>718</v>
      </c>
      <c r="U147" s="112" t="s">
        <v>27</v>
      </c>
      <c r="V147" s="112" t="s">
        <v>27</v>
      </c>
      <c r="W147" s="112" t="s">
        <v>27</v>
      </c>
      <c r="X147" s="112" t="s">
        <v>27</v>
      </c>
      <c r="Y147" s="112" t="s">
        <v>719</v>
      </c>
      <c r="Z147" s="112" t="s">
        <v>27</v>
      </c>
      <c r="AA147" s="112" t="s">
        <v>27</v>
      </c>
      <c r="AB147" s="112" t="s">
        <v>720</v>
      </c>
      <c r="AC147" s="112" t="s">
        <v>643</v>
      </c>
      <c r="AD147" s="112" t="s">
        <v>27</v>
      </c>
      <c r="AE147" s="112" t="s">
        <v>27</v>
      </c>
      <c r="AF147" s="66" t="e">
        <f t="shared" si="0"/>
        <v>#VALUE!</v>
      </c>
      <c r="AG147" s="70" t="e">
        <f t="shared" si="1"/>
        <v>#VALUE!</v>
      </c>
      <c r="AH147" s="71" t="s">
        <v>721</v>
      </c>
      <c r="AI147" s="70">
        <f t="shared" si="2"/>
        <v>322</v>
      </c>
      <c r="AJ147" s="70" t="e">
        <f t="shared" si="3"/>
        <v>#VALUE!</v>
      </c>
    </row>
    <row r="148" ht="12.75" spans="1:36">
      <c r="A148" s="84">
        <v>43904.658287037</v>
      </c>
      <c r="B148" s="84">
        <v>43904.6584953704</v>
      </c>
      <c r="C148" s="85">
        <v>0.000208333333333333</v>
      </c>
      <c r="D148" s="86">
        <v>3</v>
      </c>
      <c r="E148" s="87" t="s">
        <v>144</v>
      </c>
      <c r="F148" s="88">
        <v>0.1304</v>
      </c>
      <c r="G148" s="118">
        <v>9</v>
      </c>
      <c r="H148" s="89" t="s">
        <v>545</v>
      </c>
      <c r="I148" s="112" t="s">
        <v>27</v>
      </c>
      <c r="J148" s="112" t="s">
        <v>27</v>
      </c>
      <c r="K148" s="112" t="s">
        <v>27</v>
      </c>
      <c r="L148" s="112" t="s">
        <v>27</v>
      </c>
      <c r="M148" s="112" t="s">
        <v>27</v>
      </c>
      <c r="N148" s="112" t="s">
        <v>27</v>
      </c>
      <c r="O148" s="112" t="s">
        <v>27</v>
      </c>
      <c r="P148" s="112" t="s">
        <v>27</v>
      </c>
      <c r="Q148" s="112" t="s">
        <v>27</v>
      </c>
      <c r="R148" s="112" t="s">
        <v>27</v>
      </c>
      <c r="S148" s="112" t="s">
        <v>27</v>
      </c>
      <c r="T148" s="112" t="s">
        <v>27</v>
      </c>
      <c r="U148" s="112" t="s">
        <v>27</v>
      </c>
      <c r="V148" s="112" t="s">
        <v>27</v>
      </c>
      <c r="W148" s="112" t="s">
        <v>27</v>
      </c>
      <c r="X148" s="112" t="s">
        <v>722</v>
      </c>
      <c r="Y148" s="112" t="s">
        <v>723</v>
      </c>
      <c r="Z148" s="112" t="s">
        <v>27</v>
      </c>
      <c r="AA148" s="112" t="s">
        <v>724</v>
      </c>
      <c r="AB148" s="112" t="s">
        <v>27</v>
      </c>
      <c r="AC148" s="112" t="s">
        <v>27</v>
      </c>
      <c r="AD148" s="112" t="s">
        <v>27</v>
      </c>
      <c r="AE148" s="112" t="s">
        <v>27</v>
      </c>
      <c r="AF148" s="66" t="e">
        <f t="shared" si="0"/>
        <v>#VALUE!</v>
      </c>
      <c r="AG148" s="70" t="e">
        <f t="shared" si="1"/>
        <v>#VALUE!</v>
      </c>
      <c r="AH148" s="71" t="s">
        <v>725</v>
      </c>
      <c r="AI148" s="70">
        <f t="shared" si="2"/>
        <v>322</v>
      </c>
      <c r="AJ148" s="70" t="e">
        <f t="shared" si="3"/>
        <v>#VALUE!</v>
      </c>
    </row>
    <row r="149" ht="12.75" spans="1:36">
      <c r="A149" s="96">
        <v>43904.6757638889</v>
      </c>
      <c r="B149" s="96">
        <v>43904.6759027778</v>
      </c>
      <c r="C149" s="97">
        <v>0.000138888888888889</v>
      </c>
      <c r="D149" s="98">
        <v>2</v>
      </c>
      <c r="E149" s="99" t="s">
        <v>79</v>
      </c>
      <c r="F149" s="100">
        <v>0.4348</v>
      </c>
      <c r="G149" s="119">
        <v>18</v>
      </c>
      <c r="H149" s="101" t="s">
        <v>726</v>
      </c>
      <c r="I149" s="115" t="s">
        <v>72</v>
      </c>
      <c r="J149" s="115" t="s">
        <v>72</v>
      </c>
      <c r="K149" s="115" t="s">
        <v>72</v>
      </c>
      <c r="L149" s="115" t="s">
        <v>72</v>
      </c>
      <c r="M149" s="115" t="s">
        <v>72</v>
      </c>
      <c r="N149" s="115" t="s">
        <v>72</v>
      </c>
      <c r="O149" s="115" t="s">
        <v>72</v>
      </c>
      <c r="P149" s="115" t="s">
        <v>727</v>
      </c>
      <c r="Q149" s="115" t="s">
        <v>727</v>
      </c>
      <c r="R149" s="115" t="s">
        <v>72</v>
      </c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66" t="e">
        <f t="shared" si="0"/>
        <v>#VALUE!</v>
      </c>
      <c r="AG149" s="70" t="e">
        <f t="shared" si="1"/>
        <v>#VALUE!</v>
      </c>
      <c r="AH149" s="71" t="s">
        <v>728</v>
      </c>
      <c r="AI149" s="70">
        <f t="shared" si="2"/>
        <v>320</v>
      </c>
      <c r="AJ149" s="70" t="e">
        <f t="shared" si="3"/>
        <v>#VALUE!</v>
      </c>
    </row>
    <row r="150" ht="12.75" spans="1:36">
      <c r="A150" s="96">
        <v>43904.6791550926</v>
      </c>
      <c r="B150" s="96">
        <v>43904.6791550926</v>
      </c>
      <c r="C150" s="97">
        <v>0</v>
      </c>
      <c r="D150" s="98">
        <v>1</v>
      </c>
      <c r="E150" s="99" t="s">
        <v>79</v>
      </c>
      <c r="F150" s="100">
        <v>0.4348</v>
      </c>
      <c r="G150" s="119">
        <v>18</v>
      </c>
      <c r="H150" s="101" t="s">
        <v>115</v>
      </c>
      <c r="I150" s="115" t="s">
        <v>72</v>
      </c>
      <c r="J150" s="115" t="s">
        <v>72</v>
      </c>
      <c r="K150" s="115" t="s">
        <v>72</v>
      </c>
      <c r="L150" s="115" t="s">
        <v>72</v>
      </c>
      <c r="M150" s="115" t="s">
        <v>72</v>
      </c>
      <c r="N150" s="115" t="s">
        <v>72</v>
      </c>
      <c r="O150" s="115" t="s">
        <v>729</v>
      </c>
      <c r="P150" s="115" t="s">
        <v>72</v>
      </c>
      <c r="Q150" s="115" t="s">
        <v>72</v>
      </c>
      <c r="R150" s="115" t="s">
        <v>72</v>
      </c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66" t="e">
        <f t="shared" si="0"/>
        <v>#VALUE!</v>
      </c>
      <c r="AG150" s="70" t="e">
        <f t="shared" si="1"/>
        <v>#VALUE!</v>
      </c>
      <c r="AH150" s="71" t="s">
        <v>730</v>
      </c>
      <c r="AI150" s="70">
        <f t="shared" si="2"/>
        <v>320</v>
      </c>
      <c r="AJ150" s="70" t="e">
        <f t="shared" si="3"/>
        <v>#VALUE!</v>
      </c>
    </row>
    <row r="151" ht="12.75" spans="1:36">
      <c r="A151" s="96">
        <v>43904.6861921296</v>
      </c>
      <c r="B151" s="96">
        <v>43904.6916319444</v>
      </c>
      <c r="C151" s="97">
        <v>0.00543981481481481</v>
      </c>
      <c r="D151" s="98">
        <v>7</v>
      </c>
      <c r="E151" s="99" t="s">
        <v>221</v>
      </c>
      <c r="F151" s="100">
        <v>0.3043</v>
      </c>
      <c r="G151" s="119">
        <v>18</v>
      </c>
      <c r="H151" s="101" t="s">
        <v>469</v>
      </c>
      <c r="I151" s="133" t="s">
        <v>731</v>
      </c>
      <c r="J151" s="115" t="s">
        <v>72</v>
      </c>
      <c r="K151" s="115" t="s">
        <v>72</v>
      </c>
      <c r="L151" s="133" t="s">
        <v>732</v>
      </c>
      <c r="M151" s="133" t="s">
        <v>733</v>
      </c>
      <c r="N151" s="133" t="s">
        <v>734</v>
      </c>
      <c r="O151" s="133" t="s">
        <v>735</v>
      </c>
      <c r="P151" s="133" t="s">
        <v>736</v>
      </c>
      <c r="Q151" s="133" t="s">
        <v>737</v>
      </c>
      <c r="R151" s="115" t="s">
        <v>72</v>
      </c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66" t="e">
        <f t="shared" si="0"/>
        <v>#VALUE!</v>
      </c>
      <c r="AG151" s="70" t="e">
        <f t="shared" si="1"/>
        <v>#VALUE!</v>
      </c>
      <c r="AH151" s="71" t="s">
        <v>738</v>
      </c>
      <c r="AI151" s="70">
        <f t="shared" si="2"/>
        <v>320</v>
      </c>
      <c r="AJ151" s="70" t="e">
        <f t="shared" si="3"/>
        <v>#VALUE!</v>
      </c>
    </row>
    <row r="152" ht="12.75" spans="1:36">
      <c r="A152" s="96">
        <v>43904.6879513889</v>
      </c>
      <c r="B152" s="96">
        <v>43904.6900115741</v>
      </c>
      <c r="C152" s="97">
        <v>0.00206018518518519</v>
      </c>
      <c r="D152" s="98">
        <v>4</v>
      </c>
      <c r="E152" s="99" t="s">
        <v>114</v>
      </c>
      <c r="F152" s="100">
        <v>0.1739</v>
      </c>
      <c r="G152" s="119">
        <v>18</v>
      </c>
      <c r="H152" s="101" t="s">
        <v>739</v>
      </c>
      <c r="I152" s="115" t="s">
        <v>72</v>
      </c>
      <c r="J152" s="115" t="s">
        <v>72</v>
      </c>
      <c r="K152" s="115" t="s">
        <v>72</v>
      </c>
      <c r="L152" s="115" t="s">
        <v>72</v>
      </c>
      <c r="M152" s="115" t="s">
        <v>72</v>
      </c>
      <c r="N152" s="133" t="s">
        <v>740</v>
      </c>
      <c r="O152" s="133" t="s">
        <v>741</v>
      </c>
      <c r="P152" s="133" t="s">
        <v>742</v>
      </c>
      <c r="Q152" s="133" t="s">
        <v>743</v>
      </c>
      <c r="R152" s="115" t="s">
        <v>72</v>
      </c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66" t="e">
        <f t="shared" si="0"/>
        <v>#VALUE!</v>
      </c>
      <c r="AG152" s="70" t="e">
        <f t="shared" si="1"/>
        <v>#VALUE!</v>
      </c>
      <c r="AH152" s="71" t="s">
        <v>744</v>
      </c>
      <c r="AI152" s="70">
        <f t="shared" si="2"/>
        <v>320</v>
      </c>
      <c r="AJ152" s="70" t="e">
        <f t="shared" si="3"/>
        <v>#VALUE!</v>
      </c>
    </row>
    <row r="153" ht="12.75" spans="1:36">
      <c r="A153" s="96">
        <v>43904.6898726852</v>
      </c>
      <c r="B153" s="96">
        <v>43904.6916319444</v>
      </c>
      <c r="C153" s="97">
        <v>0.00175925925925926</v>
      </c>
      <c r="D153" s="98">
        <v>2</v>
      </c>
      <c r="E153" s="99" t="s">
        <v>106</v>
      </c>
      <c r="F153" s="100">
        <v>0.087</v>
      </c>
      <c r="G153" s="119">
        <v>18</v>
      </c>
      <c r="H153" s="101" t="s">
        <v>745</v>
      </c>
      <c r="I153" s="115" t="s">
        <v>72</v>
      </c>
      <c r="J153" s="115" t="s">
        <v>72</v>
      </c>
      <c r="K153" s="115" t="s">
        <v>72</v>
      </c>
      <c r="L153" s="115" t="s">
        <v>72</v>
      </c>
      <c r="M153" s="115" t="s">
        <v>72</v>
      </c>
      <c r="N153" s="133" t="s">
        <v>746</v>
      </c>
      <c r="O153" s="115" t="s">
        <v>72</v>
      </c>
      <c r="P153" s="133" t="s">
        <v>747</v>
      </c>
      <c r="Q153" s="115" t="s">
        <v>72</v>
      </c>
      <c r="R153" s="115" t="s">
        <v>72</v>
      </c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66" t="e">
        <f t="shared" si="0"/>
        <v>#VALUE!</v>
      </c>
      <c r="AG153" s="70" t="e">
        <f t="shared" si="1"/>
        <v>#VALUE!</v>
      </c>
      <c r="AH153" s="71" t="s">
        <v>748</v>
      </c>
      <c r="AI153" s="70">
        <f t="shared" si="2"/>
        <v>320</v>
      </c>
      <c r="AJ153" s="70" t="e">
        <f t="shared" si="3"/>
        <v>#VALUE!</v>
      </c>
    </row>
    <row r="154" ht="12.75" spans="1:36">
      <c r="A154" s="96">
        <v>43904.6926967593</v>
      </c>
      <c r="B154" s="96">
        <v>43904.6932638889</v>
      </c>
      <c r="C154" s="97">
        <v>0.00056712962962963</v>
      </c>
      <c r="D154" s="98">
        <v>3</v>
      </c>
      <c r="E154" s="99" t="s">
        <v>79</v>
      </c>
      <c r="F154" s="100">
        <v>0.4348</v>
      </c>
      <c r="G154" s="119">
        <v>18</v>
      </c>
      <c r="H154" s="101" t="s">
        <v>472</v>
      </c>
      <c r="I154" s="115" t="s">
        <v>72</v>
      </c>
      <c r="J154" s="115" t="s">
        <v>72</v>
      </c>
      <c r="K154" s="115" t="s">
        <v>749</v>
      </c>
      <c r="L154" s="115" t="s">
        <v>72</v>
      </c>
      <c r="M154" s="115" t="s">
        <v>72</v>
      </c>
      <c r="N154" s="115" t="s">
        <v>750</v>
      </c>
      <c r="O154" s="115" t="s">
        <v>751</v>
      </c>
      <c r="P154" s="115" t="s">
        <v>72</v>
      </c>
      <c r="Q154" s="115" t="s">
        <v>72</v>
      </c>
      <c r="R154" s="115" t="s">
        <v>72</v>
      </c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66" t="e">
        <f t="shared" si="0"/>
        <v>#VALUE!</v>
      </c>
      <c r="AG154" s="70" t="e">
        <f t="shared" si="1"/>
        <v>#VALUE!</v>
      </c>
      <c r="AH154" s="71" t="s">
        <v>752</v>
      </c>
      <c r="AI154" s="70">
        <f t="shared" si="2"/>
        <v>320</v>
      </c>
      <c r="AJ154" s="70" t="e">
        <f t="shared" si="3"/>
        <v>#VALUE!</v>
      </c>
    </row>
    <row r="155" ht="12.75" spans="1:36">
      <c r="A155" s="96">
        <v>43904.7003009259</v>
      </c>
      <c r="B155" s="96">
        <v>43904.7057638889</v>
      </c>
      <c r="C155" s="97">
        <v>0.00546296296296296</v>
      </c>
      <c r="D155" s="98">
        <v>7</v>
      </c>
      <c r="E155" s="99" t="s">
        <v>79</v>
      </c>
      <c r="F155" s="100">
        <v>0.4348</v>
      </c>
      <c r="G155" s="119">
        <v>18</v>
      </c>
      <c r="H155" s="101" t="s">
        <v>475</v>
      </c>
      <c r="I155" s="115" t="s">
        <v>753</v>
      </c>
      <c r="J155" s="115" t="s">
        <v>72</v>
      </c>
      <c r="K155" s="115" t="s">
        <v>72</v>
      </c>
      <c r="L155" s="115" t="s">
        <v>754</v>
      </c>
      <c r="M155" s="115" t="s">
        <v>755</v>
      </c>
      <c r="N155" s="115" t="s">
        <v>756</v>
      </c>
      <c r="O155" s="115" t="s">
        <v>757</v>
      </c>
      <c r="P155" s="115" t="s">
        <v>758</v>
      </c>
      <c r="Q155" s="115" t="s">
        <v>759</v>
      </c>
      <c r="R155" s="115" t="s">
        <v>72</v>
      </c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66" t="e">
        <f t="shared" si="0"/>
        <v>#VALUE!</v>
      </c>
      <c r="AG155" s="70" t="e">
        <f t="shared" si="1"/>
        <v>#VALUE!</v>
      </c>
      <c r="AH155" s="71" t="s">
        <v>760</v>
      </c>
      <c r="AI155" s="70">
        <f t="shared" si="2"/>
        <v>320</v>
      </c>
      <c r="AJ155" s="70" t="e">
        <f t="shared" si="3"/>
        <v>#VALUE!</v>
      </c>
    </row>
    <row r="156" ht="12.75" spans="1:36">
      <c r="A156" s="96">
        <v>43904.7034375</v>
      </c>
      <c r="B156" s="96">
        <v>43904.7034375</v>
      </c>
      <c r="C156" s="97">
        <v>0</v>
      </c>
      <c r="D156" s="98">
        <v>3</v>
      </c>
      <c r="E156" s="99" t="s">
        <v>79</v>
      </c>
      <c r="F156" s="100">
        <v>0.4348</v>
      </c>
      <c r="G156" s="119">
        <v>18</v>
      </c>
      <c r="H156" s="101" t="s">
        <v>761</v>
      </c>
      <c r="I156" s="115" t="s">
        <v>72</v>
      </c>
      <c r="J156" s="115" t="s">
        <v>72</v>
      </c>
      <c r="K156" s="115" t="s">
        <v>72</v>
      </c>
      <c r="L156" s="115" t="s">
        <v>72</v>
      </c>
      <c r="M156" s="115" t="s">
        <v>72</v>
      </c>
      <c r="N156" s="115" t="s">
        <v>762</v>
      </c>
      <c r="O156" s="115" t="s">
        <v>763</v>
      </c>
      <c r="P156" s="115" t="s">
        <v>764</v>
      </c>
      <c r="Q156" s="115" t="s">
        <v>72</v>
      </c>
      <c r="R156" s="115" t="s">
        <v>72</v>
      </c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66" t="e">
        <f t="shared" si="0"/>
        <v>#VALUE!</v>
      </c>
      <c r="AG156" s="70" t="e">
        <f t="shared" si="1"/>
        <v>#VALUE!</v>
      </c>
      <c r="AH156" s="71" t="s">
        <v>765</v>
      </c>
      <c r="AI156" s="70">
        <f t="shared" si="2"/>
        <v>320</v>
      </c>
      <c r="AJ156" s="70" t="e">
        <f t="shared" si="3"/>
        <v>#VALUE!</v>
      </c>
    </row>
    <row r="157" ht="12.75" spans="1:36">
      <c r="A157" s="96">
        <v>43904.7057638889</v>
      </c>
      <c r="B157" s="96">
        <v>44095.9839236111</v>
      </c>
      <c r="C157" s="97">
        <v>0.278159722222222</v>
      </c>
      <c r="D157" s="98">
        <v>2</v>
      </c>
      <c r="E157" s="99" t="s">
        <v>79</v>
      </c>
      <c r="F157" s="100">
        <v>0.4348</v>
      </c>
      <c r="G157" s="119">
        <v>18</v>
      </c>
      <c r="H157" s="99" t="s">
        <v>766</v>
      </c>
      <c r="I157" s="115" t="s">
        <v>72</v>
      </c>
      <c r="J157" s="115" t="s">
        <v>72</v>
      </c>
      <c r="K157" s="115" t="s">
        <v>72</v>
      </c>
      <c r="L157" s="115" t="s">
        <v>72</v>
      </c>
      <c r="M157" s="115" t="s">
        <v>72</v>
      </c>
      <c r="N157" s="115" t="s">
        <v>767</v>
      </c>
      <c r="O157" s="115" t="s">
        <v>768</v>
      </c>
      <c r="P157" s="115" t="s">
        <v>72</v>
      </c>
      <c r="Q157" s="115" t="s">
        <v>72</v>
      </c>
      <c r="R157" s="115" t="s">
        <v>72</v>
      </c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66" t="e">
        <f t="shared" si="0"/>
        <v>#VALUE!</v>
      </c>
      <c r="AG157" s="70" t="e">
        <f t="shared" si="1"/>
        <v>#VALUE!</v>
      </c>
      <c r="AH157" s="71" t="s">
        <v>769</v>
      </c>
      <c r="AI157" s="70">
        <f t="shared" si="2"/>
        <v>320</v>
      </c>
      <c r="AJ157" s="70" t="e">
        <f t="shared" si="3"/>
        <v>#VALUE!</v>
      </c>
    </row>
    <row r="158" ht="12.75" spans="1:36">
      <c r="A158" s="96">
        <v>43904.7094097222</v>
      </c>
      <c r="B158" s="96">
        <v>43904.7128009259</v>
      </c>
      <c r="C158" s="97">
        <v>0.0033912037037037</v>
      </c>
      <c r="D158" s="98">
        <v>3</v>
      </c>
      <c r="E158" s="99" t="s">
        <v>79</v>
      </c>
      <c r="F158" s="100">
        <v>0.4348</v>
      </c>
      <c r="G158" s="119">
        <v>18</v>
      </c>
      <c r="H158" s="99" t="s">
        <v>481</v>
      </c>
      <c r="I158" s="115" t="s">
        <v>72</v>
      </c>
      <c r="J158" s="115" t="s">
        <v>72</v>
      </c>
      <c r="K158" s="115" t="s">
        <v>72</v>
      </c>
      <c r="L158" s="115" t="s">
        <v>72</v>
      </c>
      <c r="M158" s="115" t="s">
        <v>72</v>
      </c>
      <c r="N158" s="115" t="s">
        <v>72</v>
      </c>
      <c r="O158" s="115" t="s">
        <v>770</v>
      </c>
      <c r="P158" s="115" t="s">
        <v>771</v>
      </c>
      <c r="Q158" s="115" t="s">
        <v>772</v>
      </c>
      <c r="R158" s="115" t="s">
        <v>72</v>
      </c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66" t="e">
        <f t="shared" si="0"/>
        <v>#VALUE!</v>
      </c>
      <c r="AG158" s="70" t="e">
        <f t="shared" si="1"/>
        <v>#VALUE!</v>
      </c>
      <c r="AH158" s="71" t="s">
        <v>773</v>
      </c>
      <c r="AI158" s="70">
        <f t="shared" si="2"/>
        <v>320</v>
      </c>
      <c r="AJ158" s="70" t="e">
        <f t="shared" si="3"/>
        <v>#VALUE!</v>
      </c>
    </row>
    <row r="159" ht="12.75" spans="1:36">
      <c r="A159" s="96">
        <v>43904.7144328704</v>
      </c>
      <c r="B159" s="96">
        <v>43904.7228587963</v>
      </c>
      <c r="C159" s="97">
        <v>0.00842592592592593</v>
      </c>
      <c r="D159" s="98">
        <v>7</v>
      </c>
      <c r="E159" s="99" t="s">
        <v>79</v>
      </c>
      <c r="F159" s="100">
        <v>0.4348</v>
      </c>
      <c r="G159" s="119">
        <v>18</v>
      </c>
      <c r="H159" s="99" t="s">
        <v>490</v>
      </c>
      <c r="I159" s="115" t="s">
        <v>72</v>
      </c>
      <c r="J159" s="115" t="s">
        <v>72</v>
      </c>
      <c r="K159" s="115" t="s">
        <v>774</v>
      </c>
      <c r="L159" s="115" t="s">
        <v>775</v>
      </c>
      <c r="M159" s="115" t="s">
        <v>776</v>
      </c>
      <c r="N159" s="115" t="s">
        <v>777</v>
      </c>
      <c r="O159" s="115" t="s">
        <v>778</v>
      </c>
      <c r="P159" s="115" t="s">
        <v>779</v>
      </c>
      <c r="Q159" s="115" t="s">
        <v>72</v>
      </c>
      <c r="R159" s="115" t="s">
        <v>72</v>
      </c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66" t="e">
        <f t="shared" si="0"/>
        <v>#VALUE!</v>
      </c>
      <c r="AG159" s="70" t="e">
        <f t="shared" si="1"/>
        <v>#VALUE!</v>
      </c>
      <c r="AH159" s="71" t="s">
        <v>780</v>
      </c>
      <c r="AI159" s="70">
        <f t="shared" si="2"/>
        <v>320</v>
      </c>
      <c r="AJ159" s="70" t="e">
        <f t="shared" si="3"/>
        <v>#VALUE!</v>
      </c>
    </row>
    <row r="160" ht="12.75" spans="1:36">
      <c r="A160" s="96">
        <v>43904.7144328704</v>
      </c>
      <c r="B160" s="96">
        <v>44105.9839236111</v>
      </c>
      <c r="C160" s="97">
        <v>0.269490740740741</v>
      </c>
      <c r="D160" s="98">
        <v>1</v>
      </c>
      <c r="E160" s="99" t="s">
        <v>79</v>
      </c>
      <c r="F160" s="100">
        <v>0.4348</v>
      </c>
      <c r="G160" s="119">
        <v>18</v>
      </c>
      <c r="H160" s="99" t="s">
        <v>781</v>
      </c>
      <c r="I160" s="115" t="s">
        <v>72</v>
      </c>
      <c r="J160" s="115" t="s">
        <v>72</v>
      </c>
      <c r="K160" s="115" t="s">
        <v>72</v>
      </c>
      <c r="L160" s="115" t="s">
        <v>72</v>
      </c>
      <c r="M160" s="115" t="s">
        <v>72</v>
      </c>
      <c r="N160" s="115" t="s">
        <v>782</v>
      </c>
      <c r="O160" s="115" t="s">
        <v>72</v>
      </c>
      <c r="P160" s="115" t="s">
        <v>72</v>
      </c>
      <c r="Q160" s="115" t="s">
        <v>72</v>
      </c>
      <c r="R160" s="115" t="s">
        <v>72</v>
      </c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66" t="e">
        <f t="shared" si="0"/>
        <v>#VALUE!</v>
      </c>
      <c r="AG160" s="70" t="e">
        <f t="shared" si="1"/>
        <v>#VALUE!</v>
      </c>
      <c r="AH160" s="71" t="s">
        <v>783</v>
      </c>
      <c r="AI160" s="70">
        <f t="shared" si="2"/>
        <v>320</v>
      </c>
      <c r="AJ160" s="70" t="e">
        <f t="shared" si="3"/>
        <v>#VALUE!</v>
      </c>
    </row>
    <row r="161" ht="12.75" spans="1:36">
      <c r="A161" s="96">
        <v>43904.7216319444</v>
      </c>
      <c r="B161" s="96">
        <v>43904.7235416667</v>
      </c>
      <c r="C161" s="97">
        <v>0.00190972222222222</v>
      </c>
      <c r="D161" s="98">
        <v>2</v>
      </c>
      <c r="E161" s="99" t="s">
        <v>79</v>
      </c>
      <c r="F161" s="100">
        <v>0.4348</v>
      </c>
      <c r="G161" s="119">
        <v>18</v>
      </c>
      <c r="H161" s="101" t="s">
        <v>492</v>
      </c>
      <c r="I161" s="115" t="s">
        <v>72</v>
      </c>
      <c r="J161" s="115" t="s">
        <v>72</v>
      </c>
      <c r="K161" s="115" t="s">
        <v>72</v>
      </c>
      <c r="L161" s="115" t="s">
        <v>72</v>
      </c>
      <c r="M161" s="115" t="s">
        <v>72</v>
      </c>
      <c r="N161" s="115" t="s">
        <v>72</v>
      </c>
      <c r="O161" s="115" t="s">
        <v>72</v>
      </c>
      <c r="P161" s="115" t="s">
        <v>784</v>
      </c>
      <c r="Q161" s="115" t="s">
        <v>785</v>
      </c>
      <c r="R161" s="115" t="s">
        <v>72</v>
      </c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66" t="e">
        <f t="shared" si="0"/>
        <v>#VALUE!</v>
      </c>
      <c r="AG161" s="70" t="e">
        <f t="shared" si="1"/>
        <v>#VALUE!</v>
      </c>
      <c r="AH161" s="71" t="s">
        <v>786</v>
      </c>
      <c r="AI161" s="70">
        <f t="shared" si="2"/>
        <v>320</v>
      </c>
      <c r="AJ161" s="70" t="e">
        <f t="shared" si="3"/>
        <v>#VALUE!</v>
      </c>
    </row>
    <row r="162" ht="12.75" spans="1:36">
      <c r="A162" s="96">
        <v>43904.7285763889</v>
      </c>
      <c r="B162" s="96">
        <v>43904.7304513889</v>
      </c>
      <c r="C162" s="97">
        <v>0.001875</v>
      </c>
      <c r="D162" s="98">
        <v>3</v>
      </c>
      <c r="E162" s="99" t="s">
        <v>79</v>
      </c>
      <c r="F162" s="100">
        <v>0.4348</v>
      </c>
      <c r="G162" s="119">
        <v>18</v>
      </c>
      <c r="H162" s="101" t="s">
        <v>787</v>
      </c>
      <c r="I162" s="115" t="s">
        <v>72</v>
      </c>
      <c r="J162" s="115" t="s">
        <v>72</v>
      </c>
      <c r="K162" s="115" t="s">
        <v>72</v>
      </c>
      <c r="L162" s="115" t="s">
        <v>72</v>
      </c>
      <c r="M162" s="115" t="s">
        <v>788</v>
      </c>
      <c r="N162" s="115" t="s">
        <v>72</v>
      </c>
      <c r="O162" s="115" t="s">
        <v>789</v>
      </c>
      <c r="P162" s="115" t="s">
        <v>790</v>
      </c>
      <c r="Q162" s="115" t="s">
        <v>72</v>
      </c>
      <c r="R162" s="115" t="s">
        <v>72</v>
      </c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66" t="e">
        <f t="shared" si="0"/>
        <v>#VALUE!</v>
      </c>
      <c r="AG162" s="70" t="e">
        <f t="shared" si="1"/>
        <v>#VALUE!</v>
      </c>
      <c r="AH162" s="71" t="s">
        <v>791</v>
      </c>
      <c r="AI162" s="70">
        <f t="shared" si="2"/>
        <v>320</v>
      </c>
      <c r="AJ162" s="70" t="e">
        <f t="shared" si="3"/>
        <v>#VALUE!</v>
      </c>
    </row>
    <row r="163" ht="12.75" spans="1:36">
      <c r="A163" s="34">
        <v>43904.7415740741</v>
      </c>
      <c r="B163" s="34">
        <v>43904.7439930556</v>
      </c>
      <c r="C163" s="35">
        <v>0.00241898148148148</v>
      </c>
      <c r="D163" s="36">
        <v>2</v>
      </c>
      <c r="E163" s="37" t="s">
        <v>304</v>
      </c>
      <c r="F163" s="38">
        <v>0.2609</v>
      </c>
      <c r="G163" s="120">
        <v>36</v>
      </c>
      <c r="H163" s="39" t="s">
        <v>792</v>
      </c>
      <c r="I163" s="59" t="s">
        <v>793</v>
      </c>
      <c r="J163" s="59" t="s">
        <v>118</v>
      </c>
      <c r="K163" s="59" t="s">
        <v>118</v>
      </c>
      <c r="L163" s="59" t="s">
        <v>794</v>
      </c>
      <c r="M163" s="59" t="s">
        <v>118</v>
      </c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66" t="e">
        <f t="shared" si="0"/>
        <v>#VALUE!</v>
      </c>
      <c r="AG163" s="70" t="e">
        <f t="shared" si="1"/>
        <v>#VALUE!</v>
      </c>
      <c r="AH163" s="71" t="s">
        <v>795</v>
      </c>
      <c r="AI163" s="70">
        <f t="shared" si="2"/>
        <v>340</v>
      </c>
      <c r="AJ163" s="70" t="e">
        <f t="shared" si="3"/>
        <v>#VALUE!</v>
      </c>
    </row>
    <row r="164" ht="14.25" spans="1:36">
      <c r="A164" s="34">
        <v>43904.7498148148</v>
      </c>
      <c r="B164" s="34">
        <v>43904.7498148148</v>
      </c>
      <c r="C164" s="35">
        <v>0</v>
      </c>
      <c r="D164" s="36">
        <v>1</v>
      </c>
      <c r="E164" s="37" t="s">
        <v>21</v>
      </c>
      <c r="F164" s="38">
        <v>0.0435</v>
      </c>
      <c r="G164" s="120">
        <v>36</v>
      </c>
      <c r="H164" s="39" t="s">
        <v>496</v>
      </c>
      <c r="I164" s="134" t="s">
        <v>796</v>
      </c>
      <c r="J164" s="59" t="s">
        <v>118</v>
      </c>
      <c r="K164" s="59" t="s">
        <v>118</v>
      </c>
      <c r="L164" s="59" t="s">
        <v>118</v>
      </c>
      <c r="M164" s="59" t="s">
        <v>118</v>
      </c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66" t="e">
        <f t="shared" si="0"/>
        <v>#VALUE!</v>
      </c>
      <c r="AG164" s="70" t="e">
        <f t="shared" si="1"/>
        <v>#VALUE!</v>
      </c>
      <c r="AH164" s="71" t="s">
        <v>797</v>
      </c>
      <c r="AI164" s="70">
        <f t="shared" si="2"/>
        <v>340</v>
      </c>
      <c r="AJ164" s="70" t="e">
        <f t="shared" si="3"/>
        <v>#VALUE!</v>
      </c>
    </row>
    <row r="165" ht="15" spans="1:36">
      <c r="A165" s="121">
        <v>43904.7566550926</v>
      </c>
      <c r="B165" s="121">
        <v>43904.7632523148</v>
      </c>
      <c r="C165" s="122">
        <v>0.00659722222222222</v>
      </c>
      <c r="D165" s="123">
        <v>6</v>
      </c>
      <c r="E165" s="124" t="s">
        <v>560</v>
      </c>
      <c r="F165" s="123" t="s">
        <v>798</v>
      </c>
      <c r="G165" s="125">
        <v>36</v>
      </c>
      <c r="H165" s="124" t="s">
        <v>503</v>
      </c>
      <c r="I165" s="135" t="s">
        <v>796</v>
      </c>
      <c r="J165" s="135" t="s">
        <v>799</v>
      </c>
      <c r="K165" s="135" t="s">
        <v>800</v>
      </c>
      <c r="L165" s="136" t="s">
        <v>801</v>
      </c>
      <c r="M165" s="135" t="s">
        <v>802</v>
      </c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66" t="e">
        <f t="shared" si="0"/>
        <v>#VALUE!</v>
      </c>
      <c r="AG165" s="70" t="e">
        <f t="shared" si="1"/>
        <v>#VALUE!</v>
      </c>
      <c r="AH165" s="71" t="s">
        <v>803</v>
      </c>
      <c r="AI165" s="70">
        <f t="shared" si="2"/>
        <v>340</v>
      </c>
      <c r="AJ165" s="70" t="e">
        <f t="shared" si="3"/>
        <v>#VALUE!</v>
      </c>
    </row>
    <row r="166" ht="15" spans="1:36">
      <c r="A166" s="126">
        <v>43904.7637615741</v>
      </c>
      <c r="B166" s="121">
        <v>43904.765150463</v>
      </c>
      <c r="C166" s="122">
        <v>0.00138888888888889</v>
      </c>
      <c r="D166" s="125">
        <v>4</v>
      </c>
      <c r="E166" s="124" t="s">
        <v>804</v>
      </c>
      <c r="F166" s="127" t="s">
        <v>805</v>
      </c>
      <c r="G166" s="125">
        <v>36</v>
      </c>
      <c r="H166" s="124" t="s">
        <v>507</v>
      </c>
      <c r="I166" s="136" t="s">
        <v>118</v>
      </c>
      <c r="J166" s="135" t="s">
        <v>806</v>
      </c>
      <c r="K166" s="135" t="s">
        <v>807</v>
      </c>
      <c r="L166" s="135" t="s">
        <v>808</v>
      </c>
      <c r="M166" s="135" t="s">
        <v>809</v>
      </c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66" t="e">
        <f t="shared" si="0"/>
        <v>#VALUE!</v>
      </c>
      <c r="AG166" s="70" t="e">
        <f t="shared" si="1"/>
        <v>#VALUE!</v>
      </c>
      <c r="AH166" s="71" t="s">
        <v>810</v>
      </c>
      <c r="AI166" s="70">
        <f t="shared" si="2"/>
        <v>340</v>
      </c>
      <c r="AJ166" s="70" t="e">
        <f t="shared" si="3"/>
        <v>#VALUE!</v>
      </c>
    </row>
    <row r="167" ht="15" spans="1:36">
      <c r="A167" s="121">
        <v>43904.7668055556</v>
      </c>
      <c r="B167" s="121">
        <v>43904.7668055556</v>
      </c>
      <c r="C167" s="122">
        <v>0</v>
      </c>
      <c r="D167" s="125">
        <v>1</v>
      </c>
      <c r="E167" s="124" t="s">
        <v>616</v>
      </c>
      <c r="F167" s="127" t="s">
        <v>811</v>
      </c>
      <c r="G167" s="125">
        <v>36</v>
      </c>
      <c r="H167" s="124" t="s">
        <v>812</v>
      </c>
      <c r="I167" s="136" t="s">
        <v>118</v>
      </c>
      <c r="J167" s="136" t="s">
        <v>118</v>
      </c>
      <c r="K167" s="135" t="s">
        <v>813</v>
      </c>
      <c r="L167" s="136" t="s">
        <v>118</v>
      </c>
      <c r="M167" s="136" t="s">
        <v>118</v>
      </c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66" t="e">
        <f t="shared" si="0"/>
        <v>#VALUE!</v>
      </c>
      <c r="AG167" s="70" t="e">
        <f t="shared" si="1"/>
        <v>#VALUE!</v>
      </c>
      <c r="AH167" s="71" t="s">
        <v>814</v>
      </c>
      <c r="AI167" s="70">
        <f t="shared" si="2"/>
        <v>340</v>
      </c>
      <c r="AJ167" s="70" t="e">
        <f t="shared" si="3"/>
        <v>#VALUE!</v>
      </c>
    </row>
    <row r="168" ht="15" spans="1:36">
      <c r="A168" s="121">
        <v>43904.7777662037</v>
      </c>
      <c r="B168" s="121">
        <v>43904.7821412037</v>
      </c>
      <c r="C168" s="122">
        <v>0.004375</v>
      </c>
      <c r="D168" s="125">
        <v>5</v>
      </c>
      <c r="E168" s="124" t="s">
        <v>804</v>
      </c>
      <c r="F168" s="127" t="s">
        <v>805</v>
      </c>
      <c r="G168" s="125">
        <v>36</v>
      </c>
      <c r="H168" s="124" t="s">
        <v>815</v>
      </c>
      <c r="I168" s="135" t="s">
        <v>816</v>
      </c>
      <c r="J168" s="136" t="s">
        <v>118</v>
      </c>
      <c r="K168" s="135" t="s">
        <v>817</v>
      </c>
      <c r="L168" s="135" t="s">
        <v>818</v>
      </c>
      <c r="M168" s="135" t="s">
        <v>819</v>
      </c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66" t="e">
        <f t="shared" si="0"/>
        <v>#VALUE!</v>
      </c>
      <c r="AG168" s="70" t="e">
        <f t="shared" si="1"/>
        <v>#VALUE!</v>
      </c>
      <c r="AH168" s="71" t="s">
        <v>820</v>
      </c>
      <c r="AI168" s="70">
        <f t="shared" si="2"/>
        <v>340</v>
      </c>
      <c r="AJ168" s="70" t="e">
        <f t="shared" si="3"/>
        <v>#VALUE!</v>
      </c>
    </row>
    <row r="169" ht="15" spans="1:36">
      <c r="A169" s="121">
        <v>43904.7794675926</v>
      </c>
      <c r="B169" s="121">
        <v>43904.7835300926</v>
      </c>
      <c r="C169" s="122">
        <v>0.0040625</v>
      </c>
      <c r="D169" s="125">
        <v>2</v>
      </c>
      <c r="E169" s="124" t="s">
        <v>821</v>
      </c>
      <c r="F169" s="127" t="s">
        <v>822</v>
      </c>
      <c r="G169" s="125">
        <v>36</v>
      </c>
      <c r="H169" s="124" t="s">
        <v>823</v>
      </c>
      <c r="I169" s="135" t="s">
        <v>824</v>
      </c>
      <c r="J169" s="136" t="s">
        <v>118</v>
      </c>
      <c r="K169" s="135" t="s">
        <v>825</v>
      </c>
      <c r="L169" s="135" t="s">
        <v>118</v>
      </c>
      <c r="M169" s="135" t="s">
        <v>118</v>
      </c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66" t="e">
        <f t="shared" si="0"/>
        <v>#VALUE!</v>
      </c>
      <c r="AG169" s="70" t="e">
        <f t="shared" si="1"/>
        <v>#VALUE!</v>
      </c>
      <c r="AH169" s="71" t="s">
        <v>826</v>
      </c>
      <c r="AI169" s="70">
        <f t="shared" si="2"/>
        <v>340</v>
      </c>
      <c r="AJ169" s="70" t="e">
        <f t="shared" si="3"/>
        <v>#VALUE!</v>
      </c>
    </row>
    <row r="170" ht="15" spans="1:36">
      <c r="A170" s="121">
        <v>43904.7827662037</v>
      </c>
      <c r="B170" s="121">
        <v>43904.7863078704</v>
      </c>
      <c r="C170" s="122">
        <v>0.00354166666666667</v>
      </c>
      <c r="D170" s="125">
        <v>3</v>
      </c>
      <c r="E170" s="124" t="s">
        <v>827</v>
      </c>
      <c r="F170" s="127" t="s">
        <v>828</v>
      </c>
      <c r="G170" s="125">
        <v>36</v>
      </c>
      <c r="H170" s="124" t="s">
        <v>829</v>
      </c>
      <c r="I170" s="135" t="s">
        <v>830</v>
      </c>
      <c r="J170" s="135" t="s">
        <v>831</v>
      </c>
      <c r="K170" s="135" t="s">
        <v>832</v>
      </c>
      <c r="L170" s="136" t="s">
        <v>118</v>
      </c>
      <c r="M170" s="136" t="s">
        <v>118</v>
      </c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66" t="e">
        <f t="shared" si="0"/>
        <v>#VALUE!</v>
      </c>
      <c r="AG170" s="70" t="e">
        <f t="shared" si="1"/>
        <v>#VALUE!</v>
      </c>
      <c r="AH170" s="71" t="s">
        <v>833</v>
      </c>
      <c r="AI170" s="70">
        <f t="shared" si="2"/>
        <v>340</v>
      </c>
      <c r="AJ170" s="70" t="e">
        <f t="shared" si="3"/>
        <v>#VALUE!</v>
      </c>
    </row>
    <row r="171" ht="15" spans="1:36">
      <c r="A171" s="121">
        <v>43904.7849189815</v>
      </c>
      <c r="B171" s="121">
        <v>43904.7860069444</v>
      </c>
      <c r="C171" s="122">
        <v>0.00108796296296296</v>
      </c>
      <c r="D171" s="125">
        <v>2</v>
      </c>
      <c r="E171" s="124" t="s">
        <v>821</v>
      </c>
      <c r="F171" s="127" t="s">
        <v>822</v>
      </c>
      <c r="G171" s="125">
        <v>36</v>
      </c>
      <c r="H171" s="124" t="s">
        <v>834</v>
      </c>
      <c r="I171" s="135" t="s">
        <v>816</v>
      </c>
      <c r="J171" s="136" t="s">
        <v>118</v>
      </c>
      <c r="K171" s="135" t="s">
        <v>835</v>
      </c>
      <c r="L171" s="136" t="s">
        <v>118</v>
      </c>
      <c r="M171" s="136" t="s">
        <v>118</v>
      </c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66" t="e">
        <f t="shared" si="0"/>
        <v>#VALUE!</v>
      </c>
      <c r="AG171" s="70" t="e">
        <f t="shared" si="1"/>
        <v>#VALUE!</v>
      </c>
      <c r="AH171" s="71" t="s">
        <v>836</v>
      </c>
      <c r="AI171" s="70">
        <f t="shared" si="2"/>
        <v>340</v>
      </c>
      <c r="AJ171" s="70" t="e">
        <f t="shared" si="3"/>
        <v>#VALUE!</v>
      </c>
    </row>
    <row r="172" ht="15" spans="1:36">
      <c r="A172" s="121">
        <v>43904.785162037</v>
      </c>
      <c r="B172" s="121">
        <v>43905.785162037</v>
      </c>
      <c r="C172" s="122">
        <v>0</v>
      </c>
      <c r="D172" s="125">
        <v>1</v>
      </c>
      <c r="E172" s="124" t="s">
        <v>616</v>
      </c>
      <c r="F172" s="127" t="s">
        <v>811</v>
      </c>
      <c r="G172" s="125">
        <v>36</v>
      </c>
      <c r="H172" s="124" t="s">
        <v>837</v>
      </c>
      <c r="I172" s="135" t="s">
        <v>118</v>
      </c>
      <c r="J172" s="136" t="s">
        <v>118</v>
      </c>
      <c r="K172" s="135" t="s">
        <v>838</v>
      </c>
      <c r="L172" s="136" t="s">
        <v>118</v>
      </c>
      <c r="M172" s="135" t="s">
        <v>118</v>
      </c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  <c r="AF172" s="66" t="e">
        <f t="shared" si="0"/>
        <v>#VALUE!</v>
      </c>
      <c r="AG172" s="70" t="e">
        <f t="shared" si="1"/>
        <v>#VALUE!</v>
      </c>
      <c r="AH172" s="71" t="s">
        <v>839</v>
      </c>
      <c r="AI172" s="70">
        <f t="shared" si="2"/>
        <v>340</v>
      </c>
      <c r="AJ172" s="70" t="e">
        <f t="shared" si="3"/>
        <v>#VALUE!</v>
      </c>
    </row>
    <row r="173" ht="15" spans="1:36">
      <c r="A173" s="121">
        <v>43904.7893055556</v>
      </c>
      <c r="B173" s="121">
        <v>43904.7934143519</v>
      </c>
      <c r="C173" s="122">
        <v>0.0041087962962963</v>
      </c>
      <c r="D173" s="125">
        <v>2</v>
      </c>
      <c r="E173" s="124" t="s">
        <v>821</v>
      </c>
      <c r="F173" s="127" t="s">
        <v>822</v>
      </c>
      <c r="G173" s="125">
        <v>36</v>
      </c>
      <c r="H173" s="124" t="s">
        <v>840</v>
      </c>
      <c r="I173" s="135" t="s">
        <v>841</v>
      </c>
      <c r="J173" s="136" t="s">
        <v>118</v>
      </c>
      <c r="K173" s="136" t="s">
        <v>118</v>
      </c>
      <c r="L173" s="135" t="s">
        <v>842</v>
      </c>
      <c r="M173" s="136" t="s">
        <v>118</v>
      </c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  <c r="AF173" s="66" t="e">
        <f t="shared" si="0"/>
        <v>#VALUE!</v>
      </c>
      <c r="AG173" s="70" t="e">
        <f t="shared" si="1"/>
        <v>#VALUE!</v>
      </c>
      <c r="AH173" s="71" t="s">
        <v>843</v>
      </c>
      <c r="AI173" s="70">
        <f t="shared" si="2"/>
        <v>340</v>
      </c>
      <c r="AJ173" s="70" t="e">
        <f t="shared" si="3"/>
        <v>#VALUE!</v>
      </c>
    </row>
    <row r="174" ht="15" spans="1:36">
      <c r="A174" s="121">
        <v>43904.8081712963</v>
      </c>
      <c r="B174" s="121">
        <v>43904.8081712963</v>
      </c>
      <c r="C174" s="122">
        <v>0</v>
      </c>
      <c r="D174" s="125">
        <v>1</v>
      </c>
      <c r="E174" s="124" t="s">
        <v>616</v>
      </c>
      <c r="F174" s="127" t="s">
        <v>811</v>
      </c>
      <c r="G174" s="125">
        <v>36</v>
      </c>
      <c r="H174" s="124" t="s">
        <v>844</v>
      </c>
      <c r="I174" s="136" t="s">
        <v>118</v>
      </c>
      <c r="J174" s="136" t="s">
        <v>118</v>
      </c>
      <c r="K174" s="135" t="s">
        <v>845</v>
      </c>
      <c r="L174" s="136" t="s">
        <v>118</v>
      </c>
      <c r="M174" s="136" t="s">
        <v>118</v>
      </c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66" t="e">
        <f t="shared" si="0"/>
        <v>#VALUE!</v>
      </c>
      <c r="AG174" s="70" t="e">
        <f t="shared" si="1"/>
        <v>#VALUE!</v>
      </c>
      <c r="AH174" s="71" t="s">
        <v>846</v>
      </c>
      <c r="AI174" s="70">
        <f t="shared" si="2"/>
        <v>340</v>
      </c>
      <c r="AJ174" s="70" t="e">
        <f t="shared" si="3"/>
        <v>#VALUE!</v>
      </c>
    </row>
    <row r="175" ht="15" spans="1:36">
      <c r="A175" s="128">
        <v>43904.8130208333</v>
      </c>
      <c r="B175" s="128">
        <v>43904.8130208333</v>
      </c>
      <c r="C175" s="129">
        <v>0</v>
      </c>
      <c r="D175" s="130">
        <v>1</v>
      </c>
      <c r="E175" s="131" t="s">
        <v>616</v>
      </c>
      <c r="F175" s="132" t="s">
        <v>847</v>
      </c>
      <c r="G175" s="130">
        <v>72</v>
      </c>
      <c r="H175" s="131" t="s">
        <v>848</v>
      </c>
      <c r="I175" s="137" t="s">
        <v>849</v>
      </c>
      <c r="J175" s="138" t="s">
        <v>162</v>
      </c>
      <c r="K175" s="138" t="s">
        <v>162</v>
      </c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66" t="e">
        <f t="shared" si="0"/>
        <v>#VALUE!</v>
      </c>
      <c r="AG175" s="70" t="e">
        <f t="shared" si="1"/>
        <v>#VALUE!</v>
      </c>
      <c r="AH175" s="71" t="s">
        <v>850</v>
      </c>
      <c r="AI175" s="70">
        <f t="shared" si="2"/>
        <v>420</v>
      </c>
      <c r="AJ175" s="70" t="e">
        <f t="shared" si="3"/>
        <v>#VALUE!</v>
      </c>
    </row>
    <row r="176" ht="15" spans="1:36">
      <c r="A176" s="128">
        <v>43904.8154282407</v>
      </c>
      <c r="B176" s="128">
        <v>43904.8154282407</v>
      </c>
      <c r="C176" s="129">
        <v>0</v>
      </c>
      <c r="D176" s="130">
        <v>1</v>
      </c>
      <c r="E176" s="131" t="s">
        <v>616</v>
      </c>
      <c r="F176" s="132" t="s">
        <v>847</v>
      </c>
      <c r="G176" s="130">
        <v>72</v>
      </c>
      <c r="H176" s="131" t="s">
        <v>851</v>
      </c>
      <c r="I176" s="137" t="s">
        <v>852</v>
      </c>
      <c r="J176" s="138" t="s">
        <v>162</v>
      </c>
      <c r="K176" s="138" t="s">
        <v>162</v>
      </c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66" t="e">
        <f t="shared" si="0"/>
        <v>#VALUE!</v>
      </c>
      <c r="AG176" s="70" t="e">
        <f t="shared" si="1"/>
        <v>#VALUE!</v>
      </c>
      <c r="AH176" s="71" t="s">
        <v>853</v>
      </c>
      <c r="AI176" s="70">
        <f t="shared" si="2"/>
        <v>420</v>
      </c>
      <c r="AJ176" s="70" t="e">
        <f t="shared" si="3"/>
        <v>#VALUE!</v>
      </c>
    </row>
    <row r="177" ht="15" spans="1:36">
      <c r="A177" s="128">
        <v>43904.8193518519</v>
      </c>
      <c r="B177" s="128">
        <v>43904.8227083333</v>
      </c>
      <c r="C177" s="129">
        <v>0.00335648148148148</v>
      </c>
      <c r="D177" s="130">
        <v>3</v>
      </c>
      <c r="E177" s="131" t="s">
        <v>144</v>
      </c>
      <c r="F177" s="130" t="s">
        <v>798</v>
      </c>
      <c r="G177" s="130">
        <v>72</v>
      </c>
      <c r="H177" s="131" t="s">
        <v>854</v>
      </c>
      <c r="I177" s="137" t="s">
        <v>855</v>
      </c>
      <c r="J177" s="137" t="s">
        <v>856</v>
      </c>
      <c r="K177" s="137" t="s">
        <v>857</v>
      </c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66" t="e">
        <f t="shared" si="0"/>
        <v>#VALUE!</v>
      </c>
      <c r="AG177" s="70" t="e">
        <f t="shared" si="1"/>
        <v>#VALUE!</v>
      </c>
      <c r="AH177" s="71" t="s">
        <v>858</v>
      </c>
      <c r="AI177" s="70">
        <f t="shared" si="2"/>
        <v>420</v>
      </c>
      <c r="AJ177" s="70" t="e">
        <f t="shared" si="3"/>
        <v>#VALUE!</v>
      </c>
    </row>
    <row r="178" ht="15" spans="1:36">
      <c r="A178" s="128">
        <v>43904.8217939815</v>
      </c>
      <c r="B178" s="128">
        <v>43904.8265625</v>
      </c>
      <c r="C178" s="129">
        <v>0.00476851851851852</v>
      </c>
      <c r="D178" s="130">
        <v>3</v>
      </c>
      <c r="E178" s="131" t="s">
        <v>144</v>
      </c>
      <c r="F178" s="130" t="s">
        <v>798</v>
      </c>
      <c r="G178" s="130">
        <v>72</v>
      </c>
      <c r="H178" s="131" t="s">
        <v>848</v>
      </c>
      <c r="I178" s="137" t="s">
        <v>859</v>
      </c>
      <c r="J178" s="137" t="s">
        <v>860</v>
      </c>
      <c r="K178" s="137" t="s">
        <v>861</v>
      </c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66" t="e">
        <f t="shared" si="0"/>
        <v>#VALUE!</v>
      </c>
      <c r="AG178" s="70" t="e">
        <f t="shared" si="1"/>
        <v>#VALUE!</v>
      </c>
      <c r="AH178" s="71" t="s">
        <v>862</v>
      </c>
      <c r="AI178" s="70">
        <f t="shared" si="2"/>
        <v>420</v>
      </c>
      <c r="AJ178" s="70" t="e">
        <f t="shared" si="3"/>
        <v>#VALUE!</v>
      </c>
    </row>
    <row r="179" ht="15" spans="1:36">
      <c r="A179" s="128">
        <v>43904.8237268518</v>
      </c>
      <c r="B179" s="128">
        <v>43904.8237268518</v>
      </c>
      <c r="C179" s="129">
        <v>0</v>
      </c>
      <c r="D179" s="130">
        <v>1</v>
      </c>
      <c r="E179" s="131" t="s">
        <v>21</v>
      </c>
      <c r="F179" s="130" t="s">
        <v>847</v>
      </c>
      <c r="G179" s="130">
        <v>72</v>
      </c>
      <c r="H179" s="131" t="s">
        <v>863</v>
      </c>
      <c r="I179" s="138" t="s">
        <v>162</v>
      </c>
      <c r="J179" s="137" t="s">
        <v>864</v>
      </c>
      <c r="K179" s="138" t="s">
        <v>162</v>
      </c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66" t="e">
        <f t="shared" si="0"/>
        <v>#VALUE!</v>
      </c>
      <c r="AG179" s="70" t="e">
        <f t="shared" si="1"/>
        <v>#VALUE!</v>
      </c>
      <c r="AH179" s="71" t="s">
        <v>865</v>
      </c>
      <c r="AI179" s="70">
        <f t="shared" si="2"/>
        <v>420</v>
      </c>
      <c r="AJ179" s="70" t="e">
        <f t="shared" si="3"/>
        <v>#VALUE!</v>
      </c>
    </row>
    <row r="180" ht="15" spans="1:36">
      <c r="A180" s="128">
        <v>43904.8246412037</v>
      </c>
      <c r="B180" s="128">
        <v>43904.8275231481</v>
      </c>
      <c r="C180" s="129">
        <v>0.00288194444444444</v>
      </c>
      <c r="D180" s="130">
        <v>3</v>
      </c>
      <c r="E180" s="131" t="s">
        <v>144</v>
      </c>
      <c r="F180" s="130" t="s">
        <v>798</v>
      </c>
      <c r="G180" s="130">
        <v>72</v>
      </c>
      <c r="H180" s="131" t="s">
        <v>866</v>
      </c>
      <c r="I180" s="137" t="s">
        <v>867</v>
      </c>
      <c r="J180" s="137" t="s">
        <v>868</v>
      </c>
      <c r="K180" s="137" t="s">
        <v>869</v>
      </c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66" t="e">
        <f t="shared" si="0"/>
        <v>#VALUE!</v>
      </c>
      <c r="AG180" s="70" t="e">
        <f t="shared" si="1"/>
        <v>#VALUE!</v>
      </c>
      <c r="AH180" s="71" t="s">
        <v>870</v>
      </c>
      <c r="AI180" s="70">
        <f t="shared" si="2"/>
        <v>420</v>
      </c>
      <c r="AJ180" s="70" t="e">
        <f t="shared" si="3"/>
        <v>#VALUE!</v>
      </c>
    </row>
    <row r="181" ht="15" spans="1:36">
      <c r="A181" s="128">
        <v>43904.8284722222</v>
      </c>
      <c r="B181" s="128">
        <v>43904.8289351852</v>
      </c>
      <c r="C181" s="129">
        <v>0.000462962962962963</v>
      </c>
      <c r="D181" s="130">
        <v>2</v>
      </c>
      <c r="E181" s="131" t="s">
        <v>106</v>
      </c>
      <c r="F181" s="130" t="s">
        <v>871</v>
      </c>
      <c r="G181" s="130">
        <v>72</v>
      </c>
      <c r="H181" s="131" t="s">
        <v>872</v>
      </c>
      <c r="I181" s="137" t="s">
        <v>873</v>
      </c>
      <c r="J181" s="138" t="s">
        <v>162</v>
      </c>
      <c r="K181" s="137" t="s">
        <v>874</v>
      </c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66" t="e">
        <f t="shared" si="0"/>
        <v>#VALUE!</v>
      </c>
      <c r="AG181" s="70" t="e">
        <f t="shared" si="1"/>
        <v>#VALUE!</v>
      </c>
      <c r="AH181" s="71" t="s">
        <v>875</v>
      </c>
      <c r="AI181" s="70">
        <f t="shared" si="2"/>
        <v>420</v>
      </c>
      <c r="AJ181" s="70" t="e">
        <f t="shared" si="3"/>
        <v>#VALUE!</v>
      </c>
    </row>
    <row r="182" ht="15" spans="1:36">
      <c r="A182" s="128">
        <v>43904.8855208333</v>
      </c>
      <c r="B182" s="128">
        <v>43904.8912384259</v>
      </c>
      <c r="C182" s="129">
        <v>0.00571759259259259</v>
      </c>
      <c r="D182" s="130">
        <v>2</v>
      </c>
      <c r="E182" s="131" t="s">
        <v>106</v>
      </c>
      <c r="F182" s="130" t="s">
        <v>871</v>
      </c>
      <c r="G182" s="130">
        <v>72</v>
      </c>
      <c r="H182" s="131" t="s">
        <v>410</v>
      </c>
      <c r="I182" s="137" t="s">
        <v>876</v>
      </c>
      <c r="J182" s="137" t="s">
        <v>877</v>
      </c>
      <c r="K182" s="138" t="s">
        <v>162</v>
      </c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66" t="e">
        <f t="shared" si="0"/>
        <v>#VALUE!</v>
      </c>
      <c r="AG182" s="70" t="e">
        <f t="shared" si="1"/>
        <v>#VALUE!</v>
      </c>
      <c r="AH182" s="71" t="s">
        <v>878</v>
      </c>
      <c r="AI182" s="70">
        <f t="shared" si="2"/>
        <v>420</v>
      </c>
      <c r="AJ182" s="70" t="e">
        <f t="shared" si="3"/>
        <v>#VALUE!</v>
      </c>
    </row>
    <row r="183" ht="15" spans="1:36">
      <c r="A183" s="128">
        <v>43904.8917592593</v>
      </c>
      <c r="B183" s="128">
        <v>43904.8917592593</v>
      </c>
      <c r="C183" s="129">
        <v>0</v>
      </c>
      <c r="D183" s="130">
        <v>1</v>
      </c>
      <c r="E183" s="131" t="s">
        <v>21</v>
      </c>
      <c r="F183" s="130" t="s">
        <v>847</v>
      </c>
      <c r="G183" s="130">
        <v>72</v>
      </c>
      <c r="H183" s="131" t="s">
        <v>879</v>
      </c>
      <c r="I183" s="138" t="s">
        <v>162</v>
      </c>
      <c r="J183" s="137" t="s">
        <v>880</v>
      </c>
      <c r="K183" s="138" t="s">
        <v>162</v>
      </c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66" t="e">
        <f t="shared" si="0"/>
        <v>#VALUE!</v>
      </c>
      <c r="AG183" s="70" t="e">
        <f t="shared" si="1"/>
        <v>#VALUE!</v>
      </c>
      <c r="AH183" s="71" t="s">
        <v>881</v>
      </c>
      <c r="AI183" s="70">
        <f t="shared" si="2"/>
        <v>420</v>
      </c>
      <c r="AJ183" s="70" t="e">
        <f t="shared" si="3"/>
        <v>#VALUE!</v>
      </c>
    </row>
    <row r="184" ht="15" spans="1:36">
      <c r="A184" s="128">
        <v>43904.8879976852</v>
      </c>
      <c r="B184" s="128">
        <v>43904.8908101852</v>
      </c>
      <c r="C184" s="129">
        <v>0.0028125</v>
      </c>
      <c r="D184" s="130">
        <v>4</v>
      </c>
      <c r="E184" s="131" t="s">
        <v>144</v>
      </c>
      <c r="F184" s="130" t="s">
        <v>798</v>
      </c>
      <c r="G184" s="130">
        <v>72</v>
      </c>
      <c r="H184" s="131" t="s">
        <v>882</v>
      </c>
      <c r="I184" s="137" t="s">
        <v>883</v>
      </c>
      <c r="J184" s="137" t="s">
        <v>884</v>
      </c>
      <c r="K184" s="137" t="s">
        <v>885</v>
      </c>
      <c r="L184" s="137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66" t="e">
        <f t="shared" si="0"/>
        <v>#VALUE!</v>
      </c>
      <c r="AG184" s="70" t="e">
        <f t="shared" si="1"/>
        <v>#VALUE!</v>
      </c>
      <c r="AH184" s="71" t="s">
        <v>886</v>
      </c>
      <c r="AI184" s="70">
        <f t="shared" si="2"/>
        <v>420</v>
      </c>
      <c r="AJ184" s="70" t="e">
        <f t="shared" si="3"/>
        <v>#VALUE!</v>
      </c>
    </row>
    <row r="185" ht="15" spans="1:36">
      <c r="A185" s="128">
        <v>43904.8927662037</v>
      </c>
      <c r="B185" s="128">
        <v>43904.8946875</v>
      </c>
      <c r="C185" s="129">
        <v>0.0019212962962963</v>
      </c>
      <c r="D185" s="130">
        <v>5</v>
      </c>
      <c r="E185" s="131" t="s">
        <v>144</v>
      </c>
      <c r="F185" s="130" t="s">
        <v>798</v>
      </c>
      <c r="G185" s="130">
        <v>72</v>
      </c>
      <c r="H185" s="131" t="s">
        <v>203</v>
      </c>
      <c r="I185" s="137" t="s">
        <v>887</v>
      </c>
      <c r="J185" s="137" t="s">
        <v>888</v>
      </c>
      <c r="K185" s="137" t="s">
        <v>889</v>
      </c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66" t="e">
        <f t="shared" si="0"/>
        <v>#VALUE!</v>
      </c>
      <c r="AG185" s="70" t="e">
        <f t="shared" si="1"/>
        <v>#VALUE!</v>
      </c>
      <c r="AH185" s="71" t="s">
        <v>890</v>
      </c>
      <c r="AI185" s="70">
        <f t="shared" si="2"/>
        <v>420</v>
      </c>
      <c r="AJ185" s="70" t="e">
        <f t="shared" si="3"/>
        <v>#VALUE!</v>
      </c>
    </row>
    <row r="186" ht="15" spans="1:36">
      <c r="A186" s="128">
        <v>43904.8951967593</v>
      </c>
      <c r="B186" s="128">
        <v>43904.8976736111</v>
      </c>
      <c r="C186" s="129">
        <v>0.00247685185185185</v>
      </c>
      <c r="D186" s="130">
        <v>2</v>
      </c>
      <c r="E186" s="131" t="s">
        <v>106</v>
      </c>
      <c r="F186" s="130" t="s">
        <v>871</v>
      </c>
      <c r="G186" s="130">
        <v>72</v>
      </c>
      <c r="H186" s="131" t="s">
        <v>891</v>
      </c>
      <c r="I186" s="137" t="s">
        <v>162</v>
      </c>
      <c r="J186" s="137" t="s">
        <v>892</v>
      </c>
      <c r="K186" s="137" t="s">
        <v>893</v>
      </c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66" t="e">
        <f t="shared" si="0"/>
        <v>#VALUE!</v>
      </c>
      <c r="AG186" s="70" t="e">
        <f t="shared" si="1"/>
        <v>#VALUE!</v>
      </c>
      <c r="AH186" s="71" t="s">
        <v>894</v>
      </c>
      <c r="AI186" s="70">
        <f t="shared" si="2"/>
        <v>420</v>
      </c>
      <c r="AJ186" s="70" t="e">
        <f t="shared" si="3"/>
        <v>#VALUE!</v>
      </c>
    </row>
    <row r="187" ht="15" spans="1:36">
      <c r="A187" s="128">
        <v>43904.8970949074</v>
      </c>
      <c r="B187" s="128">
        <v>43904.8970949074</v>
      </c>
      <c r="C187" s="129">
        <v>0</v>
      </c>
      <c r="D187" s="130">
        <v>1</v>
      </c>
      <c r="E187" s="131" t="s">
        <v>21</v>
      </c>
      <c r="F187" s="130" t="s">
        <v>847</v>
      </c>
      <c r="G187" s="130">
        <v>72</v>
      </c>
      <c r="H187" s="131" t="s">
        <v>895</v>
      </c>
      <c r="I187" s="138" t="s">
        <v>162</v>
      </c>
      <c r="J187" s="137" t="s">
        <v>896</v>
      </c>
      <c r="K187" s="138" t="s">
        <v>162</v>
      </c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66" t="e">
        <f t="shared" si="0"/>
        <v>#VALUE!</v>
      </c>
      <c r="AG187" s="70" t="e">
        <f t="shared" si="1"/>
        <v>#VALUE!</v>
      </c>
      <c r="AH187" s="71" t="s">
        <v>897</v>
      </c>
      <c r="AI187" s="70">
        <f t="shared" si="2"/>
        <v>420</v>
      </c>
      <c r="AJ187" s="70" t="e">
        <f t="shared" si="3"/>
        <v>#VALUE!</v>
      </c>
    </row>
    <row r="188" ht="15" spans="1:36">
      <c r="A188" s="102">
        <v>43905.1535300926</v>
      </c>
      <c r="B188" s="102">
        <v>43905.1535300926</v>
      </c>
      <c r="C188" s="129">
        <v>0</v>
      </c>
      <c r="D188" s="130">
        <v>1</v>
      </c>
      <c r="E188" s="131" t="s">
        <v>21</v>
      </c>
      <c r="F188" s="130" t="s">
        <v>847</v>
      </c>
      <c r="G188" s="130">
        <v>72</v>
      </c>
      <c r="H188" s="131" t="s">
        <v>898</v>
      </c>
      <c r="I188" s="137" t="s">
        <v>162</v>
      </c>
      <c r="J188" s="137" t="s">
        <v>162</v>
      </c>
      <c r="K188" s="137" t="s">
        <v>899</v>
      </c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66" t="e">
        <f t="shared" si="0"/>
        <v>#VALUE!</v>
      </c>
      <c r="AG188" s="70" t="e">
        <f t="shared" si="1"/>
        <v>#VALUE!</v>
      </c>
      <c r="AH188" s="71" t="s">
        <v>900</v>
      </c>
      <c r="AI188" s="70">
        <f t="shared" si="2"/>
        <v>420</v>
      </c>
      <c r="AJ188" s="70" t="e">
        <f t="shared" si="3"/>
        <v>#VALUE!</v>
      </c>
    </row>
    <row r="189" ht="15" spans="1:36">
      <c r="A189" s="128">
        <v>43905.1245023148</v>
      </c>
      <c r="B189" s="128">
        <v>43905.1283564815</v>
      </c>
      <c r="C189" s="129">
        <v>0.00385416666666667</v>
      </c>
      <c r="D189" s="130">
        <v>4</v>
      </c>
      <c r="E189" s="131" t="s">
        <v>106</v>
      </c>
      <c r="F189" s="130" t="s">
        <v>871</v>
      </c>
      <c r="G189" s="130">
        <v>72</v>
      </c>
      <c r="H189" s="131" t="s">
        <v>901</v>
      </c>
      <c r="I189" s="137" t="s">
        <v>902</v>
      </c>
      <c r="J189" s="138" t="s">
        <v>162</v>
      </c>
      <c r="K189" s="137" t="s">
        <v>903</v>
      </c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66" t="e">
        <f t="shared" si="0"/>
        <v>#VALUE!</v>
      </c>
      <c r="AG189" s="70" t="e">
        <f t="shared" si="1"/>
        <v>#VALUE!</v>
      </c>
      <c r="AH189" s="71" t="s">
        <v>904</v>
      </c>
      <c r="AI189" s="70">
        <f t="shared" si="2"/>
        <v>420</v>
      </c>
      <c r="AJ189" s="70" t="e">
        <f t="shared" si="3"/>
        <v>#VALUE!</v>
      </c>
    </row>
    <row r="190" ht="15" spans="1:36">
      <c r="A190" s="128">
        <v>43905.1526388889</v>
      </c>
      <c r="B190" s="128">
        <v>43905.1565162037</v>
      </c>
      <c r="C190" s="129">
        <v>0.00387731481481481</v>
      </c>
      <c r="D190" s="130">
        <v>6</v>
      </c>
      <c r="E190" s="131" t="s">
        <v>144</v>
      </c>
      <c r="F190" s="130" t="s">
        <v>798</v>
      </c>
      <c r="G190" s="130">
        <v>72</v>
      </c>
      <c r="H190" s="131" t="s">
        <v>905</v>
      </c>
      <c r="I190" s="137" t="s">
        <v>906</v>
      </c>
      <c r="J190" s="137" t="s">
        <v>907</v>
      </c>
      <c r="K190" s="137" t="s">
        <v>903</v>
      </c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66" t="e">
        <f t="shared" si="0"/>
        <v>#VALUE!</v>
      </c>
      <c r="AG190" s="70" t="e">
        <f t="shared" si="1"/>
        <v>#VALUE!</v>
      </c>
      <c r="AH190" s="71" t="s">
        <v>908</v>
      </c>
      <c r="AI190" s="70">
        <f t="shared" si="2"/>
        <v>420</v>
      </c>
      <c r="AJ190" s="70" t="e">
        <f t="shared" si="3"/>
        <v>#VALUE!</v>
      </c>
    </row>
    <row r="191" ht="15" spans="1:36">
      <c r="A191" s="128">
        <v>43905.1574074074</v>
      </c>
      <c r="B191" s="128">
        <v>43905.1593402778</v>
      </c>
      <c r="C191" s="129">
        <v>0.00193287037037037</v>
      </c>
      <c r="D191" s="130">
        <v>4</v>
      </c>
      <c r="E191" s="131" t="s">
        <v>144</v>
      </c>
      <c r="F191" s="130" t="s">
        <v>798</v>
      </c>
      <c r="G191" s="130">
        <v>72</v>
      </c>
      <c r="H191" s="131" t="s">
        <v>909</v>
      </c>
      <c r="I191" s="137" t="s">
        <v>910</v>
      </c>
      <c r="J191" s="137" t="s">
        <v>911</v>
      </c>
      <c r="K191" s="137" t="s">
        <v>912</v>
      </c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66" t="e">
        <f t="shared" si="0"/>
        <v>#VALUE!</v>
      </c>
      <c r="AG191" s="70" t="e">
        <f t="shared" si="1"/>
        <v>#VALUE!</v>
      </c>
      <c r="AH191" s="71" t="s">
        <v>913</v>
      </c>
      <c r="AI191" s="70">
        <f t="shared" si="2"/>
        <v>420</v>
      </c>
      <c r="AJ191" s="70" t="e">
        <f t="shared" si="3"/>
        <v>#VALUE!</v>
      </c>
    </row>
    <row r="192" ht="15" spans="1:36">
      <c r="A192" s="128">
        <v>43905.1602546296</v>
      </c>
      <c r="B192" s="128">
        <v>43905.1602546296</v>
      </c>
      <c r="C192" s="129">
        <v>0</v>
      </c>
      <c r="D192" s="130">
        <v>4</v>
      </c>
      <c r="E192" s="131" t="s">
        <v>144</v>
      </c>
      <c r="F192" s="130" t="s">
        <v>798</v>
      </c>
      <c r="G192" s="130">
        <v>72</v>
      </c>
      <c r="H192" s="131" t="s">
        <v>914</v>
      </c>
      <c r="I192" s="137" t="s">
        <v>915</v>
      </c>
      <c r="J192" s="137" t="s">
        <v>916</v>
      </c>
      <c r="K192" s="137" t="s">
        <v>917</v>
      </c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66" t="e">
        <f t="shared" si="0"/>
        <v>#VALUE!</v>
      </c>
      <c r="AG192" s="70" t="e">
        <f t="shared" si="1"/>
        <v>#VALUE!</v>
      </c>
      <c r="AH192" s="71" t="s">
        <v>918</v>
      </c>
      <c r="AI192" s="70">
        <f t="shared" si="2"/>
        <v>420</v>
      </c>
      <c r="AJ192" s="70" t="e">
        <f t="shared" si="3"/>
        <v>#VALUE!</v>
      </c>
    </row>
    <row r="193" ht="15" spans="1:36">
      <c r="A193" s="128">
        <v>43905.1598263889</v>
      </c>
      <c r="B193" s="128">
        <v>43905.1598263889</v>
      </c>
      <c r="C193" s="129">
        <v>0</v>
      </c>
      <c r="D193" s="130">
        <v>1</v>
      </c>
      <c r="E193" s="131" t="s">
        <v>21</v>
      </c>
      <c r="F193" s="130" t="s">
        <v>847</v>
      </c>
      <c r="G193" s="130">
        <v>72</v>
      </c>
      <c r="H193" s="131" t="s">
        <v>919</v>
      </c>
      <c r="I193" s="137" t="s">
        <v>920</v>
      </c>
      <c r="J193" s="138" t="s">
        <v>162</v>
      </c>
      <c r="K193" s="137" t="s">
        <v>162</v>
      </c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66" t="e">
        <f t="shared" si="0"/>
        <v>#VALUE!</v>
      </c>
      <c r="AG193" s="70" t="e">
        <f t="shared" si="1"/>
        <v>#VALUE!</v>
      </c>
      <c r="AH193" s="71" t="s">
        <v>921</v>
      </c>
      <c r="AI193" s="70">
        <f t="shared" si="2"/>
        <v>420</v>
      </c>
      <c r="AJ193" s="70" t="e">
        <f t="shared" si="3"/>
        <v>#VALUE!</v>
      </c>
    </row>
    <row r="194" ht="15" spans="1:36">
      <c r="A194" s="128">
        <v>43905.1767592593</v>
      </c>
      <c r="B194" s="128">
        <v>43905.177337963</v>
      </c>
      <c r="C194" s="129">
        <v>0.000578703703703704</v>
      </c>
      <c r="D194" s="130">
        <v>2</v>
      </c>
      <c r="E194" s="131" t="s">
        <v>106</v>
      </c>
      <c r="F194" s="130" t="s">
        <v>871</v>
      </c>
      <c r="G194" s="130">
        <v>72</v>
      </c>
      <c r="H194" s="131" t="s">
        <v>922</v>
      </c>
      <c r="I194" s="137" t="s">
        <v>923</v>
      </c>
      <c r="J194" s="137" t="s">
        <v>924</v>
      </c>
      <c r="K194" s="138" t="s">
        <v>162</v>
      </c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66" t="e">
        <f t="shared" si="0"/>
        <v>#VALUE!</v>
      </c>
      <c r="AG194" s="70" t="e">
        <f t="shared" si="1"/>
        <v>#VALUE!</v>
      </c>
      <c r="AH194" s="71" t="s">
        <v>925</v>
      </c>
      <c r="AI194" s="70">
        <f t="shared" si="2"/>
        <v>420</v>
      </c>
      <c r="AJ194" s="70" t="e">
        <f t="shared" si="3"/>
        <v>#VALUE!</v>
      </c>
    </row>
    <row r="195" ht="15" spans="1:36">
      <c r="A195" s="128">
        <v>43905.1787152778</v>
      </c>
      <c r="B195" s="128">
        <v>43905.1797453704</v>
      </c>
      <c r="C195" s="129">
        <v>0.00103009259259259</v>
      </c>
      <c r="D195" s="130">
        <v>3</v>
      </c>
      <c r="E195" s="131" t="s">
        <v>144</v>
      </c>
      <c r="F195" s="130" t="s">
        <v>798</v>
      </c>
      <c r="G195" s="130">
        <v>72</v>
      </c>
      <c r="H195" s="131" t="s">
        <v>926</v>
      </c>
      <c r="I195" s="137" t="s">
        <v>927</v>
      </c>
      <c r="J195" s="137" t="s">
        <v>928</v>
      </c>
      <c r="K195" s="137" t="s">
        <v>903</v>
      </c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66" t="e">
        <f t="shared" si="0"/>
        <v>#VALUE!</v>
      </c>
      <c r="AG195" s="70" t="e">
        <f t="shared" si="1"/>
        <v>#VALUE!</v>
      </c>
      <c r="AH195" s="71" t="s">
        <v>929</v>
      </c>
      <c r="AI195" s="70">
        <f t="shared" si="2"/>
        <v>420</v>
      </c>
      <c r="AJ195" s="70" t="e">
        <f t="shared" si="3"/>
        <v>#VALUE!</v>
      </c>
    </row>
    <row r="196" ht="15" spans="1:36">
      <c r="A196" s="139">
        <v>43905.2364236111</v>
      </c>
      <c r="B196" s="139">
        <v>43905.2364236111</v>
      </c>
      <c r="C196" s="140">
        <v>0</v>
      </c>
      <c r="D196" s="141">
        <v>1</v>
      </c>
      <c r="E196" s="142" t="s">
        <v>21</v>
      </c>
      <c r="F196" s="141" t="s">
        <v>930</v>
      </c>
      <c r="G196" s="141">
        <v>144</v>
      </c>
      <c r="H196" s="142" t="s">
        <v>931</v>
      </c>
      <c r="I196" s="151" t="s">
        <v>198</v>
      </c>
      <c r="J196" s="151" t="s">
        <v>932</v>
      </c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66" t="e">
        <f t="shared" si="0"/>
        <v>#VALUE!</v>
      </c>
      <c r="AG196" s="70" t="e">
        <f t="shared" si="1"/>
        <v>#VALUE!</v>
      </c>
      <c r="AH196" s="71" t="s">
        <v>933</v>
      </c>
      <c r="AI196" s="70">
        <f t="shared" si="2"/>
        <v>568</v>
      </c>
      <c r="AJ196" s="70" t="e">
        <f t="shared" si="3"/>
        <v>#VALUE!</v>
      </c>
    </row>
    <row r="197" ht="15" spans="1:36">
      <c r="A197" s="139">
        <v>43905.2413310185</v>
      </c>
      <c r="B197" s="139">
        <v>43905.2413310185</v>
      </c>
      <c r="C197" s="140">
        <v>0</v>
      </c>
      <c r="D197" s="141">
        <v>1</v>
      </c>
      <c r="E197" s="142" t="s">
        <v>21</v>
      </c>
      <c r="F197" s="141" t="s">
        <v>930</v>
      </c>
      <c r="G197" s="141">
        <v>144</v>
      </c>
      <c r="H197" s="142" t="s">
        <v>257</v>
      </c>
      <c r="I197" s="151" t="s">
        <v>198</v>
      </c>
      <c r="J197" s="151" t="s">
        <v>934</v>
      </c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66" t="e">
        <f t="shared" si="0"/>
        <v>#VALUE!</v>
      </c>
      <c r="AG197" s="70" t="e">
        <f t="shared" si="1"/>
        <v>#VALUE!</v>
      </c>
      <c r="AH197" s="71" t="s">
        <v>935</v>
      </c>
      <c r="AI197" s="70">
        <f t="shared" si="2"/>
        <v>568</v>
      </c>
      <c r="AJ197" s="70" t="e">
        <f t="shared" si="3"/>
        <v>#VALUE!</v>
      </c>
    </row>
    <row r="198" ht="15" spans="1:36">
      <c r="A198" s="139">
        <v>43905.2437962963</v>
      </c>
      <c r="B198" s="139">
        <v>43905.2437962963</v>
      </c>
      <c r="C198" s="140">
        <v>0</v>
      </c>
      <c r="D198" s="141">
        <v>1</v>
      </c>
      <c r="E198" s="142" t="s">
        <v>21</v>
      </c>
      <c r="F198" s="141" t="s">
        <v>930</v>
      </c>
      <c r="G198" s="141">
        <v>144</v>
      </c>
      <c r="H198" s="142" t="s">
        <v>936</v>
      </c>
      <c r="I198" s="151" t="s">
        <v>198</v>
      </c>
      <c r="J198" s="151" t="s">
        <v>937</v>
      </c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66" t="e">
        <f t="shared" si="0"/>
        <v>#VALUE!</v>
      </c>
      <c r="AG198" s="70" t="e">
        <f t="shared" si="1"/>
        <v>#VALUE!</v>
      </c>
      <c r="AH198" s="71" t="s">
        <v>938</v>
      </c>
      <c r="AI198" s="70">
        <f t="shared" si="2"/>
        <v>568</v>
      </c>
      <c r="AJ198" s="70" t="e">
        <f t="shared" si="3"/>
        <v>#VALUE!</v>
      </c>
    </row>
    <row r="199" ht="15" spans="1:36">
      <c r="A199" s="143">
        <v>43905.2524421296</v>
      </c>
      <c r="B199" s="143">
        <v>43905.2580555556</v>
      </c>
      <c r="C199" s="144">
        <v>0.00561342592592593</v>
      </c>
      <c r="D199" s="145">
        <v>10</v>
      </c>
      <c r="E199" s="146" t="s">
        <v>79</v>
      </c>
      <c r="F199" s="145" t="s">
        <v>939</v>
      </c>
      <c r="G199" s="145">
        <v>9</v>
      </c>
      <c r="H199" s="146" t="s">
        <v>268</v>
      </c>
      <c r="I199" s="153" t="s">
        <v>44</v>
      </c>
      <c r="J199" s="154" t="s">
        <v>27</v>
      </c>
      <c r="K199" s="154" t="s">
        <v>27</v>
      </c>
      <c r="L199" s="153" t="s">
        <v>940</v>
      </c>
      <c r="M199" s="153" t="s">
        <v>57</v>
      </c>
      <c r="N199" s="153" t="s">
        <v>941</v>
      </c>
      <c r="O199" s="153" t="s">
        <v>942</v>
      </c>
      <c r="P199" s="154" t="s">
        <v>27</v>
      </c>
      <c r="Q199" s="153" t="s">
        <v>228</v>
      </c>
      <c r="R199" s="154" t="s">
        <v>27</v>
      </c>
      <c r="S199" s="154" t="s">
        <v>27</v>
      </c>
      <c r="T199" s="154" t="s">
        <v>27</v>
      </c>
      <c r="U199" s="154" t="s">
        <v>27</v>
      </c>
      <c r="V199" s="266" t="s">
        <v>943</v>
      </c>
      <c r="W199" s="153" t="s">
        <v>944</v>
      </c>
      <c r="X199" s="153" t="s">
        <v>945</v>
      </c>
      <c r="Y199" s="154" t="s">
        <v>27</v>
      </c>
      <c r="Z199" s="153" t="s">
        <v>946</v>
      </c>
      <c r="AA199" s="154" t="s">
        <v>27</v>
      </c>
      <c r="AB199" s="154" t="s">
        <v>27</v>
      </c>
      <c r="AC199" s="154" t="s">
        <v>27</v>
      </c>
      <c r="AD199" s="154" t="s">
        <v>27</v>
      </c>
      <c r="AE199" s="154" t="s">
        <v>27</v>
      </c>
      <c r="AF199" s="66" t="e">
        <f t="shared" si="0"/>
        <v>#VALUE!</v>
      </c>
      <c r="AG199" s="70" t="e">
        <f t="shared" si="1"/>
        <v>#VALUE!</v>
      </c>
      <c r="AH199" s="71" t="s">
        <v>947</v>
      </c>
      <c r="AI199" s="70">
        <f t="shared" si="2"/>
        <v>322</v>
      </c>
      <c r="AJ199" s="70" t="e">
        <f t="shared" si="3"/>
        <v>#VALUE!</v>
      </c>
    </row>
    <row r="200" ht="15" spans="1:36">
      <c r="A200" s="143">
        <v>43905.2611574074</v>
      </c>
      <c r="B200" s="143">
        <v>43905.2674189815</v>
      </c>
      <c r="C200" s="144">
        <v>0.00626157407407407</v>
      </c>
      <c r="D200" s="145">
        <v>6</v>
      </c>
      <c r="E200" s="146" t="s">
        <v>304</v>
      </c>
      <c r="F200" s="145" t="s">
        <v>948</v>
      </c>
      <c r="G200" s="145">
        <v>9</v>
      </c>
      <c r="H200" s="146" t="s">
        <v>273</v>
      </c>
      <c r="I200" s="154" t="s">
        <v>27</v>
      </c>
      <c r="J200" s="154" t="s">
        <v>27</v>
      </c>
      <c r="K200" s="153" t="s">
        <v>949</v>
      </c>
      <c r="L200" s="153" t="s">
        <v>681</v>
      </c>
      <c r="M200" s="154" t="s">
        <v>27</v>
      </c>
      <c r="N200" s="154" t="s">
        <v>27</v>
      </c>
      <c r="O200" s="154" t="s">
        <v>27</v>
      </c>
      <c r="P200" s="154" t="s">
        <v>27</v>
      </c>
      <c r="Q200" s="154" t="s">
        <v>27</v>
      </c>
      <c r="R200" s="154" t="s">
        <v>27</v>
      </c>
      <c r="S200" s="154" t="s">
        <v>27</v>
      </c>
      <c r="T200" s="153" t="s">
        <v>950</v>
      </c>
      <c r="U200" s="154" t="s">
        <v>27</v>
      </c>
      <c r="V200" s="154" t="s">
        <v>27</v>
      </c>
      <c r="W200" s="154" t="s">
        <v>27</v>
      </c>
      <c r="X200" s="154" t="s">
        <v>27</v>
      </c>
      <c r="Y200" s="153" t="s">
        <v>951</v>
      </c>
      <c r="Z200" s="154" t="s">
        <v>27</v>
      </c>
      <c r="AA200" s="154" t="s">
        <v>27</v>
      </c>
      <c r="AB200" s="154" t="s">
        <v>27</v>
      </c>
      <c r="AC200" s="153" t="s">
        <v>952</v>
      </c>
      <c r="AD200" s="153" t="s">
        <v>953</v>
      </c>
      <c r="AE200" s="154" t="s">
        <v>27</v>
      </c>
      <c r="AF200" s="66" t="e">
        <f t="shared" si="0"/>
        <v>#VALUE!</v>
      </c>
      <c r="AG200" s="70" t="e">
        <f t="shared" si="1"/>
        <v>#VALUE!</v>
      </c>
      <c r="AH200" s="71" t="s">
        <v>954</v>
      </c>
      <c r="AI200" s="70">
        <f t="shared" si="2"/>
        <v>322</v>
      </c>
      <c r="AJ200" s="70" t="e">
        <f t="shared" si="3"/>
        <v>#VALUE!</v>
      </c>
    </row>
    <row r="201" ht="15" spans="1:36">
      <c r="A201" s="143">
        <v>43905.2690393518</v>
      </c>
      <c r="B201" s="143">
        <v>43905.2716782407</v>
      </c>
      <c r="C201" s="144">
        <v>0.00263888888888889</v>
      </c>
      <c r="D201" s="145">
        <v>6</v>
      </c>
      <c r="E201" s="146" t="s">
        <v>304</v>
      </c>
      <c r="F201" s="145" t="s">
        <v>948</v>
      </c>
      <c r="G201" s="145">
        <v>9</v>
      </c>
      <c r="H201" s="146" t="s">
        <v>277</v>
      </c>
      <c r="I201" s="154" t="s">
        <v>27</v>
      </c>
      <c r="J201" s="154" t="s">
        <v>27</v>
      </c>
      <c r="K201" s="153" t="s">
        <v>24</v>
      </c>
      <c r="L201" s="154" t="s">
        <v>27</v>
      </c>
      <c r="M201" s="154" t="s">
        <v>27</v>
      </c>
      <c r="N201" s="153" t="s">
        <v>955</v>
      </c>
      <c r="O201" s="154" t="s">
        <v>956</v>
      </c>
      <c r="P201" s="153" t="s">
        <v>957</v>
      </c>
      <c r="Q201" s="153" t="s">
        <v>228</v>
      </c>
      <c r="R201" s="154" t="s">
        <v>27</v>
      </c>
      <c r="S201" s="153" t="s">
        <v>958</v>
      </c>
      <c r="T201" s="154" t="s">
        <v>27</v>
      </c>
      <c r="U201" s="154" t="s">
        <v>27</v>
      </c>
      <c r="V201" s="154" t="s">
        <v>27</v>
      </c>
      <c r="W201" s="154" t="s">
        <v>27</v>
      </c>
      <c r="X201" s="154" t="s">
        <v>27</v>
      </c>
      <c r="Y201" s="154" t="s">
        <v>27</v>
      </c>
      <c r="Z201" s="154" t="s">
        <v>27</v>
      </c>
      <c r="AA201" s="154" t="s">
        <v>27</v>
      </c>
      <c r="AB201" s="154" t="s">
        <v>27</v>
      </c>
      <c r="AC201" s="154" t="s">
        <v>27</v>
      </c>
      <c r="AD201" s="154" t="s">
        <v>27</v>
      </c>
      <c r="AE201" s="154" t="s">
        <v>27</v>
      </c>
      <c r="AF201" s="66" t="e">
        <f t="shared" si="0"/>
        <v>#VALUE!</v>
      </c>
      <c r="AG201" s="70" t="e">
        <f t="shared" si="1"/>
        <v>#VALUE!</v>
      </c>
      <c r="AH201" s="71" t="s">
        <v>959</v>
      </c>
      <c r="AI201" s="70">
        <f t="shared" si="2"/>
        <v>322</v>
      </c>
      <c r="AJ201" s="70" t="e">
        <f t="shared" si="3"/>
        <v>#VALUE!</v>
      </c>
    </row>
    <row r="202" ht="15" spans="1:36">
      <c r="A202" s="143">
        <v>43905.2822916667</v>
      </c>
      <c r="B202" s="143">
        <v>43905.2836111111</v>
      </c>
      <c r="C202" s="144">
        <v>0.00131944444444444</v>
      </c>
      <c r="D202" s="145">
        <v>4</v>
      </c>
      <c r="E202" s="146" t="s">
        <v>114</v>
      </c>
      <c r="F202" s="145" t="s">
        <v>960</v>
      </c>
      <c r="G202" s="145">
        <v>9</v>
      </c>
      <c r="H202" s="146" t="s">
        <v>289</v>
      </c>
      <c r="I202" s="154" t="s">
        <v>27</v>
      </c>
      <c r="J202" s="154" t="s">
        <v>27</v>
      </c>
      <c r="K202" s="154" t="s">
        <v>27</v>
      </c>
      <c r="L202" s="154" t="s">
        <v>27</v>
      </c>
      <c r="M202" s="154" t="s">
        <v>27</v>
      </c>
      <c r="N202" s="154" t="s">
        <v>27</v>
      </c>
      <c r="O202" s="154" t="s">
        <v>27</v>
      </c>
      <c r="P202" s="154" t="s">
        <v>27</v>
      </c>
      <c r="Q202" s="154" t="s">
        <v>27</v>
      </c>
      <c r="R202" s="154" t="s">
        <v>27</v>
      </c>
      <c r="S202" s="154" t="s">
        <v>27</v>
      </c>
      <c r="T202" s="154" t="s">
        <v>27</v>
      </c>
      <c r="U202" s="154" t="s">
        <v>27</v>
      </c>
      <c r="V202" s="154" t="s">
        <v>27</v>
      </c>
      <c r="W202" s="154" t="s">
        <v>27</v>
      </c>
      <c r="X202" s="154" t="s">
        <v>27</v>
      </c>
      <c r="Y202" s="154" t="s">
        <v>27</v>
      </c>
      <c r="Z202" s="154" t="s">
        <v>27</v>
      </c>
      <c r="AA202" s="153" t="s">
        <v>961</v>
      </c>
      <c r="AB202" s="154" t="s">
        <v>27</v>
      </c>
      <c r="AC202" s="153" t="s">
        <v>952</v>
      </c>
      <c r="AD202" s="153" t="s">
        <v>953</v>
      </c>
      <c r="AE202" s="153" t="s">
        <v>42</v>
      </c>
      <c r="AF202" s="66" t="e">
        <f t="shared" si="0"/>
        <v>#VALUE!</v>
      </c>
      <c r="AG202" s="70" t="e">
        <f t="shared" si="1"/>
        <v>#VALUE!</v>
      </c>
      <c r="AH202" s="71" t="s">
        <v>962</v>
      </c>
      <c r="AI202" s="70">
        <f t="shared" si="2"/>
        <v>322</v>
      </c>
      <c r="AJ202" s="70" t="e">
        <f t="shared" si="3"/>
        <v>#VALUE!</v>
      </c>
    </row>
    <row r="203" ht="15" spans="1:36">
      <c r="A203" s="143">
        <v>43905.2843171296</v>
      </c>
      <c r="B203" s="143">
        <v>43905.288275463</v>
      </c>
      <c r="C203" s="144">
        <v>0.00395833333333333</v>
      </c>
      <c r="D203" s="145">
        <v>10</v>
      </c>
      <c r="E203" s="146" t="s">
        <v>79</v>
      </c>
      <c r="F203" s="145" t="s">
        <v>939</v>
      </c>
      <c r="G203" s="145">
        <v>9</v>
      </c>
      <c r="H203" s="146" t="s">
        <v>294</v>
      </c>
      <c r="I203" s="153" t="s">
        <v>241</v>
      </c>
      <c r="J203" s="153" t="s">
        <v>963</v>
      </c>
      <c r="K203" s="153" t="s">
        <v>242</v>
      </c>
      <c r="L203" s="153" t="s">
        <v>964</v>
      </c>
      <c r="M203" s="153" t="s">
        <v>965</v>
      </c>
      <c r="N203" s="153" t="s">
        <v>966</v>
      </c>
      <c r="O203" s="153" t="s">
        <v>967</v>
      </c>
      <c r="P203" s="153" t="s">
        <v>968</v>
      </c>
      <c r="Q203" s="153" t="s">
        <v>228</v>
      </c>
      <c r="R203" s="154" t="s">
        <v>27</v>
      </c>
      <c r="S203" s="154" t="s">
        <v>27</v>
      </c>
      <c r="T203" s="154" t="s">
        <v>27</v>
      </c>
      <c r="U203" s="153" t="s">
        <v>969</v>
      </c>
      <c r="V203" s="154" t="s">
        <v>27</v>
      </c>
      <c r="W203" s="154" t="s">
        <v>27</v>
      </c>
      <c r="X203" s="154" t="s">
        <v>27</v>
      </c>
      <c r="Y203" s="154" t="s">
        <v>27</v>
      </c>
      <c r="Z203" s="154" t="s">
        <v>27</v>
      </c>
      <c r="AA203" s="154" t="s">
        <v>27</v>
      </c>
      <c r="AB203" s="154" t="s">
        <v>27</v>
      </c>
      <c r="AC203" s="154" t="s">
        <v>27</v>
      </c>
      <c r="AD203" s="154" t="s">
        <v>27</v>
      </c>
      <c r="AE203" s="154" t="s">
        <v>27</v>
      </c>
      <c r="AF203" s="66" t="e">
        <f t="shared" si="0"/>
        <v>#VALUE!</v>
      </c>
      <c r="AG203" s="70" t="e">
        <f t="shared" si="1"/>
        <v>#VALUE!</v>
      </c>
      <c r="AH203" s="71" t="s">
        <v>970</v>
      </c>
      <c r="AI203" s="70">
        <f t="shared" si="2"/>
        <v>322</v>
      </c>
      <c r="AJ203" s="70" t="e">
        <f t="shared" si="3"/>
        <v>#VALUE!</v>
      </c>
    </row>
    <row r="204" ht="15" spans="1:36">
      <c r="A204" s="143">
        <v>43905.30125</v>
      </c>
      <c r="B204" s="143">
        <v>43905.3075115741</v>
      </c>
      <c r="C204" s="144">
        <v>0.00626157407407407</v>
      </c>
      <c r="D204" s="145">
        <v>7</v>
      </c>
      <c r="E204" s="146" t="s">
        <v>221</v>
      </c>
      <c r="F204" s="145" t="s">
        <v>971</v>
      </c>
      <c r="G204" s="145">
        <v>9</v>
      </c>
      <c r="H204" s="146" t="s">
        <v>305</v>
      </c>
      <c r="I204" s="153" t="s">
        <v>27</v>
      </c>
      <c r="J204" s="154" t="s">
        <v>27</v>
      </c>
      <c r="K204" s="154" t="s">
        <v>27</v>
      </c>
      <c r="L204" s="153" t="s">
        <v>972</v>
      </c>
      <c r="M204" s="153" t="s">
        <v>57</v>
      </c>
      <c r="N204" s="154" t="s">
        <v>27</v>
      </c>
      <c r="O204" s="154" t="s">
        <v>27</v>
      </c>
      <c r="P204" s="154" t="s">
        <v>27</v>
      </c>
      <c r="Q204" s="154" t="s">
        <v>27</v>
      </c>
      <c r="R204" s="154" t="s">
        <v>27</v>
      </c>
      <c r="S204" s="154" t="s">
        <v>27</v>
      </c>
      <c r="T204" s="154" t="s">
        <v>27</v>
      </c>
      <c r="U204" s="153" t="s">
        <v>973</v>
      </c>
      <c r="V204" s="154" t="s">
        <v>27</v>
      </c>
      <c r="W204" s="154" t="s">
        <v>27</v>
      </c>
      <c r="X204" s="154" t="s">
        <v>27</v>
      </c>
      <c r="Y204" s="154" t="s">
        <v>27</v>
      </c>
      <c r="Z204" s="153" t="s">
        <v>974</v>
      </c>
      <c r="AA204" s="153" t="s">
        <v>975</v>
      </c>
      <c r="AB204" s="154" t="s">
        <v>27</v>
      </c>
      <c r="AC204" s="154" t="s">
        <v>27</v>
      </c>
      <c r="AD204" s="153" t="s">
        <v>953</v>
      </c>
      <c r="AE204" s="153" t="s">
        <v>42</v>
      </c>
      <c r="AF204" s="66" t="e">
        <f t="shared" si="0"/>
        <v>#VALUE!</v>
      </c>
      <c r="AG204" s="70" t="e">
        <f t="shared" si="1"/>
        <v>#VALUE!</v>
      </c>
      <c r="AH204" s="71" t="s">
        <v>976</v>
      </c>
      <c r="AI204" s="70">
        <f t="shared" si="2"/>
        <v>322</v>
      </c>
      <c r="AJ204" s="70" t="e">
        <f t="shared" si="3"/>
        <v>#VALUE!</v>
      </c>
    </row>
    <row r="205" ht="15" spans="1:36">
      <c r="A205" s="143">
        <v>43905.3086111111</v>
      </c>
      <c r="B205" s="143">
        <v>43905.3141550926</v>
      </c>
      <c r="C205" s="144">
        <v>0.00554398148148148</v>
      </c>
      <c r="D205" s="145">
        <v>3</v>
      </c>
      <c r="E205" s="146" t="s">
        <v>144</v>
      </c>
      <c r="F205" s="145" t="s">
        <v>977</v>
      </c>
      <c r="G205" s="145">
        <v>9</v>
      </c>
      <c r="H205" s="146" t="s">
        <v>317</v>
      </c>
      <c r="I205" s="154" t="s">
        <v>27</v>
      </c>
      <c r="J205" s="153" t="s">
        <v>978</v>
      </c>
      <c r="K205" s="154" t="s">
        <v>27</v>
      </c>
      <c r="L205" s="153" t="s">
        <v>57</v>
      </c>
      <c r="M205" s="154" t="s">
        <v>27</v>
      </c>
      <c r="N205" s="154" t="s">
        <v>27</v>
      </c>
      <c r="O205" s="154" t="s">
        <v>27</v>
      </c>
      <c r="P205" s="154" t="s">
        <v>27</v>
      </c>
      <c r="Q205" s="154" t="s">
        <v>27</v>
      </c>
      <c r="R205" s="154" t="s">
        <v>27</v>
      </c>
      <c r="S205" s="154" t="s">
        <v>27</v>
      </c>
      <c r="T205" s="154" t="s">
        <v>27</v>
      </c>
      <c r="U205" s="154" t="s">
        <v>27</v>
      </c>
      <c r="V205" s="154" t="s">
        <v>27</v>
      </c>
      <c r="W205" s="154" t="s">
        <v>27</v>
      </c>
      <c r="X205" s="154" t="s">
        <v>27</v>
      </c>
      <c r="Y205" s="154" t="s">
        <v>27</v>
      </c>
      <c r="Z205" s="154" t="s">
        <v>27</v>
      </c>
      <c r="AA205" s="153" t="s">
        <v>979</v>
      </c>
      <c r="AB205" s="154" t="s">
        <v>27</v>
      </c>
      <c r="AC205" s="154" t="s">
        <v>27</v>
      </c>
      <c r="AD205" s="154" t="s">
        <v>27</v>
      </c>
      <c r="AE205" s="154" t="s">
        <v>27</v>
      </c>
      <c r="AF205" s="66" t="e">
        <f t="shared" si="0"/>
        <v>#VALUE!</v>
      </c>
      <c r="AG205" s="70" t="e">
        <f t="shared" si="1"/>
        <v>#VALUE!</v>
      </c>
      <c r="AH205" s="71" t="s">
        <v>980</v>
      </c>
      <c r="AI205" s="70">
        <f t="shared" si="2"/>
        <v>322</v>
      </c>
      <c r="AJ205" s="70" t="e">
        <f t="shared" si="3"/>
        <v>#VALUE!</v>
      </c>
    </row>
    <row r="206" ht="15" spans="1:36">
      <c r="A206" s="147">
        <v>43905.3188078704</v>
      </c>
      <c r="B206" s="147">
        <v>43905.3199537037</v>
      </c>
      <c r="C206" s="148">
        <v>0.00114583333333333</v>
      </c>
      <c r="D206" s="149">
        <v>2</v>
      </c>
      <c r="E206" s="150" t="s">
        <v>106</v>
      </c>
      <c r="F206" s="149" t="s">
        <v>811</v>
      </c>
      <c r="G206" s="149">
        <v>18</v>
      </c>
      <c r="H206" s="150" t="s">
        <v>21</v>
      </c>
      <c r="I206" s="155" t="s">
        <v>72</v>
      </c>
      <c r="J206" s="155" t="s">
        <v>72</v>
      </c>
      <c r="K206" s="155" t="s">
        <v>72</v>
      </c>
      <c r="L206" s="155" t="s">
        <v>72</v>
      </c>
      <c r="M206" s="155" t="s">
        <v>72</v>
      </c>
      <c r="N206" s="155" t="s">
        <v>72</v>
      </c>
      <c r="O206" s="156" t="s">
        <v>981</v>
      </c>
      <c r="P206" s="155" t="s">
        <v>72</v>
      </c>
      <c r="Q206" s="155" t="s">
        <v>72</v>
      </c>
      <c r="R206" s="156" t="s">
        <v>982</v>
      </c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66" t="e">
        <f t="shared" si="0"/>
        <v>#VALUE!</v>
      </c>
      <c r="AG206" s="70" t="e">
        <f t="shared" si="1"/>
        <v>#VALUE!</v>
      </c>
      <c r="AH206" s="71" t="s">
        <v>983</v>
      </c>
      <c r="AI206" s="70">
        <f t="shared" si="2"/>
        <v>320</v>
      </c>
      <c r="AJ206" s="70" t="e">
        <f t="shared" si="3"/>
        <v>#VALUE!</v>
      </c>
    </row>
    <row r="207" ht="15" spans="1:36">
      <c r="A207" s="147">
        <v>43905.3252662037</v>
      </c>
      <c r="B207" s="147">
        <v>43905.3302430556</v>
      </c>
      <c r="C207" s="148">
        <v>0.00497685185185185</v>
      </c>
      <c r="D207" s="149">
        <v>3</v>
      </c>
      <c r="E207" s="150" t="s">
        <v>144</v>
      </c>
      <c r="F207" s="149" t="s">
        <v>984</v>
      </c>
      <c r="G207" s="149">
        <v>18</v>
      </c>
      <c r="H207" s="150" t="s">
        <v>106</v>
      </c>
      <c r="I207" s="156" t="s">
        <v>985</v>
      </c>
      <c r="J207" s="155" t="s">
        <v>72</v>
      </c>
      <c r="K207" s="156" t="s">
        <v>986</v>
      </c>
      <c r="L207" s="156" t="s">
        <v>987</v>
      </c>
      <c r="M207" s="156" t="s">
        <v>72</v>
      </c>
      <c r="N207" s="156" t="s">
        <v>72</v>
      </c>
      <c r="O207" s="155" t="s">
        <v>72</v>
      </c>
      <c r="P207" s="155" t="s">
        <v>72</v>
      </c>
      <c r="Q207" s="155" t="s">
        <v>72</v>
      </c>
      <c r="R207" s="155" t="s">
        <v>72</v>
      </c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66" t="e">
        <f t="shared" si="0"/>
        <v>#VALUE!</v>
      </c>
      <c r="AG207" s="70" t="e">
        <f t="shared" si="1"/>
        <v>#VALUE!</v>
      </c>
      <c r="AH207" s="71" t="s">
        <v>988</v>
      </c>
      <c r="AI207" s="70">
        <f t="shared" si="2"/>
        <v>320</v>
      </c>
      <c r="AJ207" s="70" t="e">
        <f t="shared" si="3"/>
        <v>#VALUE!</v>
      </c>
    </row>
    <row r="208" ht="15" spans="1:36">
      <c r="A208" s="147">
        <v>43905.3306365741</v>
      </c>
      <c r="B208" s="147">
        <v>43905.3306365741</v>
      </c>
      <c r="C208" s="148">
        <v>0</v>
      </c>
      <c r="D208" s="149">
        <v>1</v>
      </c>
      <c r="E208" s="150" t="s">
        <v>21</v>
      </c>
      <c r="F208" s="149" t="s">
        <v>989</v>
      </c>
      <c r="G208" s="149">
        <v>18</v>
      </c>
      <c r="H208" s="150" t="s">
        <v>990</v>
      </c>
      <c r="I208" s="155" t="s">
        <v>72</v>
      </c>
      <c r="J208" s="155" t="s">
        <v>72</v>
      </c>
      <c r="K208" s="155" t="s">
        <v>72</v>
      </c>
      <c r="L208" s="156" t="s">
        <v>991</v>
      </c>
      <c r="M208" s="155" t="s">
        <v>72</v>
      </c>
      <c r="N208" s="155" t="s">
        <v>72</v>
      </c>
      <c r="O208" s="155" t="s">
        <v>72</v>
      </c>
      <c r="P208" s="155" t="s">
        <v>72</v>
      </c>
      <c r="Q208" s="155" t="s">
        <v>72</v>
      </c>
      <c r="R208" s="155" t="s">
        <v>72</v>
      </c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66" t="e">
        <f t="shared" si="0"/>
        <v>#VALUE!</v>
      </c>
      <c r="AG208" s="70" t="e">
        <f t="shared" si="1"/>
        <v>#VALUE!</v>
      </c>
      <c r="AH208" s="71" t="s">
        <v>992</v>
      </c>
      <c r="AI208" s="70">
        <f t="shared" si="2"/>
        <v>320</v>
      </c>
      <c r="AJ208" s="70" t="e">
        <f t="shared" si="3"/>
        <v>#VALUE!</v>
      </c>
    </row>
    <row r="209" ht="15" spans="1:36">
      <c r="A209" s="147">
        <v>43905.3354282407</v>
      </c>
      <c r="B209" s="147">
        <v>43905.3358217593</v>
      </c>
      <c r="C209" s="148">
        <v>0.000393518518518519</v>
      </c>
      <c r="D209" s="149">
        <v>2</v>
      </c>
      <c r="E209" s="150" t="s">
        <v>106</v>
      </c>
      <c r="F209" s="149" t="s">
        <v>811</v>
      </c>
      <c r="G209" s="149">
        <v>18</v>
      </c>
      <c r="H209" s="150" t="s">
        <v>144</v>
      </c>
      <c r="I209" s="155" t="s">
        <v>72</v>
      </c>
      <c r="J209" s="155" t="s">
        <v>72</v>
      </c>
      <c r="K209" s="155" t="s">
        <v>72</v>
      </c>
      <c r="L209" s="155" t="s">
        <v>72</v>
      </c>
      <c r="M209" s="156" t="s">
        <v>993</v>
      </c>
      <c r="N209" s="156" t="s">
        <v>994</v>
      </c>
      <c r="O209" s="155" t="s">
        <v>72</v>
      </c>
      <c r="P209" s="155" t="s">
        <v>72</v>
      </c>
      <c r="Q209" s="155" t="s">
        <v>72</v>
      </c>
      <c r="R209" s="155" t="s">
        <v>72</v>
      </c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155"/>
      <c r="AE209" s="155"/>
      <c r="AF209" s="66" t="e">
        <f t="shared" si="0"/>
        <v>#VALUE!</v>
      </c>
      <c r="AG209" s="70" t="e">
        <f t="shared" si="1"/>
        <v>#VALUE!</v>
      </c>
      <c r="AH209" s="71" t="s">
        <v>995</v>
      </c>
      <c r="AI209" s="70">
        <f t="shared" si="2"/>
        <v>320</v>
      </c>
      <c r="AJ209" s="70" t="e">
        <f t="shared" si="3"/>
        <v>#VALUE!</v>
      </c>
    </row>
    <row r="210" ht="15" spans="1:36">
      <c r="A210" s="147">
        <v>43905.3381944444</v>
      </c>
      <c r="B210" s="147">
        <v>43905.3501273148</v>
      </c>
      <c r="C210" s="148">
        <v>0.0119328703703704</v>
      </c>
      <c r="D210" s="149">
        <v>4</v>
      </c>
      <c r="E210" s="150" t="s">
        <v>114</v>
      </c>
      <c r="F210" s="149" t="s">
        <v>822</v>
      </c>
      <c r="G210" s="149">
        <v>18</v>
      </c>
      <c r="H210" s="150" t="s">
        <v>114</v>
      </c>
      <c r="I210" s="156" t="s">
        <v>996</v>
      </c>
      <c r="J210" s="155" t="s">
        <v>72</v>
      </c>
      <c r="K210" s="156" t="s">
        <v>997</v>
      </c>
      <c r="L210" s="155" t="s">
        <v>72</v>
      </c>
      <c r="M210" s="155" t="s">
        <v>72</v>
      </c>
      <c r="N210" s="155" t="s">
        <v>72</v>
      </c>
      <c r="O210" s="156" t="s">
        <v>998</v>
      </c>
      <c r="P210" s="156" t="s">
        <v>999</v>
      </c>
      <c r="Q210" s="155" t="s">
        <v>72</v>
      </c>
      <c r="R210" s="155" t="s">
        <v>72</v>
      </c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66" t="e">
        <f t="shared" si="0"/>
        <v>#VALUE!</v>
      </c>
      <c r="AG210" s="70" t="e">
        <f t="shared" si="1"/>
        <v>#VALUE!</v>
      </c>
      <c r="AH210" s="71" t="s">
        <v>1000</v>
      </c>
      <c r="AI210" s="70">
        <f t="shared" si="2"/>
        <v>320</v>
      </c>
      <c r="AJ210" s="70" t="e">
        <f t="shared" si="3"/>
        <v>#VALUE!</v>
      </c>
    </row>
    <row r="211" ht="15" spans="1:36">
      <c r="A211" s="147">
        <v>43905.3507175926</v>
      </c>
      <c r="B211" s="147">
        <v>43905.3507175926</v>
      </c>
      <c r="C211" s="148">
        <v>0</v>
      </c>
      <c r="D211" s="149">
        <v>1</v>
      </c>
      <c r="E211" s="150" t="s">
        <v>21</v>
      </c>
      <c r="F211" s="149" t="s">
        <v>989</v>
      </c>
      <c r="G211" s="149">
        <v>18</v>
      </c>
      <c r="H211" s="150" t="s">
        <v>288</v>
      </c>
      <c r="I211" s="155" t="s">
        <v>72</v>
      </c>
      <c r="J211" s="155" t="s">
        <v>72</v>
      </c>
      <c r="K211" s="155" t="s">
        <v>72</v>
      </c>
      <c r="L211" s="155" t="s">
        <v>72</v>
      </c>
      <c r="M211" s="155" t="s">
        <v>72</v>
      </c>
      <c r="N211" s="155" t="s">
        <v>72</v>
      </c>
      <c r="O211" s="155" t="s">
        <v>72</v>
      </c>
      <c r="P211" s="155" t="s">
        <v>72</v>
      </c>
      <c r="Q211" s="155" t="s">
        <v>72</v>
      </c>
      <c r="R211" s="156" t="s">
        <v>982</v>
      </c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66" t="e">
        <f t="shared" si="0"/>
        <v>#VALUE!</v>
      </c>
      <c r="AG211" s="70" t="e">
        <f t="shared" si="1"/>
        <v>#VALUE!</v>
      </c>
      <c r="AH211" s="71" t="s">
        <v>1001</v>
      </c>
      <c r="AI211" s="70">
        <f t="shared" si="2"/>
        <v>320</v>
      </c>
      <c r="AJ211" s="70" t="e">
        <f t="shared" si="3"/>
        <v>#VALUE!</v>
      </c>
    </row>
    <row r="212" ht="15" spans="1:36">
      <c r="A212" s="147">
        <v>43905.3513888889</v>
      </c>
      <c r="B212" s="147">
        <v>43905.3594560185</v>
      </c>
      <c r="C212" s="148">
        <v>0.00806712962962963</v>
      </c>
      <c r="D212" s="149">
        <v>4</v>
      </c>
      <c r="E212" s="150" t="s">
        <v>114</v>
      </c>
      <c r="F212" s="149" t="s">
        <v>822</v>
      </c>
      <c r="G212" s="149">
        <v>18</v>
      </c>
      <c r="H212" s="150" t="s">
        <v>304</v>
      </c>
      <c r="I212" s="156" t="s">
        <v>1002</v>
      </c>
      <c r="J212" s="155" t="s">
        <v>72</v>
      </c>
      <c r="K212" s="155" t="s">
        <v>72</v>
      </c>
      <c r="L212" s="155" t="s">
        <v>72</v>
      </c>
      <c r="M212" s="155" t="s">
        <v>72</v>
      </c>
      <c r="N212" s="155" t="s">
        <v>72</v>
      </c>
      <c r="O212" s="155" t="s">
        <v>72</v>
      </c>
      <c r="P212" s="156" t="s">
        <v>1003</v>
      </c>
      <c r="Q212" s="156" t="s">
        <v>1004</v>
      </c>
      <c r="R212" s="156" t="s">
        <v>982</v>
      </c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66" t="e">
        <f t="shared" si="0"/>
        <v>#VALUE!</v>
      </c>
      <c r="AG212" s="70" t="e">
        <f t="shared" si="1"/>
        <v>#VALUE!</v>
      </c>
      <c r="AH212" s="71" t="s">
        <v>1005</v>
      </c>
      <c r="AI212" s="70">
        <f t="shared" si="2"/>
        <v>320</v>
      </c>
      <c r="AJ212" s="70" t="e">
        <f t="shared" si="3"/>
        <v>#VALUE!</v>
      </c>
    </row>
    <row r="213" ht="15" spans="1:36">
      <c r="A213" s="147">
        <v>43905.3602430556</v>
      </c>
      <c r="B213" s="147">
        <v>43905.3691087963</v>
      </c>
      <c r="C213" s="148">
        <v>0.00886574074074074</v>
      </c>
      <c r="D213" s="149">
        <v>7</v>
      </c>
      <c r="E213" s="150" t="s">
        <v>304</v>
      </c>
      <c r="F213" s="149" t="s">
        <v>828</v>
      </c>
      <c r="G213" s="149">
        <v>18</v>
      </c>
      <c r="H213" s="150" t="s">
        <v>221</v>
      </c>
      <c r="I213" s="156" t="s">
        <v>1006</v>
      </c>
      <c r="J213" s="156" t="s">
        <v>1007</v>
      </c>
      <c r="K213" s="155" t="s">
        <v>72</v>
      </c>
      <c r="L213" s="155" t="s">
        <v>72</v>
      </c>
      <c r="M213" s="156" t="s">
        <v>1008</v>
      </c>
      <c r="N213" s="156" t="s">
        <v>1009</v>
      </c>
      <c r="O213" s="155" t="s">
        <v>72</v>
      </c>
      <c r="P213" s="155" t="s">
        <v>72</v>
      </c>
      <c r="Q213" s="156" t="s">
        <v>1010</v>
      </c>
      <c r="R213" s="156" t="s">
        <v>1011</v>
      </c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66" t="e">
        <f t="shared" si="0"/>
        <v>#VALUE!</v>
      </c>
      <c r="AG213" s="70" t="e">
        <f t="shared" si="1"/>
        <v>#VALUE!</v>
      </c>
      <c r="AH213" s="71" t="s">
        <v>1012</v>
      </c>
      <c r="AI213" s="70">
        <f t="shared" si="2"/>
        <v>320</v>
      </c>
      <c r="AJ213" s="70" t="e">
        <f t="shared" si="3"/>
        <v>#VALUE!</v>
      </c>
    </row>
    <row r="214" ht="15" spans="1:36">
      <c r="A214" s="147">
        <v>43905.3705787037</v>
      </c>
      <c r="B214" s="147">
        <v>43905.370775463</v>
      </c>
      <c r="C214" s="148">
        <v>0.000196759259259259</v>
      </c>
      <c r="D214" s="149">
        <v>2</v>
      </c>
      <c r="E214" s="150" t="s">
        <v>106</v>
      </c>
      <c r="F214" s="149" t="s">
        <v>811</v>
      </c>
      <c r="G214" s="149">
        <v>18</v>
      </c>
      <c r="H214" s="150" t="s">
        <v>354</v>
      </c>
      <c r="I214" s="156" t="s">
        <v>72</v>
      </c>
      <c r="J214" s="155" t="s">
        <v>72</v>
      </c>
      <c r="K214" s="155" t="s">
        <v>72</v>
      </c>
      <c r="L214" s="155" t="s">
        <v>72</v>
      </c>
      <c r="M214" s="156" t="s">
        <v>1013</v>
      </c>
      <c r="N214" s="156" t="s">
        <v>1014</v>
      </c>
      <c r="O214" s="155" t="s">
        <v>72</v>
      </c>
      <c r="P214" s="155" t="s">
        <v>72</v>
      </c>
      <c r="Q214" s="155" t="s">
        <v>72</v>
      </c>
      <c r="R214" s="155" t="s">
        <v>72</v>
      </c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66" t="e">
        <f t="shared" si="0"/>
        <v>#VALUE!</v>
      </c>
      <c r="AG214" s="70" t="e">
        <f t="shared" si="1"/>
        <v>#VALUE!</v>
      </c>
      <c r="AH214" s="71" t="s">
        <v>1015</v>
      </c>
      <c r="AI214" s="70">
        <f t="shared" si="2"/>
        <v>320</v>
      </c>
      <c r="AJ214" s="70" t="e">
        <f t="shared" si="3"/>
        <v>#VALUE!</v>
      </c>
    </row>
    <row r="215" ht="15" spans="1:36">
      <c r="A215" s="147">
        <v>43905.3763541667</v>
      </c>
      <c r="B215" s="147">
        <v>43905.38125</v>
      </c>
      <c r="C215" s="148">
        <v>0.00489583333333333</v>
      </c>
      <c r="D215" s="149">
        <v>8</v>
      </c>
      <c r="E215" s="150" t="s">
        <v>304</v>
      </c>
      <c r="F215" s="149" t="s">
        <v>828</v>
      </c>
      <c r="G215" s="149">
        <v>18</v>
      </c>
      <c r="H215" s="150" t="s">
        <v>20</v>
      </c>
      <c r="I215" s="155" t="s">
        <v>72</v>
      </c>
      <c r="J215" s="155" t="s">
        <v>72</v>
      </c>
      <c r="K215" s="155" t="s">
        <v>72</v>
      </c>
      <c r="L215" s="155" t="s">
        <v>72</v>
      </c>
      <c r="M215" s="156" t="s">
        <v>1016</v>
      </c>
      <c r="N215" s="156" t="s">
        <v>1017</v>
      </c>
      <c r="O215" s="156" t="s">
        <v>1018</v>
      </c>
      <c r="P215" s="156" t="s">
        <v>1019</v>
      </c>
      <c r="Q215" s="156" t="s">
        <v>1020</v>
      </c>
      <c r="R215" s="156" t="s">
        <v>982</v>
      </c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66" t="e">
        <f t="shared" si="0"/>
        <v>#VALUE!</v>
      </c>
      <c r="AG215" s="70" t="e">
        <f t="shared" si="1"/>
        <v>#VALUE!</v>
      </c>
      <c r="AH215" s="71" t="s">
        <v>1021</v>
      </c>
      <c r="AI215" s="70">
        <f t="shared" si="2"/>
        <v>320</v>
      </c>
      <c r="AJ215" s="70" t="e">
        <f t="shared" si="3"/>
        <v>#VALUE!</v>
      </c>
    </row>
    <row r="216" ht="15" spans="1:36">
      <c r="A216" s="121">
        <v>43905.3821643519</v>
      </c>
      <c r="B216" s="121">
        <v>43905.3862152778</v>
      </c>
      <c r="C216" s="122">
        <v>0.00405092592592593</v>
      </c>
      <c r="D216" s="125">
        <v>6</v>
      </c>
      <c r="E216" s="124" t="s">
        <v>114</v>
      </c>
      <c r="F216" s="125" t="s">
        <v>805</v>
      </c>
      <c r="G216" s="125">
        <v>36</v>
      </c>
      <c r="H216" s="124" t="s">
        <v>67</v>
      </c>
      <c r="I216" s="135" t="s">
        <v>1022</v>
      </c>
      <c r="J216" s="135" t="s">
        <v>1023</v>
      </c>
      <c r="K216" s="135" t="s">
        <v>1024</v>
      </c>
      <c r="L216" s="135" t="s">
        <v>1025</v>
      </c>
      <c r="M216" s="136" t="s">
        <v>118</v>
      </c>
      <c r="N216" s="136"/>
      <c r="O216" s="136"/>
      <c r="P216" s="136"/>
      <c r="Q216" s="135"/>
      <c r="R216" s="135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66" t="e">
        <f t="shared" si="0"/>
        <v>#VALUE!</v>
      </c>
      <c r="AG216" s="70" t="e">
        <f t="shared" si="1"/>
        <v>#VALUE!</v>
      </c>
      <c r="AH216" s="71" t="s">
        <v>1026</v>
      </c>
      <c r="AI216" s="70">
        <f t="shared" si="2"/>
        <v>340</v>
      </c>
      <c r="AJ216" s="70" t="e">
        <f t="shared" si="3"/>
        <v>#VALUE!</v>
      </c>
    </row>
    <row r="217" ht="15" spans="1:36">
      <c r="A217" s="121">
        <v>43905.3943055556</v>
      </c>
      <c r="B217" s="121">
        <v>43905.399525463</v>
      </c>
      <c r="C217" s="122">
        <v>0.00521990740740741</v>
      </c>
      <c r="D217" s="125">
        <v>4</v>
      </c>
      <c r="E217" s="124" t="s">
        <v>114</v>
      </c>
      <c r="F217" s="125" t="s">
        <v>805</v>
      </c>
      <c r="G217" s="125">
        <v>36</v>
      </c>
      <c r="H217" s="124" t="s">
        <v>1027</v>
      </c>
      <c r="I217" s="135" t="s">
        <v>1028</v>
      </c>
      <c r="J217" s="135" t="s">
        <v>118</v>
      </c>
      <c r="K217" s="135" t="s">
        <v>1029</v>
      </c>
      <c r="L217" s="135" t="s">
        <v>1030</v>
      </c>
      <c r="M217" s="135" t="s">
        <v>1031</v>
      </c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66" t="e">
        <f t="shared" si="0"/>
        <v>#VALUE!</v>
      </c>
      <c r="AG217" s="70" t="e">
        <f t="shared" si="1"/>
        <v>#VALUE!</v>
      </c>
      <c r="AH217" s="71" t="s">
        <v>1032</v>
      </c>
      <c r="AI217" s="70">
        <f t="shared" si="2"/>
        <v>340</v>
      </c>
      <c r="AJ217" s="70" t="e">
        <f t="shared" si="3"/>
        <v>#VALUE!</v>
      </c>
    </row>
    <row r="218" ht="15" spans="1:36">
      <c r="A218" s="121">
        <v>43905.4004513889</v>
      </c>
      <c r="B218" s="121">
        <v>43905.4058449074</v>
      </c>
      <c r="C218" s="122">
        <v>0.00539351851851852</v>
      </c>
      <c r="D218" s="125">
        <v>6</v>
      </c>
      <c r="E218" s="124" t="s">
        <v>288</v>
      </c>
      <c r="F218" s="125" t="s">
        <v>798</v>
      </c>
      <c r="G218" s="125">
        <v>36</v>
      </c>
      <c r="H218" s="124" t="s">
        <v>1033</v>
      </c>
      <c r="I218" s="135" t="s">
        <v>1034</v>
      </c>
      <c r="J218" s="135" t="s">
        <v>1035</v>
      </c>
      <c r="K218" s="135" t="s">
        <v>1036</v>
      </c>
      <c r="L218" s="135" t="s">
        <v>1037</v>
      </c>
      <c r="M218" s="135" t="s">
        <v>1038</v>
      </c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66" t="e">
        <f t="shared" si="0"/>
        <v>#VALUE!</v>
      </c>
      <c r="AG218" s="70" t="e">
        <f t="shared" si="1"/>
        <v>#VALUE!</v>
      </c>
      <c r="AH218" s="71" t="s">
        <v>1039</v>
      </c>
      <c r="AI218" s="70">
        <f t="shared" si="2"/>
        <v>340</v>
      </c>
      <c r="AJ218" s="70" t="e">
        <f t="shared" si="3"/>
        <v>#VALUE!</v>
      </c>
    </row>
    <row r="219" ht="15" spans="1:36">
      <c r="A219" s="121">
        <v>43905.4035416667</v>
      </c>
      <c r="B219" s="121">
        <v>43905.4035416667</v>
      </c>
      <c r="C219" s="122">
        <v>0</v>
      </c>
      <c r="D219" s="125">
        <v>1</v>
      </c>
      <c r="E219" s="124" t="s">
        <v>21</v>
      </c>
      <c r="F219" s="125" t="s">
        <v>811</v>
      </c>
      <c r="G219" s="125">
        <v>36</v>
      </c>
      <c r="H219" s="124" t="s">
        <v>1040</v>
      </c>
      <c r="I219" s="135" t="s">
        <v>1041</v>
      </c>
      <c r="J219" s="136" t="s">
        <v>118</v>
      </c>
      <c r="K219" s="135" t="s">
        <v>118</v>
      </c>
      <c r="L219" s="135" t="s">
        <v>118</v>
      </c>
      <c r="M219" s="136" t="s">
        <v>118</v>
      </c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  <c r="AE219" s="136"/>
      <c r="AF219" s="66" t="e">
        <f t="shared" si="0"/>
        <v>#VALUE!</v>
      </c>
      <c r="AG219" s="70" t="e">
        <f t="shared" si="1"/>
        <v>#VALUE!</v>
      </c>
      <c r="AH219" s="71" t="s">
        <v>1042</v>
      </c>
      <c r="AI219" s="70">
        <f t="shared" si="2"/>
        <v>340</v>
      </c>
      <c r="AJ219" s="70" t="e">
        <f t="shared" si="3"/>
        <v>#VALUE!</v>
      </c>
    </row>
    <row r="220" ht="15" spans="1:36">
      <c r="A220" s="121">
        <v>43905.4066087963</v>
      </c>
      <c r="B220" s="121">
        <v>43905.4066087963</v>
      </c>
      <c r="C220" s="122">
        <v>0</v>
      </c>
      <c r="D220" s="125">
        <v>1</v>
      </c>
      <c r="E220" s="124" t="s">
        <v>21</v>
      </c>
      <c r="F220" s="125" t="s">
        <v>811</v>
      </c>
      <c r="G220" s="125">
        <v>36</v>
      </c>
      <c r="H220" s="124" t="s">
        <v>80</v>
      </c>
      <c r="I220" s="135" t="s">
        <v>1043</v>
      </c>
      <c r="J220" s="136" t="s">
        <v>118</v>
      </c>
      <c r="K220" s="136" t="s">
        <v>118</v>
      </c>
      <c r="L220" s="136" t="s">
        <v>118</v>
      </c>
      <c r="M220" s="136" t="s">
        <v>118</v>
      </c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  <c r="AE220" s="136"/>
      <c r="AF220" s="66" t="e">
        <f t="shared" si="0"/>
        <v>#VALUE!</v>
      </c>
      <c r="AG220" s="70" t="e">
        <f t="shared" si="1"/>
        <v>#VALUE!</v>
      </c>
      <c r="AH220" s="71" t="s">
        <v>1044</v>
      </c>
      <c r="AI220" s="70">
        <f t="shared" si="2"/>
        <v>340</v>
      </c>
      <c r="AJ220" s="70" t="e">
        <f t="shared" si="3"/>
        <v>#VALUE!</v>
      </c>
    </row>
    <row r="221" ht="15" spans="1:36">
      <c r="A221" s="121">
        <v>43905.6407638889</v>
      </c>
      <c r="B221" s="121">
        <v>43905.6412037037</v>
      </c>
      <c r="C221" s="122">
        <v>0.000439814814814815</v>
      </c>
      <c r="D221" s="125">
        <v>2</v>
      </c>
      <c r="E221" s="124" t="s">
        <v>106</v>
      </c>
      <c r="F221" s="125" t="s">
        <v>822</v>
      </c>
      <c r="G221" s="125">
        <v>36</v>
      </c>
      <c r="H221" s="124" t="s">
        <v>446</v>
      </c>
      <c r="I221" s="135" t="s">
        <v>1045</v>
      </c>
      <c r="J221" s="135" t="s">
        <v>1046</v>
      </c>
      <c r="K221" s="136" t="s">
        <v>118</v>
      </c>
      <c r="L221" s="136" t="s">
        <v>118</v>
      </c>
      <c r="M221" s="136" t="s">
        <v>118</v>
      </c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  <c r="AE221" s="136"/>
      <c r="AF221" s="66" t="e">
        <f t="shared" si="0"/>
        <v>#VALUE!</v>
      </c>
      <c r="AG221" s="70" t="e">
        <f t="shared" si="1"/>
        <v>#VALUE!</v>
      </c>
      <c r="AH221" s="71" t="s">
        <v>1047</v>
      </c>
      <c r="AI221" s="70">
        <f t="shared" si="2"/>
        <v>340</v>
      </c>
      <c r="AJ221" s="70" t="e">
        <f t="shared" si="3"/>
        <v>#VALUE!</v>
      </c>
    </row>
    <row r="222" ht="15" spans="1:36">
      <c r="A222" s="121">
        <v>43905.6437268518</v>
      </c>
      <c r="B222" s="121">
        <v>43905.6489467593</v>
      </c>
      <c r="C222" s="122">
        <v>0.00521990740740741</v>
      </c>
      <c r="D222" s="125">
        <v>6</v>
      </c>
      <c r="E222" s="124" t="s">
        <v>288</v>
      </c>
      <c r="F222" s="125" t="s">
        <v>798</v>
      </c>
      <c r="G222" s="125">
        <v>36</v>
      </c>
      <c r="H222" s="124" t="s">
        <v>450</v>
      </c>
      <c r="I222" s="135" t="s">
        <v>1048</v>
      </c>
      <c r="J222" s="135" t="s">
        <v>1049</v>
      </c>
      <c r="K222" s="135" t="s">
        <v>1050</v>
      </c>
      <c r="L222" s="135" t="s">
        <v>1051</v>
      </c>
      <c r="M222" s="135" t="s">
        <v>1052</v>
      </c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  <c r="AF222" s="66" t="e">
        <f t="shared" si="0"/>
        <v>#VALUE!</v>
      </c>
      <c r="AG222" s="70" t="e">
        <f t="shared" si="1"/>
        <v>#VALUE!</v>
      </c>
      <c r="AH222" s="71" t="s">
        <v>1053</v>
      </c>
      <c r="AI222" s="70">
        <f t="shared" si="2"/>
        <v>340</v>
      </c>
      <c r="AJ222" s="70" t="e">
        <f t="shared" si="3"/>
        <v>#VALUE!</v>
      </c>
    </row>
    <row r="223" ht="15" spans="1:36">
      <c r="A223" s="121">
        <v>43905.6514814815</v>
      </c>
      <c r="B223" s="121">
        <v>43905.6662268518</v>
      </c>
      <c r="C223" s="122">
        <v>0.0147453703703704</v>
      </c>
      <c r="D223" s="125">
        <v>5</v>
      </c>
      <c r="E223" s="124" t="s">
        <v>114</v>
      </c>
      <c r="F223" s="125" t="s">
        <v>805</v>
      </c>
      <c r="G223" s="125">
        <v>36</v>
      </c>
      <c r="H223" s="124" t="s">
        <v>460</v>
      </c>
      <c r="I223" s="136" t="s">
        <v>118</v>
      </c>
      <c r="J223" s="135" t="s">
        <v>1054</v>
      </c>
      <c r="K223" s="135" t="s">
        <v>1055</v>
      </c>
      <c r="L223" s="135" t="s">
        <v>1056</v>
      </c>
      <c r="M223" s="135" t="s">
        <v>1057</v>
      </c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  <c r="AF223" s="66" t="e">
        <f t="shared" si="0"/>
        <v>#VALUE!</v>
      </c>
      <c r="AG223" s="70" t="e">
        <f t="shared" si="1"/>
        <v>#VALUE!</v>
      </c>
      <c r="AH223" s="71" t="s">
        <v>1058</v>
      </c>
      <c r="AI223" s="70">
        <f t="shared" si="2"/>
        <v>340</v>
      </c>
      <c r="AJ223" s="70" t="e">
        <f t="shared" si="3"/>
        <v>#VALUE!</v>
      </c>
    </row>
    <row r="224" ht="15" spans="1:36">
      <c r="A224" s="121">
        <v>43905.6612152778</v>
      </c>
      <c r="B224" s="121">
        <v>43905.6642824074</v>
      </c>
      <c r="C224" s="122">
        <v>0.00306712962962963</v>
      </c>
      <c r="D224" s="125">
        <v>7</v>
      </c>
      <c r="E224" s="124" t="s">
        <v>288</v>
      </c>
      <c r="F224" s="125" t="s">
        <v>798</v>
      </c>
      <c r="G224" s="125">
        <v>36</v>
      </c>
      <c r="H224" s="124" t="s">
        <v>540</v>
      </c>
      <c r="I224" s="135" t="s">
        <v>1059</v>
      </c>
      <c r="J224" s="135" t="s">
        <v>1060</v>
      </c>
      <c r="K224" s="135" t="s">
        <v>1061</v>
      </c>
      <c r="L224" s="135" t="s">
        <v>1062</v>
      </c>
      <c r="M224" s="135" t="s">
        <v>1063</v>
      </c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  <c r="AE224" s="136"/>
      <c r="AF224" s="66" t="e">
        <f t="shared" si="0"/>
        <v>#VALUE!</v>
      </c>
      <c r="AG224" s="70" t="e">
        <f t="shared" si="1"/>
        <v>#VALUE!</v>
      </c>
      <c r="AH224" s="71" t="s">
        <v>1064</v>
      </c>
      <c r="AI224" s="70">
        <f t="shared" si="2"/>
        <v>340</v>
      </c>
      <c r="AJ224" s="70" t="e">
        <f t="shared" si="3"/>
        <v>#VALUE!</v>
      </c>
    </row>
    <row r="225" ht="15" spans="1:36">
      <c r="A225" s="121">
        <v>43905.6627430556</v>
      </c>
      <c r="B225" s="121">
        <v>43905.6627430556</v>
      </c>
      <c r="C225" s="122">
        <v>0</v>
      </c>
      <c r="D225" s="125">
        <v>1</v>
      </c>
      <c r="E225" s="124" t="s">
        <v>21</v>
      </c>
      <c r="F225" s="125" t="s">
        <v>811</v>
      </c>
      <c r="G225" s="125">
        <v>36</v>
      </c>
      <c r="H225" s="124" t="s">
        <v>1065</v>
      </c>
      <c r="I225" s="136" t="s">
        <v>118</v>
      </c>
      <c r="J225" s="135" t="s">
        <v>1066</v>
      </c>
      <c r="K225" s="135" t="s">
        <v>118</v>
      </c>
      <c r="L225" s="135" t="s">
        <v>118</v>
      </c>
      <c r="M225" s="136" t="s">
        <v>118</v>
      </c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  <c r="AE225" s="136"/>
      <c r="AF225" s="66" t="e">
        <f t="shared" si="0"/>
        <v>#VALUE!</v>
      </c>
      <c r="AG225" s="70" t="e">
        <f t="shared" si="1"/>
        <v>#VALUE!</v>
      </c>
      <c r="AH225" s="71" t="s">
        <v>1067</v>
      </c>
      <c r="AI225" s="70">
        <f t="shared" si="2"/>
        <v>340</v>
      </c>
      <c r="AJ225" s="70" t="e">
        <f t="shared" si="3"/>
        <v>#VALUE!</v>
      </c>
    </row>
    <row r="226" ht="15" spans="1:36">
      <c r="A226" s="121">
        <v>43905.6659837963</v>
      </c>
      <c r="B226" s="121">
        <v>43905.6687962963</v>
      </c>
      <c r="C226" s="122">
        <v>0.0028125</v>
      </c>
      <c r="D226" s="125">
        <v>3</v>
      </c>
      <c r="E226" s="124" t="s">
        <v>106</v>
      </c>
      <c r="F226" s="125" t="s">
        <v>822</v>
      </c>
      <c r="G226" s="125">
        <v>36</v>
      </c>
      <c r="H226" s="124" t="s">
        <v>545</v>
      </c>
      <c r="I226" s="135" t="s">
        <v>1068</v>
      </c>
      <c r="J226" s="135" t="s">
        <v>1069</v>
      </c>
      <c r="K226" s="136" t="s">
        <v>118</v>
      </c>
      <c r="L226" s="136" t="s">
        <v>118</v>
      </c>
      <c r="M226" s="136" t="s">
        <v>118</v>
      </c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  <c r="AE226" s="136"/>
      <c r="AF226" s="66" t="e">
        <f t="shared" si="0"/>
        <v>#VALUE!</v>
      </c>
      <c r="AG226" s="70" t="e">
        <f t="shared" si="1"/>
        <v>#VALUE!</v>
      </c>
      <c r="AH226" s="71" t="s">
        <v>1070</v>
      </c>
      <c r="AI226" s="70">
        <f t="shared" si="2"/>
        <v>340</v>
      </c>
      <c r="AJ226" s="70" t="e">
        <f t="shared" si="3"/>
        <v>#VALUE!</v>
      </c>
    </row>
    <row r="227" ht="15" spans="1:36">
      <c r="A227" s="121">
        <v>43905.6806481481</v>
      </c>
      <c r="B227" s="121">
        <v>43905.6913425926</v>
      </c>
      <c r="C227" s="122">
        <v>0.0106944444444444</v>
      </c>
      <c r="D227" s="125">
        <v>4</v>
      </c>
      <c r="E227" s="124" t="s">
        <v>144</v>
      </c>
      <c r="F227" s="125" t="s">
        <v>828</v>
      </c>
      <c r="G227" s="125">
        <v>36</v>
      </c>
      <c r="H227" s="124" t="s">
        <v>726</v>
      </c>
      <c r="I227" s="135" t="s">
        <v>1071</v>
      </c>
      <c r="J227" s="135" t="s">
        <v>1072</v>
      </c>
      <c r="K227" s="135" t="s">
        <v>1073</v>
      </c>
      <c r="L227" s="136" t="s">
        <v>118</v>
      </c>
      <c r="M227" s="136" t="s">
        <v>118</v>
      </c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  <c r="AF227" s="66" t="e">
        <f t="shared" si="0"/>
        <v>#VALUE!</v>
      </c>
      <c r="AG227" s="70" t="e">
        <f t="shared" si="1"/>
        <v>#VALUE!</v>
      </c>
      <c r="AH227" s="71" t="s">
        <v>1074</v>
      </c>
      <c r="AI227" s="70">
        <f t="shared" si="2"/>
        <v>340</v>
      </c>
      <c r="AJ227" s="70" t="e">
        <f t="shared" si="3"/>
        <v>#VALUE!</v>
      </c>
    </row>
    <row r="228" ht="15" spans="1:36">
      <c r="A228" s="121">
        <v>43905.6842824074</v>
      </c>
      <c r="B228" s="121">
        <v>43905.6842824074</v>
      </c>
      <c r="C228" s="122">
        <v>0</v>
      </c>
      <c r="D228" s="125">
        <v>1</v>
      </c>
      <c r="E228" s="124" t="s">
        <v>21</v>
      </c>
      <c r="F228" s="125" t="s">
        <v>811</v>
      </c>
      <c r="G228" s="125">
        <v>36</v>
      </c>
      <c r="H228" s="124" t="s">
        <v>1075</v>
      </c>
      <c r="I228" s="135" t="s">
        <v>118</v>
      </c>
      <c r="J228" s="135" t="s">
        <v>1076</v>
      </c>
      <c r="K228" s="136" t="s">
        <v>118</v>
      </c>
      <c r="L228" s="136" t="s">
        <v>118</v>
      </c>
      <c r="M228" s="136" t="s">
        <v>118</v>
      </c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  <c r="AF228" s="66" t="e">
        <f t="shared" si="0"/>
        <v>#VALUE!</v>
      </c>
      <c r="AG228" s="70" t="e">
        <f t="shared" si="1"/>
        <v>#VALUE!</v>
      </c>
      <c r="AH228" s="71" t="s">
        <v>1077</v>
      </c>
      <c r="AI228" s="70">
        <f t="shared" si="2"/>
        <v>340</v>
      </c>
      <c r="AJ228" s="70" t="e">
        <f t="shared" si="3"/>
        <v>#VALUE!</v>
      </c>
    </row>
    <row r="229" ht="15" spans="1:36">
      <c r="A229" s="121">
        <v>43905.6846759259</v>
      </c>
      <c r="B229" s="121">
        <v>43905.6846759259</v>
      </c>
      <c r="C229" s="122">
        <v>0</v>
      </c>
      <c r="D229" s="125">
        <v>1</v>
      </c>
      <c r="E229" s="124" t="s">
        <v>21</v>
      </c>
      <c r="F229" s="125" t="s">
        <v>811</v>
      </c>
      <c r="G229" s="125">
        <v>36</v>
      </c>
      <c r="H229" s="124" t="s">
        <v>465</v>
      </c>
      <c r="I229" s="136" t="s">
        <v>118</v>
      </c>
      <c r="J229" s="135" t="s">
        <v>1078</v>
      </c>
      <c r="K229" s="136" t="s">
        <v>118</v>
      </c>
      <c r="L229" s="136" t="s">
        <v>118</v>
      </c>
      <c r="M229" s="136" t="s">
        <v>118</v>
      </c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  <c r="AE229" s="136"/>
      <c r="AF229" s="66" t="e">
        <f t="shared" si="0"/>
        <v>#VALUE!</v>
      </c>
      <c r="AG229" s="70" t="e">
        <f t="shared" si="1"/>
        <v>#VALUE!</v>
      </c>
      <c r="AH229" s="71" t="s">
        <v>1079</v>
      </c>
      <c r="AI229" s="70">
        <f t="shared" si="2"/>
        <v>340</v>
      </c>
      <c r="AJ229" s="70" t="e">
        <f t="shared" si="3"/>
        <v>#VALUE!</v>
      </c>
    </row>
    <row r="230" ht="15" spans="1:36">
      <c r="A230" s="121">
        <v>43905.6866550926</v>
      </c>
      <c r="B230" s="121">
        <v>43905.6918865741</v>
      </c>
      <c r="C230" s="122">
        <v>0.00523148148148148</v>
      </c>
      <c r="D230" s="125">
        <v>4</v>
      </c>
      <c r="E230" s="124" t="s">
        <v>106</v>
      </c>
      <c r="F230" s="125" t="s">
        <v>822</v>
      </c>
      <c r="G230" s="125">
        <v>36</v>
      </c>
      <c r="H230" s="124" t="s">
        <v>115</v>
      </c>
      <c r="I230" s="135" t="s">
        <v>1080</v>
      </c>
      <c r="J230" s="136" t="s">
        <v>118</v>
      </c>
      <c r="K230" s="136" t="s">
        <v>118</v>
      </c>
      <c r="L230" s="136" t="s">
        <v>118</v>
      </c>
      <c r="M230" s="135" t="s">
        <v>1081</v>
      </c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  <c r="AF230" s="66" t="e">
        <f t="shared" si="0"/>
        <v>#VALUE!</v>
      </c>
      <c r="AG230" s="70" t="e">
        <f t="shared" si="1"/>
        <v>#VALUE!</v>
      </c>
      <c r="AH230" s="71" t="s">
        <v>1082</v>
      </c>
      <c r="AI230" s="70">
        <f t="shared" si="2"/>
        <v>340</v>
      </c>
      <c r="AJ230" s="70" t="e">
        <f t="shared" si="3"/>
        <v>#VALUE!</v>
      </c>
    </row>
    <row r="231" ht="15" spans="1:36">
      <c r="A231" s="128">
        <v>43905.7063310185</v>
      </c>
      <c r="B231" s="128">
        <v>43905.7091898148</v>
      </c>
      <c r="C231" s="129">
        <v>0.0028587962962963</v>
      </c>
      <c r="D231" s="130">
        <v>3</v>
      </c>
      <c r="E231" s="131" t="s">
        <v>106</v>
      </c>
      <c r="F231" s="130" t="s">
        <v>871</v>
      </c>
      <c r="G231" s="130">
        <v>72</v>
      </c>
      <c r="H231" s="131" t="s">
        <v>475</v>
      </c>
      <c r="I231" s="137" t="s">
        <v>162</v>
      </c>
      <c r="J231" s="137" t="s">
        <v>1083</v>
      </c>
      <c r="K231" s="137" t="s">
        <v>1084</v>
      </c>
      <c r="L231" s="138"/>
      <c r="M231" s="137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66" t="e">
        <f t="shared" si="0"/>
        <v>#VALUE!</v>
      </c>
      <c r="AG231" s="70" t="e">
        <f t="shared" si="1"/>
        <v>#VALUE!</v>
      </c>
      <c r="AH231" s="71" t="s">
        <v>1085</v>
      </c>
      <c r="AI231" s="70">
        <f t="shared" si="2"/>
        <v>420</v>
      </c>
      <c r="AJ231" s="70" t="e">
        <f t="shared" si="3"/>
        <v>#VALUE!</v>
      </c>
    </row>
    <row r="232" ht="15" spans="1:36">
      <c r="A232" s="128">
        <v>43905.7167013889</v>
      </c>
      <c r="B232" s="128">
        <v>43905.7167013889</v>
      </c>
      <c r="C232" s="129">
        <v>0</v>
      </c>
      <c r="D232" s="130">
        <v>1</v>
      </c>
      <c r="E232" s="131" t="s">
        <v>21</v>
      </c>
      <c r="F232" s="130" t="s">
        <v>847</v>
      </c>
      <c r="G232" s="130">
        <v>72</v>
      </c>
      <c r="H232" s="131" t="s">
        <v>481</v>
      </c>
      <c r="I232" s="137" t="s">
        <v>1086</v>
      </c>
      <c r="J232" s="137" t="s">
        <v>162</v>
      </c>
      <c r="K232" s="138" t="s">
        <v>162</v>
      </c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66" t="e">
        <f t="shared" si="0"/>
        <v>#VALUE!</v>
      </c>
      <c r="AG232" s="70" t="e">
        <f t="shared" si="1"/>
        <v>#VALUE!</v>
      </c>
      <c r="AH232" s="71" t="s">
        <v>1087</v>
      </c>
      <c r="AI232" s="70">
        <f t="shared" si="2"/>
        <v>420</v>
      </c>
      <c r="AJ232" s="70" t="e">
        <f t="shared" si="3"/>
        <v>#VALUE!</v>
      </c>
    </row>
    <row r="233" ht="15" spans="1:36">
      <c r="A233" s="128">
        <v>43905.7202083333</v>
      </c>
      <c r="B233" s="128">
        <v>43905.7271412037</v>
      </c>
      <c r="C233" s="129">
        <v>0.00693287037037037</v>
      </c>
      <c r="D233" s="130">
        <v>5</v>
      </c>
      <c r="E233" s="131" t="s">
        <v>144</v>
      </c>
      <c r="F233" s="130" t="s">
        <v>798</v>
      </c>
      <c r="G233" s="130">
        <v>72</v>
      </c>
      <c r="H233" s="131" t="s">
        <v>490</v>
      </c>
      <c r="I233" s="137" t="s">
        <v>1088</v>
      </c>
      <c r="J233" s="137" t="s">
        <v>1089</v>
      </c>
      <c r="K233" s="137" t="s">
        <v>1084</v>
      </c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66" t="e">
        <f t="shared" si="0"/>
        <v>#VALUE!</v>
      </c>
      <c r="AG233" s="70" t="e">
        <f t="shared" si="1"/>
        <v>#VALUE!</v>
      </c>
      <c r="AH233" s="71" t="s">
        <v>1090</v>
      </c>
      <c r="AI233" s="70">
        <f t="shared" si="2"/>
        <v>420</v>
      </c>
      <c r="AJ233" s="70" t="e">
        <f t="shared" si="3"/>
        <v>#VALUE!</v>
      </c>
    </row>
    <row r="234" ht="15" spans="1:36">
      <c r="A234" s="128">
        <v>43905.7280092593</v>
      </c>
      <c r="B234" s="128">
        <v>43905.7324884259</v>
      </c>
      <c r="C234" s="129">
        <v>0.00447916666666667</v>
      </c>
      <c r="D234" s="130">
        <v>6</v>
      </c>
      <c r="E234" s="131" t="s">
        <v>144</v>
      </c>
      <c r="F234" s="130" t="s">
        <v>798</v>
      </c>
      <c r="G234" s="130">
        <v>72</v>
      </c>
      <c r="H234" s="131" t="s">
        <v>492</v>
      </c>
      <c r="I234" s="137" t="s">
        <v>1091</v>
      </c>
      <c r="J234" s="137" t="s">
        <v>1092</v>
      </c>
      <c r="K234" s="137" t="s">
        <v>1084</v>
      </c>
      <c r="L234" s="137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66" t="e">
        <f t="shared" si="0"/>
        <v>#VALUE!</v>
      </c>
      <c r="AG234" s="70" t="e">
        <f t="shared" si="1"/>
        <v>#VALUE!</v>
      </c>
      <c r="AH234" s="71" t="s">
        <v>1093</v>
      </c>
      <c r="AI234" s="70">
        <f t="shared" si="2"/>
        <v>420</v>
      </c>
      <c r="AJ234" s="70" t="e">
        <f t="shared" si="3"/>
        <v>#VALUE!</v>
      </c>
    </row>
    <row r="235" ht="15" spans="1:36">
      <c r="A235" s="128">
        <v>43905.7334953704</v>
      </c>
      <c r="B235" s="128">
        <v>43905.740775463</v>
      </c>
      <c r="C235" s="129">
        <v>0.00728009259259259</v>
      </c>
      <c r="D235" s="130">
        <v>7</v>
      </c>
      <c r="E235" s="131" t="s">
        <v>144</v>
      </c>
      <c r="F235" s="130" t="s">
        <v>798</v>
      </c>
      <c r="G235" s="130">
        <v>72</v>
      </c>
      <c r="H235" s="131" t="s">
        <v>787</v>
      </c>
      <c r="I235" s="137" t="s">
        <v>1094</v>
      </c>
      <c r="J235" s="137" t="s">
        <v>1095</v>
      </c>
      <c r="K235" s="137" t="s">
        <v>1084</v>
      </c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66" t="e">
        <f t="shared" si="0"/>
        <v>#VALUE!</v>
      </c>
      <c r="AG235" s="70" t="e">
        <f t="shared" si="1"/>
        <v>#VALUE!</v>
      </c>
      <c r="AH235" s="71" t="s">
        <v>1096</v>
      </c>
      <c r="AI235" s="70">
        <f t="shared" si="2"/>
        <v>420</v>
      </c>
      <c r="AJ235" s="70" t="e">
        <f t="shared" si="3"/>
        <v>#VALUE!</v>
      </c>
    </row>
    <row r="236" ht="15" spans="1:36">
      <c r="A236" s="128">
        <v>43905.7419675926</v>
      </c>
      <c r="B236" s="128">
        <v>43905.7464236111</v>
      </c>
      <c r="C236" s="129">
        <v>0.00445601851851852</v>
      </c>
      <c r="D236" s="130">
        <v>6</v>
      </c>
      <c r="E236" s="131" t="s">
        <v>144</v>
      </c>
      <c r="F236" s="130" t="s">
        <v>798</v>
      </c>
      <c r="G236" s="130">
        <v>72</v>
      </c>
      <c r="H236" s="131" t="s">
        <v>1097</v>
      </c>
      <c r="I236" s="137" t="s">
        <v>1098</v>
      </c>
      <c r="J236" s="137" t="s">
        <v>1099</v>
      </c>
      <c r="K236" s="137" t="s">
        <v>1084</v>
      </c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66" t="e">
        <f t="shared" si="0"/>
        <v>#VALUE!</v>
      </c>
      <c r="AG236" s="70" t="e">
        <f t="shared" si="1"/>
        <v>#VALUE!</v>
      </c>
      <c r="AH236" s="71" t="s">
        <v>1100</v>
      </c>
      <c r="AI236" s="70">
        <f t="shared" si="2"/>
        <v>420</v>
      </c>
      <c r="AJ236" s="70" t="e">
        <f t="shared" si="3"/>
        <v>#VALUE!</v>
      </c>
    </row>
    <row r="237" ht="15" spans="1:36">
      <c r="A237" s="128">
        <v>43905.7476157407</v>
      </c>
      <c r="B237" s="128">
        <v>43905.7548958333</v>
      </c>
      <c r="C237" s="129">
        <v>0.00728009259259259</v>
      </c>
      <c r="D237" s="130">
        <v>8</v>
      </c>
      <c r="E237" s="131" t="s">
        <v>144</v>
      </c>
      <c r="F237" s="130" t="s">
        <v>798</v>
      </c>
      <c r="G237" s="130">
        <v>72</v>
      </c>
      <c r="H237" s="131" t="s">
        <v>792</v>
      </c>
      <c r="I237" s="137" t="s">
        <v>1101</v>
      </c>
      <c r="J237" s="137" t="s">
        <v>1102</v>
      </c>
      <c r="K237" s="137" t="s">
        <v>1084</v>
      </c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66" t="e">
        <f t="shared" si="0"/>
        <v>#VALUE!</v>
      </c>
      <c r="AG237" s="70" t="e">
        <f t="shared" si="1"/>
        <v>#VALUE!</v>
      </c>
      <c r="AH237" s="71" t="s">
        <v>1103</v>
      </c>
      <c r="AI237" s="70">
        <f t="shared" si="2"/>
        <v>420</v>
      </c>
      <c r="AJ237" s="70" t="e">
        <f t="shared" si="3"/>
        <v>#VALUE!</v>
      </c>
    </row>
    <row r="238" ht="15" spans="1:36">
      <c r="A238" s="128">
        <v>43905.7560763889</v>
      </c>
      <c r="B238" s="128">
        <v>43905.7605324074</v>
      </c>
      <c r="C238" s="129">
        <v>0.00445601851851852</v>
      </c>
      <c r="D238" s="130">
        <v>5</v>
      </c>
      <c r="E238" s="131" t="s">
        <v>144</v>
      </c>
      <c r="F238" s="130" t="s">
        <v>798</v>
      </c>
      <c r="G238" s="130">
        <v>72</v>
      </c>
      <c r="H238" s="131" t="s">
        <v>496</v>
      </c>
      <c r="I238" s="137" t="s">
        <v>1104</v>
      </c>
      <c r="J238" s="137" t="s">
        <v>1105</v>
      </c>
      <c r="K238" s="137" t="s">
        <v>1084</v>
      </c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66" t="e">
        <f t="shared" si="0"/>
        <v>#VALUE!</v>
      </c>
      <c r="AG238" s="70" t="e">
        <f t="shared" si="1"/>
        <v>#VALUE!</v>
      </c>
      <c r="AH238" s="71" t="s">
        <v>1106</v>
      </c>
      <c r="AI238" s="70">
        <f t="shared" si="2"/>
        <v>420</v>
      </c>
      <c r="AJ238" s="70" t="e">
        <f t="shared" si="3"/>
        <v>#VALUE!</v>
      </c>
    </row>
    <row r="239" ht="15" spans="1:36">
      <c r="A239" s="128">
        <v>43905.7627893519</v>
      </c>
      <c r="B239" s="128">
        <v>43905.7627893519</v>
      </c>
      <c r="C239" s="129">
        <v>0</v>
      </c>
      <c r="D239" s="130">
        <v>1</v>
      </c>
      <c r="E239" s="131" t="s">
        <v>21</v>
      </c>
      <c r="F239" s="130" t="s">
        <v>847</v>
      </c>
      <c r="G239" s="130">
        <v>72</v>
      </c>
      <c r="H239" s="131" t="s">
        <v>503</v>
      </c>
      <c r="I239" s="138" t="s">
        <v>162</v>
      </c>
      <c r="J239" s="137" t="s">
        <v>1107</v>
      </c>
      <c r="K239" s="137" t="s">
        <v>162</v>
      </c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66" t="e">
        <f t="shared" si="0"/>
        <v>#VALUE!</v>
      </c>
      <c r="AG239" s="70" t="e">
        <f t="shared" si="1"/>
        <v>#VALUE!</v>
      </c>
      <c r="AH239" s="71" t="s">
        <v>1108</v>
      </c>
      <c r="AI239" s="70">
        <f t="shared" si="2"/>
        <v>420</v>
      </c>
      <c r="AJ239" s="70" t="e">
        <f t="shared" si="3"/>
        <v>#VALUE!</v>
      </c>
    </row>
    <row r="240" ht="15" spans="1:36">
      <c r="A240" s="139">
        <v>43905.7801041667</v>
      </c>
      <c r="B240" s="139">
        <v>43905.7813541667</v>
      </c>
      <c r="C240" s="140">
        <v>0.00125</v>
      </c>
      <c r="D240" s="141">
        <v>2</v>
      </c>
      <c r="E240" s="142" t="s">
        <v>106</v>
      </c>
      <c r="F240" s="141" t="s">
        <v>798</v>
      </c>
      <c r="G240" s="141">
        <v>144</v>
      </c>
      <c r="H240" s="142" t="s">
        <v>1109</v>
      </c>
      <c r="I240" s="151" t="s">
        <v>1110</v>
      </c>
      <c r="J240" s="151" t="s">
        <v>1111</v>
      </c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66" t="e">
        <f t="shared" si="0"/>
        <v>#VALUE!</v>
      </c>
      <c r="AG240" s="70" t="e">
        <f t="shared" si="1"/>
        <v>#VALUE!</v>
      </c>
      <c r="AH240" s="71" t="s">
        <v>1112</v>
      </c>
      <c r="AI240" s="70">
        <f t="shared" si="2"/>
        <v>568</v>
      </c>
      <c r="AJ240" s="70" t="e">
        <f t="shared" si="3"/>
        <v>#VALUE!</v>
      </c>
    </row>
    <row r="241" ht="15" spans="1:36">
      <c r="A241" s="139">
        <v>43905.798912037</v>
      </c>
      <c r="B241" s="139">
        <v>43905.798912037</v>
      </c>
      <c r="C241" s="140">
        <v>0</v>
      </c>
      <c r="D241" s="141">
        <v>1</v>
      </c>
      <c r="E241" s="142" t="s">
        <v>21</v>
      </c>
      <c r="F241" s="141" t="s">
        <v>930</v>
      </c>
      <c r="G241" s="141">
        <v>144</v>
      </c>
      <c r="H241" s="142" t="s">
        <v>840</v>
      </c>
      <c r="I241" s="151" t="s">
        <v>1113</v>
      </c>
      <c r="J241" s="151" t="s">
        <v>198</v>
      </c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66" t="e">
        <f t="shared" si="0"/>
        <v>#VALUE!</v>
      </c>
      <c r="AG241" s="70" t="e">
        <f t="shared" si="1"/>
        <v>#VALUE!</v>
      </c>
      <c r="AH241" s="71" t="s">
        <v>1114</v>
      </c>
      <c r="AI241" s="70">
        <f t="shared" si="2"/>
        <v>568</v>
      </c>
      <c r="AJ241" s="70" t="e">
        <f t="shared" si="3"/>
        <v>#VALUE!</v>
      </c>
    </row>
    <row r="242" ht="15" spans="1:36">
      <c r="A242" s="139">
        <v>43906.0512384259</v>
      </c>
      <c r="B242" s="139">
        <v>43906.0512384259</v>
      </c>
      <c r="C242" s="140">
        <v>0</v>
      </c>
      <c r="D242" s="141">
        <v>1</v>
      </c>
      <c r="E242" s="142" t="s">
        <v>21</v>
      </c>
      <c r="F242" s="141" t="s">
        <v>930</v>
      </c>
      <c r="G242" s="141">
        <v>144</v>
      </c>
      <c r="H242" s="142" t="s">
        <v>609</v>
      </c>
      <c r="I242" s="151" t="s">
        <v>198</v>
      </c>
      <c r="J242" s="151" t="s">
        <v>1115</v>
      </c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66" t="e">
        <f t="shared" si="0"/>
        <v>#VALUE!</v>
      </c>
      <c r="AG242" s="70" t="e">
        <f t="shared" si="1"/>
        <v>#VALUE!</v>
      </c>
      <c r="AH242" s="71" t="s">
        <v>1116</v>
      </c>
      <c r="AI242" s="70">
        <f t="shared" si="2"/>
        <v>568</v>
      </c>
      <c r="AJ242" s="70" t="e">
        <f t="shared" si="3"/>
        <v>#VALUE!</v>
      </c>
    </row>
    <row r="243" ht="15" spans="1:36">
      <c r="A243" s="139">
        <v>43906.0532407407</v>
      </c>
      <c r="B243" s="139">
        <v>43906.0588773148</v>
      </c>
      <c r="C243" s="140">
        <v>0.00563657407407407</v>
      </c>
      <c r="D243" s="141">
        <v>4</v>
      </c>
      <c r="E243" s="142" t="s">
        <v>106</v>
      </c>
      <c r="F243" s="141" t="s">
        <v>798</v>
      </c>
      <c r="G243" s="141">
        <v>144</v>
      </c>
      <c r="H243" s="142" t="s">
        <v>1117</v>
      </c>
      <c r="I243" s="151" t="s">
        <v>1118</v>
      </c>
      <c r="J243" s="151" t="s">
        <v>1119</v>
      </c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66" t="e">
        <f t="shared" si="0"/>
        <v>#VALUE!</v>
      </c>
      <c r="AG243" s="70" t="e">
        <f t="shared" si="1"/>
        <v>#VALUE!</v>
      </c>
      <c r="AH243" s="71" t="s">
        <v>1120</v>
      </c>
      <c r="AI243" s="70">
        <f t="shared" si="2"/>
        <v>568</v>
      </c>
      <c r="AJ243" s="70" t="e">
        <f t="shared" si="3"/>
        <v>#VALUE!</v>
      </c>
    </row>
    <row r="244" ht="15" spans="1:36">
      <c r="A244" s="139">
        <v>43906.057650463</v>
      </c>
      <c r="B244" s="139">
        <v>43906.057650463</v>
      </c>
      <c r="C244" s="140">
        <v>0</v>
      </c>
      <c r="D244" s="141">
        <v>1</v>
      </c>
      <c r="E244" s="142" t="s">
        <v>21</v>
      </c>
      <c r="F244" s="141" t="s">
        <v>930</v>
      </c>
      <c r="G244" s="141">
        <v>144</v>
      </c>
      <c r="H244" s="142" t="s">
        <v>1121</v>
      </c>
      <c r="I244" s="151" t="s">
        <v>198</v>
      </c>
      <c r="J244" s="151" t="s">
        <v>1122</v>
      </c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66" t="e">
        <f t="shared" si="0"/>
        <v>#VALUE!</v>
      </c>
      <c r="AG244" s="70" t="e">
        <f t="shared" si="1"/>
        <v>#VALUE!</v>
      </c>
      <c r="AH244" s="71" t="s">
        <v>1123</v>
      </c>
      <c r="AI244" s="70">
        <f t="shared" si="2"/>
        <v>568</v>
      </c>
      <c r="AJ244" s="70" t="e">
        <f t="shared" si="3"/>
        <v>#VALUE!</v>
      </c>
    </row>
    <row r="245" ht="15" spans="1:36">
      <c r="A245" s="139">
        <v>43906.0639236111</v>
      </c>
      <c r="B245" s="139">
        <v>43906.0639236111</v>
      </c>
      <c r="C245" s="140">
        <v>0</v>
      </c>
      <c r="D245" s="141">
        <v>1</v>
      </c>
      <c r="E245" s="142" t="s">
        <v>21</v>
      </c>
      <c r="F245" s="141" t="s">
        <v>930</v>
      </c>
      <c r="G245" s="141">
        <v>144</v>
      </c>
      <c r="H245" s="142" t="s">
        <v>612</v>
      </c>
      <c r="I245" s="151" t="s">
        <v>198</v>
      </c>
      <c r="J245" s="151" t="s">
        <v>1124</v>
      </c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66" t="e">
        <f t="shared" si="0"/>
        <v>#VALUE!</v>
      </c>
      <c r="AG245" s="70" t="e">
        <f t="shared" si="1"/>
        <v>#VALUE!</v>
      </c>
      <c r="AH245" s="71" t="s">
        <v>1125</v>
      </c>
      <c r="AI245" s="70">
        <f t="shared" si="2"/>
        <v>568</v>
      </c>
      <c r="AJ245" s="70" t="e">
        <f t="shared" si="3"/>
        <v>#VALUE!</v>
      </c>
    </row>
    <row r="246" ht="15" spans="1:36">
      <c r="A246" s="139">
        <v>43906.0683333333</v>
      </c>
      <c r="B246" s="139">
        <v>43906.0713425926</v>
      </c>
      <c r="C246" s="140">
        <v>0.00300925925925926</v>
      </c>
      <c r="D246" s="141">
        <v>3</v>
      </c>
      <c r="E246" s="142" t="s">
        <v>106</v>
      </c>
      <c r="F246" s="141" t="s">
        <v>798</v>
      </c>
      <c r="G246" s="141">
        <v>144</v>
      </c>
      <c r="H246" s="142" t="s">
        <v>1126</v>
      </c>
      <c r="I246" s="151" t="s">
        <v>1127</v>
      </c>
      <c r="J246" s="151" t="s">
        <v>1128</v>
      </c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66" t="e">
        <f t="shared" si="0"/>
        <v>#VALUE!</v>
      </c>
      <c r="AG246" s="70" t="e">
        <f t="shared" si="1"/>
        <v>#VALUE!</v>
      </c>
      <c r="AH246" s="71" t="s">
        <v>1129</v>
      </c>
      <c r="AI246" s="70">
        <f t="shared" si="2"/>
        <v>568</v>
      </c>
      <c r="AJ246" s="70" t="e">
        <f t="shared" si="3"/>
        <v>#VALUE!</v>
      </c>
    </row>
    <row r="247" ht="15" spans="1:36">
      <c r="A247" s="139">
        <v>43906.0744444444</v>
      </c>
      <c r="B247" s="139">
        <v>43906.0744444444</v>
      </c>
      <c r="C247" s="140">
        <v>0</v>
      </c>
      <c r="D247" s="141">
        <v>1</v>
      </c>
      <c r="E247" s="142" t="s">
        <v>21</v>
      </c>
      <c r="F247" s="141" t="s">
        <v>930</v>
      </c>
      <c r="G247" s="141">
        <v>144</v>
      </c>
      <c r="H247" s="142" t="s">
        <v>1130</v>
      </c>
      <c r="I247" s="151" t="s">
        <v>1131</v>
      </c>
      <c r="J247" s="151" t="s">
        <v>198</v>
      </c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66" t="e">
        <f t="shared" si="0"/>
        <v>#VALUE!</v>
      </c>
      <c r="AG247" s="70" t="e">
        <f t="shared" si="1"/>
        <v>#VALUE!</v>
      </c>
      <c r="AH247" s="71" t="s">
        <v>1132</v>
      </c>
      <c r="AI247" s="70">
        <f t="shared" si="2"/>
        <v>568</v>
      </c>
      <c r="AJ247" s="70" t="e">
        <f t="shared" si="3"/>
        <v>#VALUE!</v>
      </c>
    </row>
    <row r="248" ht="15" spans="1:36">
      <c r="A248" s="139">
        <v>43906.0858449074</v>
      </c>
      <c r="B248" s="139">
        <v>43906.0869328704</v>
      </c>
      <c r="C248" s="140">
        <v>0.00108796296296296</v>
      </c>
      <c r="D248" s="141">
        <v>2</v>
      </c>
      <c r="E248" s="142" t="s">
        <v>106</v>
      </c>
      <c r="F248" s="141" t="s">
        <v>798</v>
      </c>
      <c r="G248" s="141">
        <v>144</v>
      </c>
      <c r="H248" s="142" t="s">
        <v>1133</v>
      </c>
      <c r="I248" s="151" t="s">
        <v>1134</v>
      </c>
      <c r="J248" s="151" t="s">
        <v>1135</v>
      </c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66" t="e">
        <f t="shared" si="0"/>
        <v>#VALUE!</v>
      </c>
      <c r="AG248" s="70" t="e">
        <f t="shared" si="1"/>
        <v>#VALUE!</v>
      </c>
      <c r="AH248" s="71" t="s">
        <v>1136</v>
      </c>
      <c r="AI248" s="70">
        <f t="shared" si="2"/>
        <v>568</v>
      </c>
      <c r="AJ248" s="70" t="e">
        <f t="shared" si="3"/>
        <v>#VALUE!</v>
      </c>
    </row>
    <row r="249" ht="15" spans="1:36">
      <c r="A249" s="139">
        <v>43906.0884259259</v>
      </c>
      <c r="B249" s="139">
        <v>43906.0884259259</v>
      </c>
      <c r="C249" s="140">
        <v>0</v>
      </c>
      <c r="D249" s="141">
        <v>1</v>
      </c>
      <c r="E249" s="142" t="s">
        <v>21</v>
      </c>
      <c r="F249" s="141" t="s">
        <v>930</v>
      </c>
      <c r="G249" s="141">
        <v>144</v>
      </c>
      <c r="H249" s="142" t="s">
        <v>1137</v>
      </c>
      <c r="I249" s="151" t="s">
        <v>198</v>
      </c>
      <c r="J249" s="151" t="s">
        <v>1138</v>
      </c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66" t="e">
        <f t="shared" si="0"/>
        <v>#VALUE!</v>
      </c>
      <c r="AG249" s="70" t="e">
        <f t="shared" si="1"/>
        <v>#VALUE!</v>
      </c>
      <c r="AH249" s="71" t="s">
        <v>1139</v>
      </c>
      <c r="AI249" s="70">
        <f t="shared" si="2"/>
        <v>568</v>
      </c>
      <c r="AJ249" s="70" t="e">
        <f t="shared" si="3"/>
        <v>#VALUE!</v>
      </c>
    </row>
    <row r="250" ht="15" spans="1:36">
      <c r="A250" s="139">
        <v>43906.0900347222</v>
      </c>
      <c r="B250" s="139">
        <v>43906.0931712963</v>
      </c>
      <c r="C250" s="140">
        <v>0.00313657407407407</v>
      </c>
      <c r="D250" s="141">
        <v>3</v>
      </c>
      <c r="E250" s="142" t="s">
        <v>106</v>
      </c>
      <c r="F250" s="141" t="s">
        <v>798</v>
      </c>
      <c r="G250" s="141">
        <v>144</v>
      </c>
      <c r="H250" s="142" t="s">
        <v>1140</v>
      </c>
      <c r="I250" s="151" t="s">
        <v>1141</v>
      </c>
      <c r="J250" s="151" t="s">
        <v>1142</v>
      </c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66" t="e">
        <f t="shared" si="0"/>
        <v>#VALUE!</v>
      </c>
      <c r="AG250" s="70" t="e">
        <f t="shared" si="1"/>
        <v>#VALUE!</v>
      </c>
      <c r="AH250" s="71" t="s">
        <v>1143</v>
      </c>
      <c r="AI250" s="70">
        <f t="shared" si="2"/>
        <v>568</v>
      </c>
      <c r="AJ250" s="70" t="e">
        <f t="shared" si="3"/>
        <v>#VALUE!</v>
      </c>
    </row>
    <row r="251" ht="15" spans="1:36">
      <c r="A251" s="139">
        <v>43906.0962731481</v>
      </c>
      <c r="B251" s="139">
        <v>43906.0983680556</v>
      </c>
      <c r="C251" s="140">
        <v>0.00209490740740741</v>
      </c>
      <c r="D251" s="141">
        <v>2</v>
      </c>
      <c r="E251" s="142" t="s">
        <v>106</v>
      </c>
      <c r="F251" s="141" t="s">
        <v>798</v>
      </c>
      <c r="G251" s="141">
        <v>144</v>
      </c>
      <c r="H251" s="142" t="s">
        <v>1144</v>
      </c>
      <c r="I251" s="151" t="s">
        <v>1145</v>
      </c>
      <c r="J251" s="151" t="s">
        <v>1146</v>
      </c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66" t="e">
        <f t="shared" si="0"/>
        <v>#VALUE!</v>
      </c>
      <c r="AG251" s="70" t="e">
        <f t="shared" si="1"/>
        <v>#VALUE!</v>
      </c>
      <c r="AH251" s="71" t="s">
        <v>1147</v>
      </c>
      <c r="AI251" s="70">
        <f t="shared" si="2"/>
        <v>568</v>
      </c>
      <c r="AJ251" s="70" t="e">
        <f t="shared" si="3"/>
        <v>#VALUE!</v>
      </c>
    </row>
    <row r="252" ht="15" spans="1:36">
      <c r="A252" s="143">
        <v>43906.0993171296</v>
      </c>
      <c r="B252" s="143">
        <v>43906.0993865741</v>
      </c>
      <c r="C252" s="144">
        <v>6.94444444444444e-5</v>
      </c>
      <c r="D252" s="145">
        <v>2</v>
      </c>
      <c r="E252" s="146" t="s">
        <v>106</v>
      </c>
      <c r="F252" s="145" t="s">
        <v>1148</v>
      </c>
      <c r="G252" s="145">
        <v>9</v>
      </c>
      <c r="H252" s="146" t="s">
        <v>1144</v>
      </c>
      <c r="I252" s="154" t="s">
        <v>27</v>
      </c>
      <c r="J252" s="153" t="s">
        <v>1149</v>
      </c>
      <c r="K252" s="153" t="s">
        <v>1150</v>
      </c>
      <c r="L252" s="154" t="s">
        <v>27</v>
      </c>
      <c r="M252" s="154" t="s">
        <v>27</v>
      </c>
      <c r="N252" s="154" t="s">
        <v>27</v>
      </c>
      <c r="O252" s="154" t="s">
        <v>27</v>
      </c>
      <c r="P252" s="154" t="s">
        <v>27</v>
      </c>
      <c r="Q252" s="154" t="s">
        <v>27</v>
      </c>
      <c r="R252" s="154" t="s">
        <v>27</v>
      </c>
      <c r="S252" s="154" t="s">
        <v>27</v>
      </c>
      <c r="T252" s="154" t="s">
        <v>27</v>
      </c>
      <c r="U252" s="154" t="s">
        <v>27</v>
      </c>
      <c r="V252" s="154" t="s">
        <v>27</v>
      </c>
      <c r="W252" s="154" t="s">
        <v>27</v>
      </c>
      <c r="X252" s="154" t="s">
        <v>27</v>
      </c>
      <c r="Y252" s="154" t="s">
        <v>27</v>
      </c>
      <c r="Z252" s="154" t="s">
        <v>27</v>
      </c>
      <c r="AA252" s="154" t="s">
        <v>27</v>
      </c>
      <c r="AB252" s="154" t="s">
        <v>27</v>
      </c>
      <c r="AC252" s="154" t="s">
        <v>27</v>
      </c>
      <c r="AD252" s="154" t="s">
        <v>27</v>
      </c>
      <c r="AE252" s="154" t="s">
        <v>27</v>
      </c>
      <c r="AF252" s="66" t="e">
        <f t="shared" si="0"/>
        <v>#VALUE!</v>
      </c>
      <c r="AG252" s="70" t="e">
        <f t="shared" si="1"/>
        <v>#VALUE!</v>
      </c>
      <c r="AH252" s="71" t="s">
        <v>1151</v>
      </c>
      <c r="AI252" s="70">
        <f t="shared" si="2"/>
        <v>322</v>
      </c>
      <c r="AJ252" s="70" t="e">
        <f t="shared" si="3"/>
        <v>#VALUE!</v>
      </c>
    </row>
    <row r="253" ht="15" spans="1:36">
      <c r="A253" s="143">
        <v>43906.1138078704</v>
      </c>
      <c r="B253" s="143">
        <v>43906.1146759259</v>
      </c>
      <c r="C253" s="144">
        <v>0.000868055555555556</v>
      </c>
      <c r="D253" s="145">
        <v>9</v>
      </c>
      <c r="E253" s="146" t="s">
        <v>20</v>
      </c>
      <c r="F253" s="145" t="s">
        <v>1152</v>
      </c>
      <c r="G253" s="145">
        <v>9</v>
      </c>
      <c r="H253" s="146" t="s">
        <v>1153</v>
      </c>
      <c r="I253" s="154" t="s">
        <v>27</v>
      </c>
      <c r="J253" s="154" t="s">
        <v>27</v>
      </c>
      <c r="K253" s="154" t="s">
        <v>27</v>
      </c>
      <c r="L253" s="154" t="s">
        <v>27</v>
      </c>
      <c r="M253" s="154" t="s">
        <v>27</v>
      </c>
      <c r="N253" s="154" t="s">
        <v>27</v>
      </c>
      <c r="O253" s="154" t="s">
        <v>27</v>
      </c>
      <c r="P253" s="154" t="s">
        <v>27</v>
      </c>
      <c r="Q253" s="154" t="s">
        <v>27</v>
      </c>
      <c r="R253" s="154" t="s">
        <v>27</v>
      </c>
      <c r="S253" s="153" t="s">
        <v>1154</v>
      </c>
      <c r="T253" s="154" t="s">
        <v>27</v>
      </c>
      <c r="U253" s="153" t="s">
        <v>1155</v>
      </c>
      <c r="V253" s="154" t="s">
        <v>27</v>
      </c>
      <c r="W253" s="154" t="s">
        <v>27</v>
      </c>
      <c r="X253" s="153" t="s">
        <v>1156</v>
      </c>
      <c r="Y253" s="154" t="s">
        <v>27</v>
      </c>
      <c r="Z253" s="153" t="s">
        <v>1157</v>
      </c>
      <c r="AA253" s="153" t="s">
        <v>1158</v>
      </c>
      <c r="AB253" s="153" t="s">
        <v>1159</v>
      </c>
      <c r="AC253" s="153" t="s">
        <v>952</v>
      </c>
      <c r="AD253" s="153" t="s">
        <v>953</v>
      </c>
      <c r="AE253" s="153" t="s">
        <v>42</v>
      </c>
      <c r="AF253" s="66" t="e">
        <f t="shared" si="0"/>
        <v>#VALUE!</v>
      </c>
      <c r="AG253" s="70" t="e">
        <f t="shared" si="1"/>
        <v>#VALUE!</v>
      </c>
      <c r="AH253" s="71" t="s">
        <v>1160</v>
      </c>
      <c r="AI253" s="70">
        <f t="shared" si="2"/>
        <v>322</v>
      </c>
      <c r="AJ253" s="70" t="e">
        <f t="shared" si="3"/>
        <v>#VALUE!</v>
      </c>
    </row>
    <row r="254" ht="15" spans="1:36">
      <c r="A254" s="143">
        <v>43906.1151041667</v>
      </c>
      <c r="B254" s="143">
        <v>43906.1192708333</v>
      </c>
      <c r="C254" s="144">
        <v>0.00416666666666667</v>
      </c>
      <c r="D254" s="145">
        <v>7</v>
      </c>
      <c r="E254" s="146" t="s">
        <v>221</v>
      </c>
      <c r="F254" s="145" t="s">
        <v>971</v>
      </c>
      <c r="G254" s="145">
        <v>9</v>
      </c>
      <c r="H254" s="146" t="s">
        <v>1161</v>
      </c>
      <c r="I254" s="153" t="s">
        <v>706</v>
      </c>
      <c r="J254" s="154" t="s">
        <v>27</v>
      </c>
      <c r="K254" s="153" t="s">
        <v>1162</v>
      </c>
      <c r="L254" s="153" t="s">
        <v>467</v>
      </c>
      <c r="M254" s="154" t="s">
        <v>27</v>
      </c>
      <c r="N254" s="154" t="s">
        <v>27</v>
      </c>
      <c r="O254" s="154" t="s">
        <v>27</v>
      </c>
      <c r="P254" s="153" t="s">
        <v>1163</v>
      </c>
      <c r="Q254" s="154" t="s">
        <v>27</v>
      </c>
      <c r="R254" s="153" t="s">
        <v>1164</v>
      </c>
      <c r="S254" s="154" t="s">
        <v>27</v>
      </c>
      <c r="T254" s="154" t="s">
        <v>27</v>
      </c>
      <c r="U254" s="154" t="s">
        <v>27</v>
      </c>
      <c r="V254" s="153" t="s">
        <v>251</v>
      </c>
      <c r="W254" s="154" t="s">
        <v>27</v>
      </c>
      <c r="X254" s="153" t="s">
        <v>1165</v>
      </c>
      <c r="Y254" s="154" t="s">
        <v>27</v>
      </c>
      <c r="Z254" s="154" t="s">
        <v>27</v>
      </c>
      <c r="AA254" s="154" t="s">
        <v>27</v>
      </c>
      <c r="AB254" s="154" t="s">
        <v>27</v>
      </c>
      <c r="AC254" s="154" t="s">
        <v>27</v>
      </c>
      <c r="AD254" s="154" t="s">
        <v>27</v>
      </c>
      <c r="AE254" s="154" t="s">
        <v>27</v>
      </c>
      <c r="AF254" s="66" t="e">
        <f t="shared" si="0"/>
        <v>#VALUE!</v>
      </c>
      <c r="AG254" s="70" t="e">
        <f t="shared" si="1"/>
        <v>#VALUE!</v>
      </c>
      <c r="AH254" s="71" t="s">
        <v>1166</v>
      </c>
      <c r="AI254" s="70">
        <f t="shared" si="2"/>
        <v>322</v>
      </c>
      <c r="AJ254" s="70" t="e">
        <f t="shared" si="3"/>
        <v>#VALUE!</v>
      </c>
    </row>
    <row r="255" ht="15" spans="1:36">
      <c r="A255" s="143">
        <v>43906.2907291667</v>
      </c>
      <c r="B255" s="143">
        <v>43906.2939467593</v>
      </c>
      <c r="C255" s="144">
        <v>0.00321759259259259</v>
      </c>
      <c r="D255" s="145">
        <v>9</v>
      </c>
      <c r="E255" s="146" t="s">
        <v>20</v>
      </c>
      <c r="F255" s="145" t="s">
        <v>1152</v>
      </c>
      <c r="G255" s="145">
        <v>9</v>
      </c>
      <c r="H255" s="146" t="s">
        <v>294</v>
      </c>
      <c r="I255" s="153" t="s">
        <v>44</v>
      </c>
      <c r="J255" s="153" t="s">
        <v>1167</v>
      </c>
      <c r="K255" s="153" t="s">
        <v>1168</v>
      </c>
      <c r="L255" s="153" t="s">
        <v>1169</v>
      </c>
      <c r="M255" s="154" t="s">
        <v>27</v>
      </c>
      <c r="N255" s="153" t="s">
        <v>1170</v>
      </c>
      <c r="O255" s="153" t="s">
        <v>1171</v>
      </c>
      <c r="P255" s="153" t="s">
        <v>1172</v>
      </c>
      <c r="Q255" s="154" t="s">
        <v>27</v>
      </c>
      <c r="R255" s="154" t="s">
        <v>27</v>
      </c>
      <c r="S255" s="154" t="s">
        <v>27</v>
      </c>
      <c r="T255" s="154" t="s">
        <v>27</v>
      </c>
      <c r="U255" s="154" t="s">
        <v>27</v>
      </c>
      <c r="V255" s="154" t="s">
        <v>27</v>
      </c>
      <c r="W255" s="154" t="s">
        <v>27</v>
      </c>
      <c r="X255" s="154" t="s">
        <v>27</v>
      </c>
      <c r="Y255" s="154" t="s">
        <v>27</v>
      </c>
      <c r="Z255" s="153" t="s">
        <v>1173</v>
      </c>
      <c r="AA255" s="153" t="s">
        <v>1174</v>
      </c>
      <c r="AB255" s="154" t="s">
        <v>27</v>
      </c>
      <c r="AC255" s="154" t="s">
        <v>27</v>
      </c>
      <c r="AD255" s="154" t="s">
        <v>27</v>
      </c>
      <c r="AE255" s="154" t="s">
        <v>27</v>
      </c>
      <c r="AF255" s="66" t="e">
        <f t="shared" si="0"/>
        <v>#VALUE!</v>
      </c>
      <c r="AG255" s="70" t="e">
        <f t="shared" si="1"/>
        <v>#VALUE!</v>
      </c>
      <c r="AH255" s="71" t="s">
        <v>1175</v>
      </c>
      <c r="AI255" s="70">
        <f t="shared" si="2"/>
        <v>322</v>
      </c>
      <c r="AJ255" s="70" t="e">
        <f t="shared" si="3"/>
        <v>#VALUE!</v>
      </c>
    </row>
    <row r="256" ht="15" spans="1:36">
      <c r="A256" s="143">
        <v>43906.2972106481</v>
      </c>
      <c r="B256" s="143">
        <v>43906.314837963</v>
      </c>
      <c r="C256" s="144">
        <v>0.0176273148148148</v>
      </c>
      <c r="D256" s="145">
        <v>2</v>
      </c>
      <c r="E256" s="146" t="s">
        <v>106</v>
      </c>
      <c r="F256" s="145" t="s">
        <v>1148</v>
      </c>
      <c r="G256" s="145">
        <v>9</v>
      </c>
      <c r="H256" s="146" t="s">
        <v>301</v>
      </c>
      <c r="I256" s="154" t="s">
        <v>27</v>
      </c>
      <c r="J256" s="154" t="s">
        <v>27</v>
      </c>
      <c r="K256" s="154" t="s">
        <v>27</v>
      </c>
      <c r="L256" s="154" t="s">
        <v>27</v>
      </c>
      <c r="M256" s="154" t="s">
        <v>27</v>
      </c>
      <c r="N256" s="154" t="s">
        <v>27</v>
      </c>
      <c r="O256" s="154" t="s">
        <v>27</v>
      </c>
      <c r="P256" s="154" t="s">
        <v>27</v>
      </c>
      <c r="Q256" s="153" t="s">
        <v>50</v>
      </c>
      <c r="R256" s="154" t="s">
        <v>27</v>
      </c>
      <c r="S256" s="154" t="s">
        <v>27</v>
      </c>
      <c r="T256" s="154" t="s">
        <v>27</v>
      </c>
      <c r="U256" s="154" t="s">
        <v>27</v>
      </c>
      <c r="V256" s="154" t="s">
        <v>27</v>
      </c>
      <c r="W256" s="154" t="s">
        <v>27</v>
      </c>
      <c r="X256" s="154" t="s">
        <v>27</v>
      </c>
      <c r="Y256" s="154" t="s">
        <v>27</v>
      </c>
      <c r="Z256" s="154" t="s">
        <v>27</v>
      </c>
      <c r="AA256" s="154" t="s">
        <v>27</v>
      </c>
      <c r="AB256" s="154" t="s">
        <v>27</v>
      </c>
      <c r="AC256" s="153" t="s">
        <v>952</v>
      </c>
      <c r="AD256" s="154" t="s">
        <v>27</v>
      </c>
      <c r="AE256" s="154" t="s">
        <v>27</v>
      </c>
      <c r="AF256" s="66" t="e">
        <f t="shared" si="0"/>
        <v>#VALUE!</v>
      </c>
      <c r="AG256" s="70" t="e">
        <f t="shared" si="1"/>
        <v>#VALUE!</v>
      </c>
      <c r="AH256" s="71" t="s">
        <v>1176</v>
      </c>
      <c r="AI256" s="70">
        <f t="shared" si="2"/>
        <v>322</v>
      </c>
      <c r="AJ256" s="70" t="e">
        <f t="shared" si="3"/>
        <v>#VALUE!</v>
      </c>
    </row>
    <row r="257" ht="15" spans="1:36">
      <c r="A257" s="143">
        <v>43906.3119212963</v>
      </c>
      <c r="B257" s="143">
        <v>43906.313900463</v>
      </c>
      <c r="C257" s="144">
        <v>0.00197916666666667</v>
      </c>
      <c r="D257" s="145">
        <v>5</v>
      </c>
      <c r="E257" s="146" t="s">
        <v>114</v>
      </c>
      <c r="F257" s="145" t="s">
        <v>960</v>
      </c>
      <c r="G257" s="145">
        <v>9</v>
      </c>
      <c r="H257" s="146" t="s">
        <v>317</v>
      </c>
      <c r="I257" s="153" t="s">
        <v>241</v>
      </c>
      <c r="J257" s="153" t="s">
        <v>27</v>
      </c>
      <c r="K257" s="154" t="s">
        <v>27</v>
      </c>
      <c r="L257" s="154" t="s">
        <v>27</v>
      </c>
      <c r="M257" s="154" t="s">
        <v>27</v>
      </c>
      <c r="N257" s="154" t="s">
        <v>27</v>
      </c>
      <c r="O257" s="154" t="s">
        <v>27</v>
      </c>
      <c r="P257" s="154" t="s">
        <v>27</v>
      </c>
      <c r="Q257" s="154" t="s">
        <v>27</v>
      </c>
      <c r="R257" s="154" t="s">
        <v>27</v>
      </c>
      <c r="S257" s="154" t="s">
        <v>27</v>
      </c>
      <c r="T257" s="154" t="s">
        <v>27</v>
      </c>
      <c r="U257" s="154" t="s">
        <v>27</v>
      </c>
      <c r="V257" s="154" t="s">
        <v>27</v>
      </c>
      <c r="W257" s="154" t="s">
        <v>27</v>
      </c>
      <c r="X257" s="153" t="s">
        <v>1177</v>
      </c>
      <c r="Y257" s="154" t="s">
        <v>27</v>
      </c>
      <c r="Z257" s="153" t="s">
        <v>1178</v>
      </c>
      <c r="AA257" s="154" t="s">
        <v>27</v>
      </c>
      <c r="AB257" s="154" t="s">
        <v>27</v>
      </c>
      <c r="AC257" s="153" t="s">
        <v>952</v>
      </c>
      <c r="AD257" s="154" t="s">
        <v>27</v>
      </c>
      <c r="AE257" s="154" t="s">
        <v>27</v>
      </c>
      <c r="AF257" s="66" t="e">
        <f t="shared" si="0"/>
        <v>#VALUE!</v>
      </c>
      <c r="AG257" s="70" t="e">
        <f t="shared" si="1"/>
        <v>#VALUE!</v>
      </c>
      <c r="AH257" s="71" t="s">
        <v>1179</v>
      </c>
      <c r="AI257" s="70">
        <f t="shared" si="2"/>
        <v>322</v>
      </c>
      <c r="AJ257" s="70" t="e">
        <f t="shared" si="3"/>
        <v>#VALUE!</v>
      </c>
    </row>
    <row r="258" ht="12.75" spans="1:36">
      <c r="A258" s="157">
        <v>43906.314837963</v>
      </c>
      <c r="B258" s="157">
        <v>43906.314837963</v>
      </c>
      <c r="C258" s="85">
        <v>0</v>
      </c>
      <c r="D258" s="118">
        <v>1</v>
      </c>
      <c r="E258" s="89" t="s">
        <v>21</v>
      </c>
      <c r="F258" s="86" t="s">
        <v>1180</v>
      </c>
      <c r="G258" s="118">
        <v>9</v>
      </c>
      <c r="H258" s="89" t="s">
        <v>301</v>
      </c>
      <c r="I258" s="153" t="s">
        <v>27</v>
      </c>
      <c r="J258" s="153" t="s">
        <v>27</v>
      </c>
      <c r="K258" s="153" t="s">
        <v>27</v>
      </c>
      <c r="L258" s="153" t="s">
        <v>27</v>
      </c>
      <c r="M258" s="153" t="s">
        <v>27</v>
      </c>
      <c r="N258" s="153" t="s">
        <v>27</v>
      </c>
      <c r="O258" s="153" t="s">
        <v>27</v>
      </c>
      <c r="P258" s="153" t="s">
        <v>27</v>
      </c>
      <c r="Q258" s="153" t="s">
        <v>27</v>
      </c>
      <c r="R258" s="153" t="s">
        <v>27</v>
      </c>
      <c r="S258" s="153" t="s">
        <v>27</v>
      </c>
      <c r="T258" s="153" t="s">
        <v>27</v>
      </c>
      <c r="U258" s="153" t="s">
        <v>27</v>
      </c>
      <c r="V258" s="153" t="s">
        <v>27</v>
      </c>
      <c r="W258" s="153" t="s">
        <v>27</v>
      </c>
      <c r="X258" s="153" t="s">
        <v>27</v>
      </c>
      <c r="Y258" s="153" t="s">
        <v>27</v>
      </c>
      <c r="Z258" s="153" t="s">
        <v>27</v>
      </c>
      <c r="AA258" s="153" t="s">
        <v>27</v>
      </c>
      <c r="AB258" s="153" t="s">
        <v>27</v>
      </c>
      <c r="AC258" s="153" t="s">
        <v>952</v>
      </c>
      <c r="AD258" s="153" t="s">
        <v>27</v>
      </c>
      <c r="AE258" s="153" t="s">
        <v>27</v>
      </c>
      <c r="AF258" s="66" t="e">
        <f t="shared" si="0"/>
        <v>#VALUE!</v>
      </c>
      <c r="AG258" s="70" t="e">
        <f t="shared" si="1"/>
        <v>#VALUE!</v>
      </c>
      <c r="AH258" s="71" t="s">
        <v>1181</v>
      </c>
      <c r="AI258" s="70">
        <f t="shared" si="2"/>
        <v>322</v>
      </c>
      <c r="AJ258" s="70" t="e">
        <f t="shared" si="3"/>
        <v>#VALUE!</v>
      </c>
    </row>
    <row r="259" ht="12.75" spans="1:36">
      <c r="A259" s="157">
        <v>43906.3190625</v>
      </c>
      <c r="B259" s="157">
        <v>43906.3234375</v>
      </c>
      <c r="C259" s="85">
        <v>0.004375</v>
      </c>
      <c r="D259" s="118">
        <v>3</v>
      </c>
      <c r="E259" s="89" t="s">
        <v>144</v>
      </c>
      <c r="F259" s="86" t="s">
        <v>977</v>
      </c>
      <c r="G259" s="118">
        <v>9</v>
      </c>
      <c r="H259" s="89" t="s">
        <v>431</v>
      </c>
      <c r="I259" s="153" t="s">
        <v>27</v>
      </c>
      <c r="J259" s="153" t="s">
        <v>27</v>
      </c>
      <c r="K259" s="153" t="s">
        <v>27</v>
      </c>
      <c r="L259" s="153" t="s">
        <v>27</v>
      </c>
      <c r="M259" s="153" t="s">
        <v>27</v>
      </c>
      <c r="N259" s="153" t="s">
        <v>27</v>
      </c>
      <c r="O259" s="153" t="s">
        <v>27</v>
      </c>
      <c r="P259" s="153" t="s">
        <v>27</v>
      </c>
      <c r="Q259" s="153" t="s">
        <v>27</v>
      </c>
      <c r="R259" s="153" t="s">
        <v>1182</v>
      </c>
      <c r="S259" s="153" t="s">
        <v>27</v>
      </c>
      <c r="T259" s="153" t="s">
        <v>27</v>
      </c>
      <c r="U259" s="153" t="s">
        <v>27</v>
      </c>
      <c r="V259" s="153" t="s">
        <v>27</v>
      </c>
      <c r="W259" s="153" t="s">
        <v>27</v>
      </c>
      <c r="X259" s="153" t="s">
        <v>1183</v>
      </c>
      <c r="Y259" s="153" t="s">
        <v>27</v>
      </c>
      <c r="Z259" s="153" t="s">
        <v>27</v>
      </c>
      <c r="AA259" s="153" t="s">
        <v>1184</v>
      </c>
      <c r="AB259" s="153" t="s">
        <v>27</v>
      </c>
      <c r="AC259" s="153" t="s">
        <v>27</v>
      </c>
      <c r="AD259" s="153" t="s">
        <v>27</v>
      </c>
      <c r="AE259" s="153" t="s">
        <v>27</v>
      </c>
      <c r="AF259" s="66" t="e">
        <f t="shared" si="0"/>
        <v>#VALUE!</v>
      </c>
      <c r="AG259" s="70" t="e">
        <f t="shared" si="1"/>
        <v>#VALUE!</v>
      </c>
      <c r="AH259" s="71" t="s">
        <v>1185</v>
      </c>
      <c r="AI259" s="70">
        <f t="shared" si="2"/>
        <v>322</v>
      </c>
      <c r="AJ259" s="70" t="e">
        <f t="shared" si="3"/>
        <v>#VALUE!</v>
      </c>
    </row>
    <row r="260" ht="12.75" spans="1:36">
      <c r="A260" s="157">
        <v>43906.3245138889</v>
      </c>
      <c r="B260" s="157">
        <v>43906.3327662037</v>
      </c>
      <c r="C260" s="85">
        <v>0.00825231481481481</v>
      </c>
      <c r="D260" s="118">
        <v>7</v>
      </c>
      <c r="E260" s="89" t="s">
        <v>304</v>
      </c>
      <c r="F260" s="86" t="s">
        <v>948</v>
      </c>
      <c r="G260" s="118">
        <v>9</v>
      </c>
      <c r="H260" s="89" t="s">
        <v>616</v>
      </c>
      <c r="I260" s="153" t="s">
        <v>44</v>
      </c>
      <c r="J260" s="153" t="s">
        <v>1186</v>
      </c>
      <c r="K260" s="153" t="s">
        <v>1187</v>
      </c>
      <c r="L260" s="153" t="s">
        <v>1188</v>
      </c>
      <c r="M260" s="153" t="s">
        <v>27</v>
      </c>
      <c r="N260" s="153" t="s">
        <v>27</v>
      </c>
      <c r="O260" s="153" t="s">
        <v>27</v>
      </c>
      <c r="P260" s="153" t="s">
        <v>27</v>
      </c>
      <c r="Q260" s="153" t="s">
        <v>27</v>
      </c>
      <c r="R260" s="153" t="s">
        <v>27</v>
      </c>
      <c r="S260" s="153" t="s">
        <v>27</v>
      </c>
      <c r="T260" s="153" t="s">
        <v>27</v>
      </c>
      <c r="U260" s="153" t="s">
        <v>27</v>
      </c>
      <c r="V260" s="153" t="s">
        <v>27</v>
      </c>
      <c r="W260" s="153" t="s">
        <v>27</v>
      </c>
      <c r="X260" s="153" t="s">
        <v>27</v>
      </c>
      <c r="Y260" s="153" t="s">
        <v>1189</v>
      </c>
      <c r="Z260" s="153" t="s">
        <v>27</v>
      </c>
      <c r="AA260" s="153" t="s">
        <v>27</v>
      </c>
      <c r="AB260" s="153" t="s">
        <v>27</v>
      </c>
      <c r="AC260" s="153" t="s">
        <v>952</v>
      </c>
      <c r="AD260" s="153" t="s">
        <v>27</v>
      </c>
      <c r="AE260" s="153" t="s">
        <v>27</v>
      </c>
      <c r="AF260" s="66" t="e">
        <f t="shared" si="0"/>
        <v>#VALUE!</v>
      </c>
      <c r="AG260" s="70" t="e">
        <f t="shared" si="1"/>
        <v>#VALUE!</v>
      </c>
      <c r="AH260" s="71" t="s">
        <v>1190</v>
      </c>
      <c r="AI260" s="70">
        <f t="shared" si="2"/>
        <v>322</v>
      </c>
      <c r="AJ260" s="70" t="e">
        <f t="shared" si="3"/>
        <v>#VALUE!</v>
      </c>
    </row>
    <row r="261" ht="12.75" spans="1:36">
      <c r="A261" s="157">
        <v>43906.3327777778</v>
      </c>
      <c r="B261" s="157">
        <v>43906.3375810185</v>
      </c>
      <c r="C261" s="85">
        <v>0.00480324074074074</v>
      </c>
      <c r="D261" s="118">
        <v>8</v>
      </c>
      <c r="E261" s="89" t="s">
        <v>354</v>
      </c>
      <c r="F261" s="86" t="s">
        <v>1191</v>
      </c>
      <c r="G261" s="118">
        <v>9</v>
      </c>
      <c r="H261" s="89" t="s">
        <v>821</v>
      </c>
      <c r="I261" s="153" t="s">
        <v>27</v>
      </c>
      <c r="J261" s="153" t="s">
        <v>27</v>
      </c>
      <c r="K261" s="153" t="s">
        <v>1192</v>
      </c>
      <c r="L261" s="153" t="s">
        <v>27</v>
      </c>
      <c r="M261" s="153" t="s">
        <v>27</v>
      </c>
      <c r="N261" s="153" t="s">
        <v>1193</v>
      </c>
      <c r="O261" s="153" t="s">
        <v>27</v>
      </c>
      <c r="P261" s="153" t="s">
        <v>1194</v>
      </c>
      <c r="Q261" s="153" t="s">
        <v>27</v>
      </c>
      <c r="R261" s="153" t="s">
        <v>27</v>
      </c>
      <c r="S261" s="153" t="s">
        <v>1195</v>
      </c>
      <c r="T261" s="153" t="s">
        <v>27</v>
      </c>
      <c r="U261" s="153" t="s">
        <v>1196</v>
      </c>
      <c r="V261" s="153" t="s">
        <v>27</v>
      </c>
      <c r="W261" s="153" t="s">
        <v>262</v>
      </c>
      <c r="X261" s="153" t="s">
        <v>27</v>
      </c>
      <c r="Y261" s="153" t="s">
        <v>1197</v>
      </c>
      <c r="Z261" s="153" t="s">
        <v>27</v>
      </c>
      <c r="AA261" s="153" t="s">
        <v>27</v>
      </c>
      <c r="AB261" s="153" t="s">
        <v>1198</v>
      </c>
      <c r="AC261" s="153" t="s">
        <v>27</v>
      </c>
      <c r="AD261" s="153" t="s">
        <v>27</v>
      </c>
      <c r="AE261" s="153" t="s">
        <v>27</v>
      </c>
      <c r="AF261" s="66" t="e">
        <f t="shared" si="0"/>
        <v>#VALUE!</v>
      </c>
      <c r="AG261" s="70" t="e">
        <f t="shared" si="1"/>
        <v>#VALUE!</v>
      </c>
      <c r="AH261" s="71" t="s">
        <v>1199</v>
      </c>
      <c r="AI261" s="70">
        <f t="shared" si="2"/>
        <v>322</v>
      </c>
      <c r="AJ261" s="70" t="e">
        <f t="shared" si="3"/>
        <v>#VALUE!</v>
      </c>
    </row>
    <row r="262" ht="12.75" spans="1:36">
      <c r="A262" s="157">
        <v>43906.3387962963</v>
      </c>
      <c r="B262" s="157">
        <v>43906.3387962963</v>
      </c>
      <c r="C262" s="85">
        <v>0</v>
      </c>
      <c r="D262" s="118">
        <v>1</v>
      </c>
      <c r="E262" s="89" t="s">
        <v>21</v>
      </c>
      <c r="F262" s="86" t="s">
        <v>1180</v>
      </c>
      <c r="G262" s="118">
        <v>9</v>
      </c>
      <c r="H262" s="89" t="s">
        <v>827</v>
      </c>
      <c r="I262" s="153" t="s">
        <v>27</v>
      </c>
      <c r="J262" s="153" t="s">
        <v>27</v>
      </c>
      <c r="K262" s="153" t="s">
        <v>27</v>
      </c>
      <c r="L262" s="153" t="s">
        <v>27</v>
      </c>
      <c r="M262" s="153" t="s">
        <v>27</v>
      </c>
      <c r="N262" s="153" t="s">
        <v>27</v>
      </c>
      <c r="O262" s="153" t="s">
        <v>27</v>
      </c>
      <c r="P262" s="153" t="s">
        <v>27</v>
      </c>
      <c r="Q262" s="153" t="s">
        <v>50</v>
      </c>
      <c r="R262" s="153" t="s">
        <v>27</v>
      </c>
      <c r="S262" s="153" t="s">
        <v>27</v>
      </c>
      <c r="T262" s="153" t="s">
        <v>27</v>
      </c>
      <c r="U262" s="153" t="s">
        <v>27</v>
      </c>
      <c r="V262" s="153" t="s">
        <v>27</v>
      </c>
      <c r="W262" s="153" t="s">
        <v>27</v>
      </c>
      <c r="X262" s="153" t="s">
        <v>27</v>
      </c>
      <c r="Y262" s="153" t="s">
        <v>27</v>
      </c>
      <c r="Z262" s="153" t="s">
        <v>27</v>
      </c>
      <c r="AA262" s="153" t="s">
        <v>27</v>
      </c>
      <c r="AB262" s="153" t="s">
        <v>27</v>
      </c>
      <c r="AC262" s="153" t="s">
        <v>27</v>
      </c>
      <c r="AD262" s="153" t="s">
        <v>27</v>
      </c>
      <c r="AE262" s="153" t="s">
        <v>27</v>
      </c>
      <c r="AF262" s="66" t="e">
        <f t="shared" si="0"/>
        <v>#VALUE!</v>
      </c>
      <c r="AG262" s="70" t="e">
        <f t="shared" si="1"/>
        <v>#VALUE!</v>
      </c>
      <c r="AH262" s="71" t="s">
        <v>1200</v>
      </c>
      <c r="AI262" s="70">
        <f t="shared" si="2"/>
        <v>322</v>
      </c>
      <c r="AJ262" s="70" t="e">
        <f t="shared" si="3"/>
        <v>#VALUE!</v>
      </c>
    </row>
    <row r="263" ht="12.75" spans="1:36">
      <c r="A263" s="157">
        <v>43906.3482407407</v>
      </c>
      <c r="B263" s="157">
        <v>43906.3491898148</v>
      </c>
      <c r="C263" s="85">
        <v>0.000949074074074074</v>
      </c>
      <c r="D263" s="118">
        <v>3</v>
      </c>
      <c r="E263" s="89" t="s">
        <v>144</v>
      </c>
      <c r="F263" s="86" t="s">
        <v>977</v>
      </c>
      <c r="G263" s="118">
        <v>9</v>
      </c>
      <c r="H263" s="89" t="s">
        <v>804</v>
      </c>
      <c r="I263" s="153" t="s">
        <v>27</v>
      </c>
      <c r="J263" s="153" t="s">
        <v>1201</v>
      </c>
      <c r="K263" s="153" t="s">
        <v>27</v>
      </c>
      <c r="L263" s="153" t="s">
        <v>940</v>
      </c>
      <c r="M263" s="153" t="s">
        <v>27</v>
      </c>
      <c r="N263" s="153" t="s">
        <v>27</v>
      </c>
      <c r="O263" s="153" t="s">
        <v>27</v>
      </c>
      <c r="P263" s="153" t="s">
        <v>27</v>
      </c>
      <c r="Q263" s="153" t="s">
        <v>27</v>
      </c>
      <c r="R263" s="153" t="s">
        <v>27</v>
      </c>
      <c r="S263" s="153" t="s">
        <v>27</v>
      </c>
      <c r="T263" s="153" t="s">
        <v>27</v>
      </c>
      <c r="U263" s="153" t="s">
        <v>27</v>
      </c>
      <c r="V263" s="153" t="s">
        <v>27</v>
      </c>
      <c r="W263" s="153" t="s">
        <v>27</v>
      </c>
      <c r="X263" s="153" t="s">
        <v>1202</v>
      </c>
      <c r="Y263" s="153" t="s">
        <v>27</v>
      </c>
      <c r="Z263" s="153" t="s">
        <v>27</v>
      </c>
      <c r="AA263" s="153" t="s">
        <v>27</v>
      </c>
      <c r="AB263" s="153" t="s">
        <v>27</v>
      </c>
      <c r="AC263" s="153" t="s">
        <v>27</v>
      </c>
      <c r="AD263" s="153" t="s">
        <v>27</v>
      </c>
      <c r="AE263" s="153" t="s">
        <v>27</v>
      </c>
      <c r="AF263" s="66" t="e">
        <f t="shared" si="0"/>
        <v>#VALUE!</v>
      </c>
      <c r="AG263" s="70" t="e">
        <f t="shared" si="1"/>
        <v>#VALUE!</v>
      </c>
      <c r="AH263" s="71" t="s">
        <v>1203</v>
      </c>
      <c r="AI263" s="70">
        <f t="shared" si="2"/>
        <v>322</v>
      </c>
      <c r="AJ263" s="70" t="e">
        <f t="shared" si="3"/>
        <v>#VALUE!</v>
      </c>
    </row>
    <row r="264" ht="12.75" spans="1:36">
      <c r="A264" s="157">
        <v>43906.3525115741</v>
      </c>
      <c r="B264" s="157">
        <v>43906.3525115741</v>
      </c>
      <c r="C264" s="85">
        <v>0</v>
      </c>
      <c r="D264" s="118">
        <v>1</v>
      </c>
      <c r="E264" s="89" t="s">
        <v>21</v>
      </c>
      <c r="F264" s="86" t="s">
        <v>1180</v>
      </c>
      <c r="G264" s="118">
        <v>9</v>
      </c>
      <c r="H264" s="89" t="s">
        <v>560</v>
      </c>
      <c r="I264" s="153" t="s">
        <v>27</v>
      </c>
      <c r="J264" s="153" t="s">
        <v>27</v>
      </c>
      <c r="K264" s="153" t="s">
        <v>27</v>
      </c>
      <c r="L264" s="153" t="s">
        <v>27</v>
      </c>
      <c r="M264" s="153" t="s">
        <v>27</v>
      </c>
      <c r="N264" s="153" t="s">
        <v>27</v>
      </c>
      <c r="O264" s="153" t="s">
        <v>1204</v>
      </c>
      <c r="P264" s="153" t="s">
        <v>27</v>
      </c>
      <c r="Q264" s="153" t="s">
        <v>27</v>
      </c>
      <c r="R264" s="153" t="s">
        <v>27</v>
      </c>
      <c r="S264" s="153" t="s">
        <v>27</v>
      </c>
      <c r="T264" s="153" t="s">
        <v>27</v>
      </c>
      <c r="U264" s="153" t="s">
        <v>27</v>
      </c>
      <c r="V264" s="153" t="s">
        <v>27</v>
      </c>
      <c r="W264" s="153" t="s">
        <v>27</v>
      </c>
      <c r="X264" s="153" t="s">
        <v>27</v>
      </c>
      <c r="Y264" s="153" t="s">
        <v>27</v>
      </c>
      <c r="Z264" s="153" t="s">
        <v>27</v>
      </c>
      <c r="AA264" s="153" t="s">
        <v>27</v>
      </c>
      <c r="AB264" s="153" t="s">
        <v>27</v>
      </c>
      <c r="AC264" s="153" t="s">
        <v>27</v>
      </c>
      <c r="AD264" s="153" t="s">
        <v>27</v>
      </c>
      <c r="AE264" s="153" t="s">
        <v>27</v>
      </c>
      <c r="AF264" s="66" t="e">
        <f t="shared" si="0"/>
        <v>#VALUE!</v>
      </c>
      <c r="AG264" s="70" t="e">
        <f t="shared" si="1"/>
        <v>#VALUE!</v>
      </c>
      <c r="AH264" s="71" t="s">
        <v>1205</v>
      </c>
      <c r="AI264" s="70">
        <f t="shared" si="2"/>
        <v>322</v>
      </c>
      <c r="AJ264" s="70" t="e">
        <f t="shared" si="3"/>
        <v>#VALUE!</v>
      </c>
    </row>
    <row r="265" ht="12.75" spans="1:36">
      <c r="A265" s="157">
        <v>43906.3613194444</v>
      </c>
      <c r="B265" s="157">
        <v>43906.3685069444</v>
      </c>
      <c r="C265" s="85">
        <v>0.0071875</v>
      </c>
      <c r="D265" s="86">
        <v>17</v>
      </c>
      <c r="E265" s="87" t="s">
        <v>95</v>
      </c>
      <c r="F265" s="86" t="s">
        <v>1206</v>
      </c>
      <c r="G265" s="118">
        <v>9</v>
      </c>
      <c r="H265" s="89" t="s">
        <v>564</v>
      </c>
      <c r="I265" s="153" t="s">
        <v>44</v>
      </c>
      <c r="J265" s="153" t="s">
        <v>1207</v>
      </c>
      <c r="K265" s="153" t="s">
        <v>1208</v>
      </c>
      <c r="L265" s="114" t="s">
        <v>27</v>
      </c>
      <c r="M265" s="114" t="s">
        <v>27</v>
      </c>
      <c r="N265" s="153" t="s">
        <v>1209</v>
      </c>
      <c r="O265" s="153" t="s">
        <v>956</v>
      </c>
      <c r="P265" s="153" t="s">
        <v>1210</v>
      </c>
      <c r="Q265" s="153" t="s">
        <v>50</v>
      </c>
      <c r="R265" s="153" t="s">
        <v>1211</v>
      </c>
      <c r="S265" s="114" t="s">
        <v>27</v>
      </c>
      <c r="T265" s="114" t="s">
        <v>27</v>
      </c>
      <c r="U265" s="153" t="s">
        <v>1212</v>
      </c>
      <c r="V265" s="114" t="s">
        <v>27</v>
      </c>
      <c r="W265" s="114" t="s">
        <v>27</v>
      </c>
      <c r="X265" s="114" t="s">
        <v>27</v>
      </c>
      <c r="Y265" s="114" t="s">
        <v>27</v>
      </c>
      <c r="Z265" s="114" t="s">
        <v>27</v>
      </c>
      <c r="AA265" s="153" t="s">
        <v>1213</v>
      </c>
      <c r="AB265" s="114" t="s">
        <v>27</v>
      </c>
      <c r="AC265" s="153" t="s">
        <v>952</v>
      </c>
      <c r="AD265" s="114" t="s">
        <v>27</v>
      </c>
      <c r="AE265" s="114" t="s">
        <v>27</v>
      </c>
      <c r="AF265" s="66" t="e">
        <f t="shared" si="0"/>
        <v>#VALUE!</v>
      </c>
      <c r="AG265" s="70" t="e">
        <f t="shared" si="1"/>
        <v>#VALUE!</v>
      </c>
      <c r="AH265" s="71" t="s">
        <v>1214</v>
      </c>
      <c r="AI265" s="70">
        <f t="shared" si="2"/>
        <v>322</v>
      </c>
      <c r="AJ265" s="70" t="e">
        <f t="shared" si="3"/>
        <v>#VALUE!</v>
      </c>
    </row>
    <row r="266" ht="12.75" spans="1:36">
      <c r="A266" s="157">
        <v>43906.3685069444</v>
      </c>
      <c r="B266" s="157">
        <v>43906.3685069444</v>
      </c>
      <c r="C266" s="85">
        <v>0</v>
      </c>
      <c r="D266" s="86">
        <v>3</v>
      </c>
      <c r="E266" s="87" t="s">
        <v>144</v>
      </c>
      <c r="F266" s="86" t="s">
        <v>977</v>
      </c>
      <c r="G266" s="118">
        <v>9</v>
      </c>
      <c r="H266" s="89" t="s">
        <v>568</v>
      </c>
      <c r="I266" s="153" t="s">
        <v>1215</v>
      </c>
      <c r="J266" s="114" t="s">
        <v>27</v>
      </c>
      <c r="K266" s="114" t="s">
        <v>27</v>
      </c>
      <c r="L266" s="114" t="s">
        <v>27</v>
      </c>
      <c r="M266" s="114" t="s">
        <v>27</v>
      </c>
      <c r="N266" s="153" t="s">
        <v>1216</v>
      </c>
      <c r="O266" s="153" t="s">
        <v>956</v>
      </c>
      <c r="P266" s="114" t="s">
        <v>27</v>
      </c>
      <c r="Q266" s="114" t="s">
        <v>27</v>
      </c>
      <c r="R266" s="114" t="s">
        <v>27</v>
      </c>
      <c r="S266" s="114" t="s">
        <v>27</v>
      </c>
      <c r="T266" s="114" t="s">
        <v>27</v>
      </c>
      <c r="U266" s="114" t="s">
        <v>27</v>
      </c>
      <c r="V266" s="114" t="s">
        <v>27</v>
      </c>
      <c r="W266" s="114" t="s">
        <v>27</v>
      </c>
      <c r="X266" s="114" t="s">
        <v>27</v>
      </c>
      <c r="Y266" s="114" t="s">
        <v>27</v>
      </c>
      <c r="Z266" s="114" t="s">
        <v>27</v>
      </c>
      <c r="AA266" s="114" t="s">
        <v>27</v>
      </c>
      <c r="AB266" s="114" t="s">
        <v>27</v>
      </c>
      <c r="AC266" s="114" t="s">
        <v>27</v>
      </c>
      <c r="AD266" s="114" t="s">
        <v>27</v>
      </c>
      <c r="AE266" s="114" t="s">
        <v>27</v>
      </c>
      <c r="AF266" s="66" t="e">
        <f t="shared" si="0"/>
        <v>#VALUE!</v>
      </c>
      <c r="AG266" s="70" t="e">
        <f t="shared" si="1"/>
        <v>#VALUE!</v>
      </c>
      <c r="AH266" s="71" t="s">
        <v>1217</v>
      </c>
      <c r="AI266" s="70">
        <f t="shared" si="2"/>
        <v>322</v>
      </c>
      <c r="AJ266" s="70" t="e">
        <f t="shared" si="3"/>
        <v>#VALUE!</v>
      </c>
    </row>
    <row r="267" ht="12.75" spans="1:36">
      <c r="A267" s="157">
        <v>43906.3769791667</v>
      </c>
      <c r="B267" s="157">
        <v>43906.3771875</v>
      </c>
      <c r="C267" s="85">
        <v>0.000208333333333333</v>
      </c>
      <c r="D267" s="86">
        <v>3</v>
      </c>
      <c r="E267" s="87" t="s">
        <v>144</v>
      </c>
      <c r="F267" s="86" t="s">
        <v>977</v>
      </c>
      <c r="G267" s="118">
        <v>9</v>
      </c>
      <c r="H267" s="89" t="s">
        <v>627</v>
      </c>
      <c r="I267" s="114" t="s">
        <v>27</v>
      </c>
      <c r="J267" s="153" t="s">
        <v>27</v>
      </c>
      <c r="K267" s="114" t="s">
        <v>27</v>
      </c>
      <c r="L267" s="114" t="s">
        <v>27</v>
      </c>
      <c r="M267" s="114" t="s">
        <v>27</v>
      </c>
      <c r="N267" s="114" t="s">
        <v>27</v>
      </c>
      <c r="O267" s="114" t="s">
        <v>27</v>
      </c>
      <c r="P267" s="114" t="s">
        <v>27</v>
      </c>
      <c r="Q267" s="114" t="s">
        <v>27</v>
      </c>
      <c r="R267" s="114" t="s">
        <v>27</v>
      </c>
      <c r="S267" s="114" t="s">
        <v>27</v>
      </c>
      <c r="T267" s="114" t="s">
        <v>27</v>
      </c>
      <c r="U267" s="114" t="s">
        <v>27</v>
      </c>
      <c r="V267" s="114" t="s">
        <v>27</v>
      </c>
      <c r="W267" s="153" t="s">
        <v>297</v>
      </c>
      <c r="X267" s="114" t="s">
        <v>27</v>
      </c>
      <c r="Y267" s="153" t="s">
        <v>229</v>
      </c>
      <c r="Z267" s="153" t="s">
        <v>1218</v>
      </c>
      <c r="AA267" s="114" t="s">
        <v>27</v>
      </c>
      <c r="AB267" s="114" t="s">
        <v>27</v>
      </c>
      <c r="AC267" s="114" t="s">
        <v>27</v>
      </c>
      <c r="AD267" s="114" t="s">
        <v>27</v>
      </c>
      <c r="AE267" s="114" t="s">
        <v>27</v>
      </c>
      <c r="AF267" s="66" t="e">
        <f t="shared" si="0"/>
        <v>#VALUE!</v>
      </c>
      <c r="AG267" s="70" t="e">
        <f t="shared" si="1"/>
        <v>#VALUE!</v>
      </c>
      <c r="AH267" s="71" t="s">
        <v>1219</v>
      </c>
      <c r="AI267" s="70">
        <f t="shared" si="2"/>
        <v>322</v>
      </c>
      <c r="AJ267" s="70" t="e">
        <f t="shared" si="3"/>
        <v>#VALUE!</v>
      </c>
    </row>
    <row r="268" ht="12.75" spans="1:36">
      <c r="A268" s="157">
        <v>43906.3923958333</v>
      </c>
      <c r="B268" s="157">
        <v>43906.3928819444</v>
      </c>
      <c r="C268" s="85">
        <v>0.000486111111111111</v>
      </c>
      <c r="D268" s="86">
        <v>5</v>
      </c>
      <c r="E268" s="87" t="s">
        <v>288</v>
      </c>
      <c r="F268" s="86" t="s">
        <v>1220</v>
      </c>
      <c r="G268" s="118">
        <v>9</v>
      </c>
      <c r="H268" s="89" t="s">
        <v>67</v>
      </c>
      <c r="I268" s="114" t="s">
        <v>27</v>
      </c>
      <c r="J268" s="114" t="s">
        <v>27</v>
      </c>
      <c r="K268" s="114" t="s">
        <v>27</v>
      </c>
      <c r="L268" s="114" t="s">
        <v>27</v>
      </c>
      <c r="M268" s="114" t="s">
        <v>27</v>
      </c>
      <c r="N268" s="114" t="s">
        <v>27</v>
      </c>
      <c r="O268" s="114" t="s">
        <v>27</v>
      </c>
      <c r="P268" s="114" t="s">
        <v>27</v>
      </c>
      <c r="Q268" s="153" t="s">
        <v>50</v>
      </c>
      <c r="R268" s="153" t="s">
        <v>1221</v>
      </c>
      <c r="S268" s="153" t="s">
        <v>1222</v>
      </c>
      <c r="T268" s="114" t="s">
        <v>27</v>
      </c>
      <c r="U268" s="114" t="s">
        <v>27</v>
      </c>
      <c r="V268" s="153" t="s">
        <v>251</v>
      </c>
      <c r="W268" s="114" t="s">
        <v>27</v>
      </c>
      <c r="X268" s="153" t="s">
        <v>1223</v>
      </c>
      <c r="Y268" s="114" t="s">
        <v>27</v>
      </c>
      <c r="Z268" s="114" t="s">
        <v>27</v>
      </c>
      <c r="AA268" s="114" t="s">
        <v>27</v>
      </c>
      <c r="AB268" s="114" t="s">
        <v>27</v>
      </c>
      <c r="AC268" s="114" t="s">
        <v>27</v>
      </c>
      <c r="AD268" s="114" t="s">
        <v>27</v>
      </c>
      <c r="AE268" s="114" t="s">
        <v>27</v>
      </c>
      <c r="AF268" s="66" t="e">
        <f t="shared" si="0"/>
        <v>#VALUE!</v>
      </c>
      <c r="AG268" s="70" t="e">
        <f t="shared" si="1"/>
        <v>#VALUE!</v>
      </c>
      <c r="AH268" s="71" t="s">
        <v>1224</v>
      </c>
      <c r="AI268" s="70">
        <f t="shared" si="2"/>
        <v>322</v>
      </c>
      <c r="AJ268" s="70" t="e">
        <f t="shared" si="3"/>
        <v>#VALUE!</v>
      </c>
    </row>
    <row r="269" ht="12.75" spans="1:36">
      <c r="A269" s="157">
        <v>43906.3981828704</v>
      </c>
      <c r="B269" s="157">
        <v>43906.3986689815</v>
      </c>
      <c r="C269" s="85">
        <v>0.000486111111111111</v>
      </c>
      <c r="D269" s="86">
        <v>5</v>
      </c>
      <c r="E269" s="87" t="s">
        <v>288</v>
      </c>
      <c r="F269" s="86" t="s">
        <v>1220</v>
      </c>
      <c r="G269" s="118">
        <v>9</v>
      </c>
      <c r="H269" s="87" t="s">
        <v>76</v>
      </c>
      <c r="I269" s="114" t="s">
        <v>27</v>
      </c>
      <c r="J269" s="114" t="s">
        <v>27</v>
      </c>
      <c r="K269" s="114" t="s">
        <v>27</v>
      </c>
      <c r="L269" s="114" t="s">
        <v>27</v>
      </c>
      <c r="M269" s="114" t="s">
        <v>27</v>
      </c>
      <c r="N269" s="114" t="s">
        <v>27</v>
      </c>
      <c r="O269" s="153" t="s">
        <v>1225</v>
      </c>
      <c r="P269" s="153" t="s">
        <v>1226</v>
      </c>
      <c r="Q269" s="114" t="s">
        <v>27</v>
      </c>
      <c r="R269" s="153" t="s">
        <v>1227</v>
      </c>
      <c r="S269" s="114" t="s">
        <v>27</v>
      </c>
      <c r="T269" s="153" t="s">
        <v>1228</v>
      </c>
      <c r="U269" s="114" t="s">
        <v>27</v>
      </c>
      <c r="V269" s="153" t="s">
        <v>251</v>
      </c>
      <c r="W269" s="114" t="s">
        <v>27</v>
      </c>
      <c r="X269" s="114" t="s">
        <v>27</v>
      </c>
      <c r="Y269" s="114" t="s">
        <v>27</v>
      </c>
      <c r="Z269" s="114" t="s">
        <v>27</v>
      </c>
      <c r="AA269" s="114" t="s">
        <v>27</v>
      </c>
      <c r="AB269" s="114" t="s">
        <v>27</v>
      </c>
      <c r="AC269" s="114" t="s">
        <v>27</v>
      </c>
      <c r="AD269" s="114" t="s">
        <v>27</v>
      </c>
      <c r="AE269" s="114" t="s">
        <v>27</v>
      </c>
      <c r="AF269" s="66" t="e">
        <f t="shared" si="0"/>
        <v>#VALUE!</v>
      </c>
      <c r="AG269" s="70" t="e">
        <f t="shared" si="1"/>
        <v>#VALUE!</v>
      </c>
      <c r="AH269" s="71" t="s">
        <v>1229</v>
      </c>
      <c r="AI269" s="70">
        <f t="shared" si="2"/>
        <v>322</v>
      </c>
      <c r="AJ269" s="70" t="e">
        <f t="shared" si="3"/>
        <v>#VALUE!</v>
      </c>
    </row>
    <row r="270" ht="12.75" spans="1:36">
      <c r="A270" s="157">
        <v>43906.4017361111</v>
      </c>
      <c r="B270" s="157">
        <v>43906.4065393519</v>
      </c>
      <c r="C270" s="85">
        <v>0.00480324074074074</v>
      </c>
      <c r="D270" s="86">
        <v>8</v>
      </c>
      <c r="E270" s="87" t="s">
        <v>221</v>
      </c>
      <c r="F270" s="86" t="s">
        <v>971</v>
      </c>
      <c r="G270" s="118">
        <v>9</v>
      </c>
      <c r="H270" s="87" t="s">
        <v>1027</v>
      </c>
      <c r="I270" s="153" t="s">
        <v>1230</v>
      </c>
      <c r="J270" s="114" t="s">
        <v>27</v>
      </c>
      <c r="K270" s="153" t="s">
        <v>229</v>
      </c>
      <c r="L270" s="114" t="s">
        <v>27</v>
      </c>
      <c r="M270" s="114" t="s">
        <v>27</v>
      </c>
      <c r="N270" s="114" t="s">
        <v>27</v>
      </c>
      <c r="O270" s="153" t="s">
        <v>1231</v>
      </c>
      <c r="P270" s="114" t="s">
        <v>27</v>
      </c>
      <c r="Q270" s="114" t="s">
        <v>27</v>
      </c>
      <c r="R270" s="114" t="s">
        <v>27</v>
      </c>
      <c r="S270" s="114" t="s">
        <v>27</v>
      </c>
      <c r="T270" s="153" t="s">
        <v>1232</v>
      </c>
      <c r="U270" s="153" t="s">
        <v>1233</v>
      </c>
      <c r="V270" s="153" t="s">
        <v>251</v>
      </c>
      <c r="W270" s="153" t="s">
        <v>1234</v>
      </c>
      <c r="X270" s="114" t="s">
        <v>27</v>
      </c>
      <c r="Y270" s="114" t="s">
        <v>27</v>
      </c>
      <c r="Z270" s="114" t="s">
        <v>27</v>
      </c>
      <c r="AA270" s="114" t="s">
        <v>27</v>
      </c>
      <c r="AB270" s="114" t="s">
        <v>27</v>
      </c>
      <c r="AC270" s="114" t="s">
        <v>27</v>
      </c>
      <c r="AD270" s="114" t="s">
        <v>27</v>
      </c>
      <c r="AE270" s="114" t="s">
        <v>27</v>
      </c>
      <c r="AF270" s="66" t="e">
        <f t="shared" si="0"/>
        <v>#VALUE!</v>
      </c>
      <c r="AG270" s="70" t="e">
        <f t="shared" si="1"/>
        <v>#VALUE!</v>
      </c>
      <c r="AH270" s="71" t="s">
        <v>1235</v>
      </c>
      <c r="AI270" s="70">
        <f t="shared" si="2"/>
        <v>322</v>
      </c>
      <c r="AJ270" s="70" t="e">
        <f t="shared" si="3"/>
        <v>#VALUE!</v>
      </c>
    </row>
    <row r="271" ht="12.75" spans="1:36">
      <c r="A271" s="157">
        <v>43906.4089351852</v>
      </c>
      <c r="B271" s="157">
        <v>43906.4124652778</v>
      </c>
      <c r="C271" s="85">
        <v>0.00353009259259259</v>
      </c>
      <c r="D271" s="86">
        <v>5</v>
      </c>
      <c r="E271" s="87" t="s">
        <v>114</v>
      </c>
      <c r="F271" s="86" t="s">
        <v>960</v>
      </c>
      <c r="G271" s="118">
        <v>9</v>
      </c>
      <c r="H271" s="87" t="s">
        <v>1033</v>
      </c>
      <c r="I271" s="114" t="s">
        <v>27</v>
      </c>
      <c r="J271" s="114" t="s">
        <v>27</v>
      </c>
      <c r="K271" s="114" t="s">
        <v>27</v>
      </c>
      <c r="L271" s="114" t="s">
        <v>27</v>
      </c>
      <c r="M271" s="114" t="s">
        <v>27</v>
      </c>
      <c r="N271" s="114" t="s">
        <v>27</v>
      </c>
      <c r="O271" s="114" t="s">
        <v>27</v>
      </c>
      <c r="P271" s="114" t="s">
        <v>27</v>
      </c>
      <c r="Q271" s="114" t="s">
        <v>27</v>
      </c>
      <c r="R271" s="114" t="s">
        <v>27</v>
      </c>
      <c r="S271" s="153" t="s">
        <v>1236</v>
      </c>
      <c r="T271" s="153" t="s">
        <v>1237</v>
      </c>
      <c r="U271" s="153" t="s">
        <v>1196</v>
      </c>
      <c r="V271" s="114" t="s">
        <v>27</v>
      </c>
      <c r="W271" s="114" t="s">
        <v>27</v>
      </c>
      <c r="X271" s="114" t="s">
        <v>27</v>
      </c>
      <c r="Y271" s="114" t="s">
        <v>27</v>
      </c>
      <c r="Z271" s="114" t="s">
        <v>27</v>
      </c>
      <c r="AA271" s="153" t="s">
        <v>1238</v>
      </c>
      <c r="AB271" s="114" t="s">
        <v>27</v>
      </c>
      <c r="AC271" s="114" t="s">
        <v>27</v>
      </c>
      <c r="AD271" s="114" t="s">
        <v>27</v>
      </c>
      <c r="AE271" s="114" t="s">
        <v>27</v>
      </c>
      <c r="AF271" s="66" t="e">
        <f t="shared" si="0"/>
        <v>#VALUE!</v>
      </c>
      <c r="AG271" s="70" t="e">
        <f t="shared" si="1"/>
        <v>#VALUE!</v>
      </c>
      <c r="AH271" s="71" t="s">
        <v>1239</v>
      </c>
      <c r="AI271" s="70">
        <f t="shared" si="2"/>
        <v>322</v>
      </c>
      <c r="AJ271" s="70" t="e">
        <f t="shared" si="3"/>
        <v>#VALUE!</v>
      </c>
    </row>
    <row r="272" ht="12.75" spans="1:36">
      <c r="A272" s="157">
        <v>43906.4147222222</v>
      </c>
      <c r="B272" s="157">
        <v>43906.4148032407</v>
      </c>
      <c r="C272" s="85">
        <v>8.10185185185185e-5</v>
      </c>
      <c r="D272" s="86">
        <v>2</v>
      </c>
      <c r="E272" s="87" t="s">
        <v>106</v>
      </c>
      <c r="F272" s="86" t="s">
        <v>1148</v>
      </c>
      <c r="G272" s="118">
        <v>9</v>
      </c>
      <c r="H272" s="87" t="s">
        <v>80</v>
      </c>
      <c r="I272" s="114" t="s">
        <v>27</v>
      </c>
      <c r="J272" s="114" t="s">
        <v>27</v>
      </c>
      <c r="K272" s="114" t="s">
        <v>27</v>
      </c>
      <c r="L272" s="114" t="s">
        <v>27</v>
      </c>
      <c r="M272" s="114" t="s">
        <v>27</v>
      </c>
      <c r="N272" s="114" t="s">
        <v>27</v>
      </c>
      <c r="O272" s="114" t="s">
        <v>27</v>
      </c>
      <c r="P272" s="114" t="s">
        <v>27</v>
      </c>
      <c r="Q272" s="114" t="s">
        <v>27</v>
      </c>
      <c r="R272" s="114" t="s">
        <v>27</v>
      </c>
      <c r="S272" s="114" t="s">
        <v>27</v>
      </c>
      <c r="T272" s="114" t="s">
        <v>27</v>
      </c>
      <c r="U272" s="114" t="s">
        <v>27</v>
      </c>
      <c r="V272" s="114" t="s">
        <v>27</v>
      </c>
      <c r="W272" s="114" t="s">
        <v>27</v>
      </c>
      <c r="X272" s="114" t="s">
        <v>27</v>
      </c>
      <c r="Y272" s="153" t="s">
        <v>1240</v>
      </c>
      <c r="Z272" s="153" t="s">
        <v>1241</v>
      </c>
      <c r="AA272" s="114" t="s">
        <v>27</v>
      </c>
      <c r="AB272" s="114" t="s">
        <v>27</v>
      </c>
      <c r="AC272" s="114" t="s">
        <v>27</v>
      </c>
      <c r="AD272" s="114" t="s">
        <v>27</v>
      </c>
      <c r="AE272" s="114" t="s">
        <v>27</v>
      </c>
      <c r="AF272" s="66" t="e">
        <f t="shared" si="0"/>
        <v>#VALUE!</v>
      </c>
      <c r="AG272" s="70" t="e">
        <f t="shared" si="1"/>
        <v>#VALUE!</v>
      </c>
      <c r="AH272" s="71" t="s">
        <v>1242</v>
      </c>
      <c r="AI272" s="70">
        <f t="shared" si="2"/>
        <v>322</v>
      </c>
      <c r="AJ272" s="70" t="e">
        <f t="shared" si="3"/>
        <v>#VALUE!</v>
      </c>
    </row>
    <row r="273" ht="12.75" spans="1:36">
      <c r="A273" s="158">
        <v>43906.4199884259</v>
      </c>
      <c r="B273" s="159">
        <v>43906.4280324074</v>
      </c>
      <c r="C273" s="160">
        <v>0.00804398148148148</v>
      </c>
      <c r="D273" s="161">
        <v>3</v>
      </c>
      <c r="E273" s="162" t="s">
        <v>144</v>
      </c>
      <c r="F273" s="161" t="s">
        <v>984</v>
      </c>
      <c r="G273" s="161">
        <v>18</v>
      </c>
      <c r="H273" s="163" t="s">
        <v>80</v>
      </c>
      <c r="I273" s="168" t="s">
        <v>72</v>
      </c>
      <c r="J273" s="169" t="s">
        <v>1243</v>
      </c>
      <c r="K273" s="169" t="s">
        <v>1244</v>
      </c>
      <c r="L273" s="168" t="s">
        <v>72</v>
      </c>
      <c r="M273" s="169" t="s">
        <v>1245</v>
      </c>
      <c r="N273" s="168" t="s">
        <v>72</v>
      </c>
      <c r="O273" s="168" t="s">
        <v>72</v>
      </c>
      <c r="P273" s="168" t="s">
        <v>72</v>
      </c>
      <c r="Q273" s="168" t="s">
        <v>72</v>
      </c>
      <c r="R273" s="168" t="s">
        <v>72</v>
      </c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66" t="e">
        <f t="shared" si="0"/>
        <v>#VALUE!</v>
      </c>
      <c r="AG273" s="70" t="e">
        <f t="shared" si="1"/>
        <v>#VALUE!</v>
      </c>
      <c r="AH273" s="71" t="s">
        <v>1246</v>
      </c>
      <c r="AI273" s="70">
        <f t="shared" si="2"/>
        <v>320</v>
      </c>
      <c r="AJ273" s="70" t="e">
        <f t="shared" si="3"/>
        <v>#VALUE!</v>
      </c>
    </row>
    <row r="274" ht="12.75" spans="1:36">
      <c r="A274" s="159">
        <v>43906.4235300926</v>
      </c>
      <c r="B274" s="159">
        <v>43906.4296527778</v>
      </c>
      <c r="C274" s="160">
        <v>0.00612268518518518</v>
      </c>
      <c r="D274" s="161">
        <v>3</v>
      </c>
      <c r="E274" s="162" t="s">
        <v>144</v>
      </c>
      <c r="F274" s="161" t="s">
        <v>984</v>
      </c>
      <c r="G274" s="161">
        <v>18</v>
      </c>
      <c r="H274" s="163" t="s">
        <v>92</v>
      </c>
      <c r="I274" s="168" t="s">
        <v>72</v>
      </c>
      <c r="J274" s="168" t="s">
        <v>72</v>
      </c>
      <c r="K274" s="169" t="s">
        <v>1247</v>
      </c>
      <c r="L274" s="168" t="s">
        <v>72</v>
      </c>
      <c r="M274" s="168" t="s">
        <v>72</v>
      </c>
      <c r="N274" s="168" t="s">
        <v>72</v>
      </c>
      <c r="O274" s="169" t="s">
        <v>1248</v>
      </c>
      <c r="P274" s="168" t="s">
        <v>72</v>
      </c>
      <c r="Q274" s="169" t="s">
        <v>1249</v>
      </c>
      <c r="R274" s="168" t="s">
        <v>72</v>
      </c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66" t="e">
        <f t="shared" si="0"/>
        <v>#VALUE!</v>
      </c>
      <c r="AG274" s="70" t="e">
        <f t="shared" si="1"/>
        <v>#VALUE!</v>
      </c>
      <c r="AH274" s="71" t="s">
        <v>1250</v>
      </c>
      <c r="AI274" s="70">
        <f t="shared" si="2"/>
        <v>320</v>
      </c>
      <c r="AJ274" s="70" t="e">
        <f t="shared" si="3"/>
        <v>#VALUE!</v>
      </c>
    </row>
    <row r="275" ht="12.75" spans="1:36">
      <c r="A275" s="159">
        <v>43906.4286574074</v>
      </c>
      <c r="B275" s="159">
        <v>43906.4343981482</v>
      </c>
      <c r="C275" s="160">
        <v>0.00574074074074074</v>
      </c>
      <c r="D275" s="161">
        <v>9</v>
      </c>
      <c r="E275" s="162" t="s">
        <v>354</v>
      </c>
      <c r="F275" s="161" t="s">
        <v>805</v>
      </c>
      <c r="G275" s="161">
        <v>18</v>
      </c>
      <c r="H275" s="163" t="s">
        <v>79</v>
      </c>
      <c r="I275" s="169" t="s">
        <v>1251</v>
      </c>
      <c r="J275" s="169" t="s">
        <v>1252</v>
      </c>
      <c r="K275" s="169" t="s">
        <v>1253</v>
      </c>
      <c r="L275" s="169" t="s">
        <v>1254</v>
      </c>
      <c r="M275" s="169" t="s">
        <v>1255</v>
      </c>
      <c r="N275" s="169" t="s">
        <v>1256</v>
      </c>
      <c r="O275" s="168" t="s">
        <v>72</v>
      </c>
      <c r="P275" s="169" t="s">
        <v>1257</v>
      </c>
      <c r="Q275" s="168" t="s">
        <v>72</v>
      </c>
      <c r="R275" s="169" t="s">
        <v>1258</v>
      </c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66" t="e">
        <f t="shared" si="0"/>
        <v>#VALUE!</v>
      </c>
      <c r="AG275" s="70" t="e">
        <f t="shared" si="1"/>
        <v>#VALUE!</v>
      </c>
      <c r="AH275" s="71" t="s">
        <v>1259</v>
      </c>
      <c r="AI275" s="70">
        <f t="shared" si="2"/>
        <v>320</v>
      </c>
      <c r="AJ275" s="70" t="e">
        <f t="shared" si="3"/>
        <v>#VALUE!</v>
      </c>
    </row>
    <row r="276" ht="12.75" spans="1:36">
      <c r="A276" s="159">
        <v>43906.4304398148</v>
      </c>
      <c r="B276" s="159">
        <v>43906.4323263889</v>
      </c>
      <c r="C276" s="160">
        <v>0.00188657407407407</v>
      </c>
      <c r="D276" s="161">
        <v>3</v>
      </c>
      <c r="E276" s="162" t="s">
        <v>144</v>
      </c>
      <c r="F276" s="161" t="s">
        <v>984</v>
      </c>
      <c r="G276" s="161">
        <v>18</v>
      </c>
      <c r="H276" s="163" t="s">
        <v>1260</v>
      </c>
      <c r="I276" s="169" t="s">
        <v>1261</v>
      </c>
      <c r="J276" s="168" t="s">
        <v>72</v>
      </c>
      <c r="K276" s="169" t="s">
        <v>1262</v>
      </c>
      <c r="L276" s="168" t="s">
        <v>72</v>
      </c>
      <c r="M276" s="168" t="s">
        <v>72</v>
      </c>
      <c r="N276" s="168" t="s">
        <v>72</v>
      </c>
      <c r="O276" s="168" t="s">
        <v>72</v>
      </c>
      <c r="P276" s="168" t="s">
        <v>72</v>
      </c>
      <c r="Q276" s="168" t="s">
        <v>72</v>
      </c>
      <c r="R276" s="169" t="s">
        <v>1263</v>
      </c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66" t="e">
        <f t="shared" si="0"/>
        <v>#VALUE!</v>
      </c>
      <c r="AG276" s="70" t="e">
        <f t="shared" si="1"/>
        <v>#VALUE!</v>
      </c>
      <c r="AH276" s="71" t="s">
        <v>1264</v>
      </c>
      <c r="AI276" s="70">
        <f t="shared" si="2"/>
        <v>320</v>
      </c>
      <c r="AJ276" s="70" t="e">
        <f t="shared" si="3"/>
        <v>#VALUE!</v>
      </c>
    </row>
    <row r="277" ht="12.75" spans="1:36">
      <c r="A277" s="159">
        <v>43906.437650463</v>
      </c>
      <c r="B277" s="159">
        <v>43906.437650463</v>
      </c>
      <c r="C277" s="160">
        <v>0</v>
      </c>
      <c r="D277" s="161">
        <v>1</v>
      </c>
      <c r="E277" s="162" t="s">
        <v>21</v>
      </c>
      <c r="F277" s="161" t="s">
        <v>989</v>
      </c>
      <c r="G277" s="161">
        <v>18</v>
      </c>
      <c r="H277" s="162" t="s">
        <v>95</v>
      </c>
      <c r="I277" s="168" t="s">
        <v>72</v>
      </c>
      <c r="J277" s="168" t="s">
        <v>72</v>
      </c>
      <c r="K277" s="169" t="s">
        <v>1265</v>
      </c>
      <c r="L277" s="168" t="s">
        <v>72</v>
      </c>
      <c r="M277" s="168" t="s">
        <v>72</v>
      </c>
      <c r="N277" s="168" t="s">
        <v>72</v>
      </c>
      <c r="O277" s="168" t="s">
        <v>72</v>
      </c>
      <c r="P277" s="168" t="s">
        <v>72</v>
      </c>
      <c r="Q277" s="168" t="s">
        <v>72</v>
      </c>
      <c r="R277" s="168" t="s">
        <v>72</v>
      </c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66" t="e">
        <f t="shared" si="0"/>
        <v>#VALUE!</v>
      </c>
      <c r="AG277" s="70" t="e">
        <f t="shared" si="1"/>
        <v>#VALUE!</v>
      </c>
      <c r="AH277" s="71" t="s">
        <v>1266</v>
      </c>
      <c r="AI277" s="70">
        <f t="shared" si="2"/>
        <v>320</v>
      </c>
      <c r="AJ277" s="70" t="e">
        <f t="shared" si="3"/>
        <v>#VALUE!</v>
      </c>
    </row>
    <row r="278" ht="12.75" spans="1:36">
      <c r="A278" s="159">
        <v>43906.4651041667</v>
      </c>
      <c r="B278" s="159">
        <v>43906.4682175926</v>
      </c>
      <c r="C278" s="160">
        <v>0.00311342592592593</v>
      </c>
      <c r="D278" s="161">
        <v>5</v>
      </c>
      <c r="E278" s="162" t="s">
        <v>288</v>
      </c>
      <c r="F278" s="161" t="s">
        <v>930</v>
      </c>
      <c r="G278" s="161">
        <v>18</v>
      </c>
      <c r="H278" s="162" t="s">
        <v>123</v>
      </c>
      <c r="I278" s="168" t="s">
        <v>72</v>
      </c>
      <c r="J278" s="169" t="s">
        <v>1267</v>
      </c>
      <c r="K278" s="169" t="s">
        <v>1268</v>
      </c>
      <c r="L278" s="168" t="s">
        <v>72</v>
      </c>
      <c r="M278" s="169" t="s">
        <v>1269</v>
      </c>
      <c r="N278" s="168" t="s">
        <v>72</v>
      </c>
      <c r="O278" s="169" t="s">
        <v>1270</v>
      </c>
      <c r="P278" s="168" t="s">
        <v>72</v>
      </c>
      <c r="Q278" s="168" t="s">
        <v>72</v>
      </c>
      <c r="R278" s="169" t="s">
        <v>982</v>
      </c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  <c r="AF278" s="66" t="e">
        <f t="shared" si="0"/>
        <v>#VALUE!</v>
      </c>
      <c r="AG278" s="70" t="e">
        <f t="shared" si="1"/>
        <v>#VALUE!</v>
      </c>
      <c r="AH278" s="71" t="s">
        <v>1271</v>
      </c>
      <c r="AI278" s="70">
        <f t="shared" si="2"/>
        <v>320</v>
      </c>
      <c r="AJ278" s="70" t="e">
        <f t="shared" si="3"/>
        <v>#VALUE!</v>
      </c>
    </row>
    <row r="279" ht="12.75" spans="1:36">
      <c r="A279" s="159">
        <v>43906.4697106481</v>
      </c>
      <c r="B279" s="159">
        <v>43906.4739467593</v>
      </c>
      <c r="C279" s="160">
        <v>0.00423611111111111</v>
      </c>
      <c r="D279" s="161">
        <v>5</v>
      </c>
      <c r="E279" s="162" t="s">
        <v>288</v>
      </c>
      <c r="F279" s="161" t="s">
        <v>930</v>
      </c>
      <c r="G279" s="161">
        <v>18</v>
      </c>
      <c r="H279" s="162" t="s">
        <v>128</v>
      </c>
      <c r="I279" s="168" t="s">
        <v>72</v>
      </c>
      <c r="J279" s="169" t="s">
        <v>1272</v>
      </c>
      <c r="K279" s="168" t="s">
        <v>72</v>
      </c>
      <c r="L279" s="169" t="s">
        <v>1273</v>
      </c>
      <c r="M279" s="169" t="s">
        <v>1274</v>
      </c>
      <c r="N279" s="168" t="s">
        <v>72</v>
      </c>
      <c r="O279" s="169" t="s">
        <v>1275</v>
      </c>
      <c r="P279" s="168" t="s">
        <v>72</v>
      </c>
      <c r="Q279" s="168" t="s">
        <v>72</v>
      </c>
      <c r="R279" s="169" t="s">
        <v>1276</v>
      </c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  <c r="AF279" s="66" t="e">
        <f t="shared" si="0"/>
        <v>#VALUE!</v>
      </c>
      <c r="AG279" s="70" t="e">
        <f t="shared" si="1"/>
        <v>#VALUE!</v>
      </c>
      <c r="AH279" s="71" t="s">
        <v>1277</v>
      </c>
      <c r="AI279" s="70">
        <f t="shared" si="2"/>
        <v>320</v>
      </c>
      <c r="AJ279" s="70" t="e">
        <f t="shared" si="3"/>
        <v>#VALUE!</v>
      </c>
    </row>
    <row r="280" ht="12.75" spans="1:36">
      <c r="A280" s="159">
        <v>43906.4704050926</v>
      </c>
      <c r="B280" s="159">
        <v>43906.4704050926</v>
      </c>
      <c r="C280" s="160">
        <v>0</v>
      </c>
      <c r="D280" s="161">
        <v>1</v>
      </c>
      <c r="E280" s="162" t="s">
        <v>21</v>
      </c>
      <c r="F280" s="161" t="s">
        <v>989</v>
      </c>
      <c r="G280" s="161">
        <v>18</v>
      </c>
      <c r="H280" s="162" t="s">
        <v>1278</v>
      </c>
      <c r="I280" s="168" t="s">
        <v>72</v>
      </c>
      <c r="J280" s="168" t="s">
        <v>72</v>
      </c>
      <c r="K280" s="168" t="s">
        <v>72</v>
      </c>
      <c r="L280" s="168" t="s">
        <v>72</v>
      </c>
      <c r="M280" s="168" t="s">
        <v>72</v>
      </c>
      <c r="N280" s="168" t="s">
        <v>72</v>
      </c>
      <c r="O280" s="168" t="s">
        <v>72</v>
      </c>
      <c r="P280" s="168" t="s">
        <v>72</v>
      </c>
      <c r="Q280" s="168" t="s">
        <v>72</v>
      </c>
      <c r="R280" s="169" t="s">
        <v>982</v>
      </c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  <c r="AF280" s="66" t="e">
        <f t="shared" si="0"/>
        <v>#VALUE!</v>
      </c>
      <c r="AG280" s="70" t="e">
        <f t="shared" si="1"/>
        <v>#VALUE!</v>
      </c>
      <c r="AH280" s="71" t="s">
        <v>1001</v>
      </c>
      <c r="AI280" s="70">
        <f t="shared" si="2"/>
        <v>320</v>
      </c>
      <c r="AJ280" s="70" t="e">
        <f t="shared" si="3"/>
        <v>#VALUE!</v>
      </c>
    </row>
    <row r="281" ht="12.75" spans="1:36">
      <c r="A281" s="159">
        <v>43906.4804513889</v>
      </c>
      <c r="B281" s="159">
        <v>43906.4806018519</v>
      </c>
      <c r="C281" s="160">
        <v>0.000150462962962963</v>
      </c>
      <c r="D281" s="161">
        <v>2</v>
      </c>
      <c r="E281" s="162" t="s">
        <v>106</v>
      </c>
      <c r="F281" s="161" t="s">
        <v>811</v>
      </c>
      <c r="G281" s="161">
        <v>18</v>
      </c>
      <c r="H281" s="162" t="s">
        <v>132</v>
      </c>
      <c r="I281" s="168" t="s">
        <v>72</v>
      </c>
      <c r="J281" s="168" t="s">
        <v>72</v>
      </c>
      <c r="K281" s="168" t="s">
        <v>72</v>
      </c>
      <c r="L281" s="168" t="s">
        <v>72</v>
      </c>
      <c r="M281" s="168" t="s">
        <v>72</v>
      </c>
      <c r="N281" s="169" t="s">
        <v>1279</v>
      </c>
      <c r="O281" s="169" t="s">
        <v>1280</v>
      </c>
      <c r="P281" s="168" t="s">
        <v>72</v>
      </c>
      <c r="Q281" s="168" t="s">
        <v>72</v>
      </c>
      <c r="R281" s="168" t="s">
        <v>72</v>
      </c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  <c r="AF281" s="66" t="e">
        <f t="shared" si="0"/>
        <v>#VALUE!</v>
      </c>
      <c r="AG281" s="70" t="e">
        <f t="shared" si="1"/>
        <v>#VALUE!</v>
      </c>
      <c r="AH281" s="71" t="s">
        <v>1281</v>
      </c>
      <c r="AI281" s="70">
        <f t="shared" si="2"/>
        <v>320</v>
      </c>
      <c r="AJ281" s="70" t="e">
        <f t="shared" si="3"/>
        <v>#VALUE!</v>
      </c>
    </row>
    <row r="282" ht="12.75" spans="1:36">
      <c r="A282" s="164">
        <v>43906.4853819444</v>
      </c>
      <c r="B282" s="164">
        <v>43906.4861574074</v>
      </c>
      <c r="C282" s="35">
        <v>0.000775462962962963</v>
      </c>
      <c r="D282" s="36">
        <v>2</v>
      </c>
      <c r="E282" s="37" t="s">
        <v>106</v>
      </c>
      <c r="F282" s="36" t="s">
        <v>822</v>
      </c>
      <c r="G282" s="36">
        <v>36</v>
      </c>
      <c r="H282" s="37" t="s">
        <v>75</v>
      </c>
      <c r="I282" s="170" t="s">
        <v>118</v>
      </c>
      <c r="J282" s="135" t="s">
        <v>1282</v>
      </c>
      <c r="K282" s="170" t="s">
        <v>118</v>
      </c>
      <c r="L282" s="170" t="s">
        <v>118</v>
      </c>
      <c r="M282" s="135" t="s">
        <v>1283</v>
      </c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70"/>
      <c r="AF282" s="66" t="e">
        <f t="shared" si="0"/>
        <v>#VALUE!</v>
      </c>
      <c r="AG282" s="70" t="e">
        <f t="shared" si="1"/>
        <v>#VALUE!</v>
      </c>
      <c r="AH282" s="71" t="s">
        <v>1284</v>
      </c>
      <c r="AI282" s="70">
        <f t="shared" si="2"/>
        <v>340</v>
      </c>
      <c r="AJ282" s="70" t="e">
        <f t="shared" si="3"/>
        <v>#VALUE!</v>
      </c>
    </row>
    <row r="283" ht="12.75" spans="1:36">
      <c r="A283" s="164">
        <v>43906.4966666667</v>
      </c>
      <c r="B283" s="164">
        <v>43906.5108333333</v>
      </c>
      <c r="C283" s="35">
        <v>0.0141666666666667</v>
      </c>
      <c r="D283" s="36">
        <v>5</v>
      </c>
      <c r="E283" s="37" t="s">
        <v>288</v>
      </c>
      <c r="F283" s="36" t="s">
        <v>798</v>
      </c>
      <c r="G283" s="36">
        <v>36</v>
      </c>
      <c r="H283" s="37" t="s">
        <v>145</v>
      </c>
      <c r="I283" s="135" t="s">
        <v>1285</v>
      </c>
      <c r="J283" s="135" t="s">
        <v>1286</v>
      </c>
      <c r="K283" s="135" t="s">
        <v>1287</v>
      </c>
      <c r="L283" s="135" t="s">
        <v>1288</v>
      </c>
      <c r="M283" s="135" t="s">
        <v>1289</v>
      </c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70"/>
      <c r="AF283" s="66" t="e">
        <f t="shared" si="0"/>
        <v>#VALUE!</v>
      </c>
      <c r="AG283" s="70" t="e">
        <f t="shared" si="1"/>
        <v>#VALUE!</v>
      </c>
      <c r="AH283" s="71" t="s">
        <v>1290</v>
      </c>
      <c r="AI283" s="70">
        <f t="shared" si="2"/>
        <v>340</v>
      </c>
      <c r="AJ283" s="70" t="e">
        <f t="shared" si="3"/>
        <v>#VALUE!</v>
      </c>
    </row>
    <row r="284" ht="12.75" spans="1:36">
      <c r="A284" s="164">
        <v>43906.5032638889</v>
      </c>
      <c r="B284" s="164">
        <v>43906.5108333333</v>
      </c>
      <c r="C284" s="35">
        <v>0.00756944444444444</v>
      </c>
      <c r="D284" s="36">
        <v>3</v>
      </c>
      <c r="E284" s="37" t="s">
        <v>144</v>
      </c>
      <c r="F284" s="36" t="s">
        <v>828</v>
      </c>
      <c r="G284" s="36">
        <v>36</v>
      </c>
      <c r="H284" s="37" t="s">
        <v>1291</v>
      </c>
      <c r="I284" s="135" t="s">
        <v>118</v>
      </c>
      <c r="J284" s="135" t="s">
        <v>1292</v>
      </c>
      <c r="K284" s="135" t="s">
        <v>1293</v>
      </c>
      <c r="L284" s="135" t="s">
        <v>118</v>
      </c>
      <c r="M284" s="135" t="s">
        <v>1294</v>
      </c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66" t="e">
        <f t="shared" si="0"/>
        <v>#VALUE!</v>
      </c>
      <c r="AG284" s="70" t="e">
        <f t="shared" si="1"/>
        <v>#VALUE!</v>
      </c>
      <c r="AH284" s="71" t="s">
        <v>1295</v>
      </c>
      <c r="AI284" s="70">
        <f t="shared" si="2"/>
        <v>340</v>
      </c>
      <c r="AJ284" s="70" t="e">
        <f t="shared" si="3"/>
        <v>#VALUE!</v>
      </c>
    </row>
    <row r="285" ht="12.75" spans="1:36">
      <c r="A285" s="164">
        <v>43906.508912037</v>
      </c>
      <c r="B285" s="164">
        <v>43906.5091666667</v>
      </c>
      <c r="C285" s="35">
        <v>0.00025462962962963</v>
      </c>
      <c r="D285" s="36">
        <v>2</v>
      </c>
      <c r="E285" s="37" t="s">
        <v>106</v>
      </c>
      <c r="F285" s="36" t="s">
        <v>822</v>
      </c>
      <c r="G285" s="36">
        <v>36</v>
      </c>
      <c r="H285" s="37" t="s">
        <v>149</v>
      </c>
      <c r="I285" s="170" t="s">
        <v>118</v>
      </c>
      <c r="J285" s="170" t="s">
        <v>118</v>
      </c>
      <c r="K285" s="135" t="s">
        <v>118</v>
      </c>
      <c r="L285" s="135" t="s">
        <v>1296</v>
      </c>
      <c r="M285" s="135" t="s">
        <v>1297</v>
      </c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  <c r="AA285" s="170"/>
      <c r="AB285" s="170"/>
      <c r="AC285" s="170"/>
      <c r="AD285" s="170"/>
      <c r="AE285" s="170"/>
      <c r="AF285" s="66" t="e">
        <f t="shared" si="0"/>
        <v>#VALUE!</v>
      </c>
      <c r="AG285" s="70" t="e">
        <f t="shared" si="1"/>
        <v>#VALUE!</v>
      </c>
      <c r="AH285" s="71" t="s">
        <v>1298</v>
      </c>
      <c r="AI285" s="70">
        <f t="shared" si="2"/>
        <v>340</v>
      </c>
      <c r="AJ285" s="70" t="e">
        <f t="shared" si="3"/>
        <v>#VALUE!</v>
      </c>
    </row>
    <row r="286" ht="12.75" spans="1:36">
      <c r="A286" s="164">
        <v>43906.5114467593</v>
      </c>
      <c r="B286" s="164">
        <v>43906.5114467593</v>
      </c>
      <c r="C286" s="35">
        <v>0</v>
      </c>
      <c r="D286" s="36">
        <v>1</v>
      </c>
      <c r="E286" s="37" t="s">
        <v>21</v>
      </c>
      <c r="F286" s="36" t="s">
        <v>811</v>
      </c>
      <c r="G286" s="36">
        <v>36</v>
      </c>
      <c r="H286" s="37" t="s">
        <v>154</v>
      </c>
      <c r="I286" s="135" t="s">
        <v>1299</v>
      </c>
      <c r="J286" s="170" t="s">
        <v>118</v>
      </c>
      <c r="K286" s="170" t="s">
        <v>118</v>
      </c>
      <c r="L286" s="170" t="s">
        <v>118</v>
      </c>
      <c r="M286" s="170" t="s">
        <v>118</v>
      </c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  <c r="AA286" s="170"/>
      <c r="AB286" s="170"/>
      <c r="AC286" s="170"/>
      <c r="AD286" s="170"/>
      <c r="AE286" s="170"/>
      <c r="AF286" s="66" t="e">
        <f t="shared" si="0"/>
        <v>#VALUE!</v>
      </c>
      <c r="AG286" s="70" t="e">
        <f t="shared" si="1"/>
        <v>#VALUE!</v>
      </c>
      <c r="AH286" s="71" t="s">
        <v>1300</v>
      </c>
      <c r="AI286" s="70">
        <f t="shared" si="2"/>
        <v>340</v>
      </c>
      <c r="AJ286" s="70" t="e">
        <f t="shared" si="3"/>
        <v>#VALUE!</v>
      </c>
    </row>
    <row r="287" ht="12.75" spans="1:36">
      <c r="A287" s="164">
        <v>43906.5355787037</v>
      </c>
      <c r="B287" s="164">
        <v>43906.5420023148</v>
      </c>
      <c r="C287" s="35">
        <v>0.00642361111111111</v>
      </c>
      <c r="D287" s="36">
        <v>5</v>
      </c>
      <c r="E287" s="37" t="s">
        <v>288</v>
      </c>
      <c r="F287" s="36" t="s">
        <v>798</v>
      </c>
      <c r="G287" s="36">
        <v>36</v>
      </c>
      <c r="H287" s="37" t="s">
        <v>168</v>
      </c>
      <c r="I287" s="135" t="s">
        <v>1301</v>
      </c>
      <c r="J287" s="135" t="s">
        <v>1302</v>
      </c>
      <c r="K287" s="135" t="s">
        <v>1303</v>
      </c>
      <c r="L287" s="135" t="s">
        <v>1304</v>
      </c>
      <c r="M287" s="135" t="s">
        <v>1305</v>
      </c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  <c r="AA287" s="170"/>
      <c r="AB287" s="170"/>
      <c r="AC287" s="170"/>
      <c r="AD287" s="170"/>
      <c r="AE287" s="170"/>
      <c r="AF287" s="66" t="e">
        <f t="shared" si="0"/>
        <v>#VALUE!</v>
      </c>
      <c r="AG287" s="70" t="e">
        <f t="shared" si="1"/>
        <v>#VALUE!</v>
      </c>
      <c r="AH287" s="71" t="s">
        <v>1306</v>
      </c>
      <c r="AI287" s="70">
        <f t="shared" si="2"/>
        <v>340</v>
      </c>
      <c r="AJ287" s="70" t="e">
        <f t="shared" si="3"/>
        <v>#VALUE!</v>
      </c>
    </row>
    <row r="288" ht="12.75" spans="1:36">
      <c r="A288" s="164">
        <v>43906.538125</v>
      </c>
      <c r="B288" s="164">
        <v>43906.5420023148</v>
      </c>
      <c r="C288" s="35">
        <v>0.00387731481481481</v>
      </c>
      <c r="D288" s="36">
        <v>3</v>
      </c>
      <c r="E288" s="37" t="s">
        <v>144</v>
      </c>
      <c r="F288" s="36" t="s">
        <v>828</v>
      </c>
      <c r="G288" s="36">
        <v>36</v>
      </c>
      <c r="H288" s="37" t="s">
        <v>1307</v>
      </c>
      <c r="I288" s="170" t="s">
        <v>118</v>
      </c>
      <c r="J288" s="135" t="s">
        <v>1308</v>
      </c>
      <c r="K288" s="135" t="s">
        <v>1309</v>
      </c>
      <c r="L288" s="170" t="s">
        <v>118</v>
      </c>
      <c r="M288" s="135" t="s">
        <v>1310</v>
      </c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  <c r="AA288" s="170"/>
      <c r="AB288" s="170"/>
      <c r="AC288" s="170"/>
      <c r="AD288" s="170"/>
      <c r="AE288" s="170"/>
      <c r="AF288" s="66" t="e">
        <f t="shared" si="0"/>
        <v>#VALUE!</v>
      </c>
      <c r="AG288" s="70" t="e">
        <f t="shared" si="1"/>
        <v>#VALUE!</v>
      </c>
      <c r="AH288" s="71" t="s">
        <v>1311</v>
      </c>
      <c r="AI288" s="70">
        <f t="shared" si="2"/>
        <v>340</v>
      </c>
      <c r="AJ288" s="70" t="e">
        <f t="shared" si="3"/>
        <v>#VALUE!</v>
      </c>
    </row>
    <row r="289" ht="12.75" spans="1:36">
      <c r="A289" s="164">
        <v>43906.5369675926</v>
      </c>
      <c r="B289" s="164">
        <v>43906.5369675926</v>
      </c>
      <c r="C289" s="35">
        <v>0</v>
      </c>
      <c r="D289" s="36">
        <v>1</v>
      </c>
      <c r="E289" s="37" t="s">
        <v>21</v>
      </c>
      <c r="F289" s="36" t="s">
        <v>811</v>
      </c>
      <c r="G289" s="36">
        <v>36</v>
      </c>
      <c r="H289" s="37" t="s">
        <v>164</v>
      </c>
      <c r="I289" s="135" t="s">
        <v>1302</v>
      </c>
      <c r="J289" s="170" t="s">
        <v>118</v>
      </c>
      <c r="K289" s="170" t="s">
        <v>118</v>
      </c>
      <c r="L289" s="170" t="s">
        <v>118</v>
      </c>
      <c r="M289" s="170" t="s">
        <v>118</v>
      </c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  <c r="AA289" s="170"/>
      <c r="AB289" s="170"/>
      <c r="AC289" s="170"/>
      <c r="AD289" s="170"/>
      <c r="AE289" s="170"/>
      <c r="AF289" s="66" t="e">
        <f t="shared" si="0"/>
        <v>#VALUE!</v>
      </c>
      <c r="AG289" s="70" t="e">
        <f t="shared" si="1"/>
        <v>#VALUE!</v>
      </c>
      <c r="AH289" s="71" t="s">
        <v>1312</v>
      </c>
      <c r="AI289" s="70">
        <f t="shared" si="2"/>
        <v>340</v>
      </c>
      <c r="AJ289" s="70" t="e">
        <f t="shared" si="3"/>
        <v>#VALUE!</v>
      </c>
    </row>
    <row r="290" ht="12.75" spans="1:36">
      <c r="A290" s="164">
        <v>43906.5395138889</v>
      </c>
      <c r="B290" s="164">
        <v>43906.545474537</v>
      </c>
      <c r="C290" s="35">
        <v>0.00596064814814815</v>
      </c>
      <c r="D290" s="36">
        <v>7</v>
      </c>
      <c r="E290" s="37" t="s">
        <v>114</v>
      </c>
      <c r="F290" s="36" t="s">
        <v>805</v>
      </c>
      <c r="G290" s="36">
        <v>36</v>
      </c>
      <c r="H290" s="37" t="s">
        <v>1313</v>
      </c>
      <c r="I290" s="135" t="s">
        <v>1314</v>
      </c>
      <c r="J290" s="135" t="s">
        <v>1315</v>
      </c>
      <c r="K290" s="135" t="s">
        <v>1316</v>
      </c>
      <c r="L290" s="170" t="s">
        <v>118</v>
      </c>
      <c r="M290" s="135" t="s">
        <v>1317</v>
      </c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66" t="e">
        <f t="shared" si="0"/>
        <v>#VALUE!</v>
      </c>
      <c r="AG290" s="70" t="e">
        <f t="shared" si="1"/>
        <v>#VALUE!</v>
      </c>
      <c r="AH290" s="71" t="s">
        <v>1318</v>
      </c>
      <c r="AI290" s="70">
        <f t="shared" si="2"/>
        <v>340</v>
      </c>
      <c r="AJ290" s="70" t="e">
        <f t="shared" si="3"/>
        <v>#VALUE!</v>
      </c>
    </row>
    <row r="291" ht="12.75" spans="1:36">
      <c r="A291" s="164">
        <v>43906.5452199074</v>
      </c>
      <c r="B291" s="164">
        <v>43906.5452199074</v>
      </c>
      <c r="C291" s="35">
        <v>0</v>
      </c>
      <c r="D291" s="36">
        <v>1</v>
      </c>
      <c r="E291" s="37" t="s">
        <v>21</v>
      </c>
      <c r="F291" s="36" t="s">
        <v>811</v>
      </c>
      <c r="G291" s="36">
        <v>36</v>
      </c>
      <c r="H291" s="37" t="s">
        <v>1319</v>
      </c>
      <c r="I291" s="135" t="s">
        <v>118</v>
      </c>
      <c r="J291" s="135" t="s">
        <v>118</v>
      </c>
      <c r="K291" s="135" t="s">
        <v>1320</v>
      </c>
      <c r="L291" s="170" t="s">
        <v>118</v>
      </c>
      <c r="M291" s="135" t="s">
        <v>118</v>
      </c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  <c r="AA291" s="170"/>
      <c r="AB291" s="170"/>
      <c r="AC291" s="170"/>
      <c r="AD291" s="170"/>
      <c r="AE291" s="170"/>
      <c r="AF291" s="66" t="e">
        <f t="shared" si="0"/>
        <v>#VALUE!</v>
      </c>
      <c r="AG291" s="70" t="e">
        <f t="shared" si="1"/>
        <v>#VALUE!</v>
      </c>
      <c r="AH291" s="71" t="s">
        <v>1321</v>
      </c>
      <c r="AI291" s="70">
        <f t="shared" si="2"/>
        <v>340</v>
      </c>
      <c r="AJ291" s="70" t="e">
        <f t="shared" si="3"/>
        <v>#VALUE!</v>
      </c>
    </row>
    <row r="292" ht="12.75" spans="1:36">
      <c r="A292" s="165">
        <v>43906.5557291667</v>
      </c>
      <c r="B292" s="165">
        <v>43906.5581712963</v>
      </c>
      <c r="C292" s="103">
        <v>0.00244212962962963</v>
      </c>
      <c r="D292" s="104">
        <v>2</v>
      </c>
      <c r="E292" s="108" t="s">
        <v>106</v>
      </c>
      <c r="F292" s="104" t="s">
        <v>871</v>
      </c>
      <c r="G292" s="104">
        <v>72</v>
      </c>
      <c r="H292" s="108" t="s">
        <v>176</v>
      </c>
      <c r="I292" s="137" t="s">
        <v>1322</v>
      </c>
      <c r="J292" s="137" t="s">
        <v>1323</v>
      </c>
      <c r="K292" s="137" t="s">
        <v>162</v>
      </c>
      <c r="L292" s="171"/>
      <c r="M292" s="137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  <c r="AA292" s="171"/>
      <c r="AB292" s="171"/>
      <c r="AC292" s="171"/>
      <c r="AD292" s="171"/>
      <c r="AE292" s="171"/>
      <c r="AF292" s="66" t="e">
        <f t="shared" si="0"/>
        <v>#VALUE!</v>
      </c>
      <c r="AG292" s="70" t="e">
        <f t="shared" si="1"/>
        <v>#VALUE!</v>
      </c>
      <c r="AH292" s="71" t="s">
        <v>1324</v>
      </c>
      <c r="AI292" s="70">
        <f t="shared" si="2"/>
        <v>420</v>
      </c>
      <c r="AJ292" s="70" t="e">
        <f t="shared" si="3"/>
        <v>#VALUE!</v>
      </c>
    </row>
    <row r="293" ht="12.75" spans="1:36">
      <c r="A293" s="164">
        <v>43906.5566666667</v>
      </c>
      <c r="B293" s="164">
        <v>43906.5566666667</v>
      </c>
      <c r="C293" s="35">
        <v>0</v>
      </c>
      <c r="D293" s="36">
        <v>1</v>
      </c>
      <c r="E293" s="37" t="s">
        <v>21</v>
      </c>
      <c r="F293" s="36" t="s">
        <v>811</v>
      </c>
      <c r="G293" s="36">
        <v>36</v>
      </c>
      <c r="H293" s="37" t="s">
        <v>176</v>
      </c>
      <c r="I293" s="135" t="s">
        <v>118</v>
      </c>
      <c r="J293" s="170" t="s">
        <v>118</v>
      </c>
      <c r="K293" s="135" t="s">
        <v>1325</v>
      </c>
      <c r="L293" s="170" t="s">
        <v>118</v>
      </c>
      <c r="M293" s="135" t="s">
        <v>118</v>
      </c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  <c r="AA293" s="170"/>
      <c r="AB293" s="170"/>
      <c r="AC293" s="170"/>
      <c r="AD293" s="170"/>
      <c r="AE293" s="170"/>
      <c r="AF293" s="66" t="e">
        <f t="shared" si="0"/>
        <v>#VALUE!</v>
      </c>
      <c r="AG293" s="70" t="e">
        <f t="shared" si="1"/>
        <v>#VALUE!</v>
      </c>
      <c r="AH293" s="71" t="s">
        <v>1326</v>
      </c>
      <c r="AI293" s="70">
        <f t="shared" si="2"/>
        <v>340</v>
      </c>
      <c r="AJ293" s="70" t="e">
        <f t="shared" si="3"/>
        <v>#VALUE!</v>
      </c>
    </row>
    <row r="294" ht="12.75" spans="1:36">
      <c r="A294" s="166">
        <v>43906.5580787037</v>
      </c>
      <c r="B294" s="166">
        <v>43906.5580787037</v>
      </c>
      <c r="C294" s="6">
        <v>0</v>
      </c>
      <c r="D294" s="7">
        <v>1</v>
      </c>
      <c r="E294" s="8" t="s">
        <v>21</v>
      </c>
      <c r="F294" s="7" t="s">
        <v>930</v>
      </c>
      <c r="G294" s="7">
        <v>144</v>
      </c>
      <c r="H294" s="8" t="s">
        <v>507</v>
      </c>
      <c r="I294" s="151" t="s">
        <v>198</v>
      </c>
      <c r="J294" s="151" t="s">
        <v>1327</v>
      </c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  <c r="AE294" s="151"/>
      <c r="AF294" s="66" t="e">
        <f t="shared" si="0"/>
        <v>#VALUE!</v>
      </c>
      <c r="AG294" s="70" t="e">
        <f t="shared" si="1"/>
        <v>#VALUE!</v>
      </c>
      <c r="AH294" s="71" t="s">
        <v>1328</v>
      </c>
      <c r="AI294" s="70">
        <f t="shared" si="2"/>
        <v>568</v>
      </c>
      <c r="AJ294" s="70" t="e">
        <f t="shared" si="3"/>
        <v>#VALUE!</v>
      </c>
    </row>
    <row r="295" ht="12.75" spans="1:36">
      <c r="A295" s="165">
        <v>43906.5595949074</v>
      </c>
      <c r="B295" s="165">
        <v>43906.5721875</v>
      </c>
      <c r="C295" s="103">
        <v>0.0125925925925926</v>
      </c>
      <c r="D295" s="104">
        <v>5</v>
      </c>
      <c r="E295" s="108" t="s">
        <v>144</v>
      </c>
      <c r="F295" s="104" t="s">
        <v>798</v>
      </c>
      <c r="G295" s="104">
        <v>72</v>
      </c>
      <c r="H295" s="108" t="s">
        <v>181</v>
      </c>
      <c r="I295" s="137" t="s">
        <v>1329</v>
      </c>
      <c r="J295" s="137" t="s">
        <v>1330</v>
      </c>
      <c r="K295" s="137" t="s">
        <v>1331</v>
      </c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  <c r="AA295" s="171"/>
      <c r="AB295" s="171"/>
      <c r="AC295" s="171"/>
      <c r="AD295" s="171"/>
      <c r="AE295" s="171"/>
      <c r="AF295" s="66" t="e">
        <f t="shared" si="0"/>
        <v>#VALUE!</v>
      </c>
      <c r="AG295" s="70" t="e">
        <f t="shared" si="1"/>
        <v>#VALUE!</v>
      </c>
      <c r="AH295" s="71" t="s">
        <v>1332</v>
      </c>
      <c r="AI295" s="70">
        <f t="shared" si="2"/>
        <v>420</v>
      </c>
      <c r="AJ295" s="70" t="e">
        <f t="shared" si="3"/>
        <v>#VALUE!</v>
      </c>
    </row>
    <row r="296" ht="12.75" spans="1:36">
      <c r="A296" s="165">
        <v>43906.5663194444</v>
      </c>
      <c r="B296" s="165">
        <v>43906.5750462963</v>
      </c>
      <c r="C296" s="103">
        <v>0.00872685185185185</v>
      </c>
      <c r="D296" s="104">
        <v>1</v>
      </c>
      <c r="E296" s="108" t="s">
        <v>21</v>
      </c>
      <c r="F296" s="104" t="s">
        <v>847</v>
      </c>
      <c r="G296" s="104">
        <v>72</v>
      </c>
      <c r="H296" s="108" t="s">
        <v>1333</v>
      </c>
      <c r="I296" s="137" t="s">
        <v>162</v>
      </c>
      <c r="J296" s="171" t="s">
        <v>162</v>
      </c>
      <c r="K296" s="137" t="s">
        <v>1334</v>
      </c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  <c r="AA296" s="171"/>
      <c r="AB296" s="171"/>
      <c r="AC296" s="171"/>
      <c r="AD296" s="171"/>
      <c r="AE296" s="171"/>
      <c r="AF296" s="66" t="e">
        <f t="shared" si="0"/>
        <v>#VALUE!</v>
      </c>
      <c r="AG296" s="70" t="e">
        <f t="shared" si="1"/>
        <v>#VALUE!</v>
      </c>
      <c r="AH296" s="71" t="s">
        <v>1335</v>
      </c>
      <c r="AI296" s="70">
        <f t="shared" si="2"/>
        <v>420</v>
      </c>
      <c r="AJ296" s="70" t="e">
        <f t="shared" si="3"/>
        <v>#VALUE!</v>
      </c>
    </row>
    <row r="297" ht="12.75" spans="1:36">
      <c r="A297" s="164">
        <v>43906.5663194444</v>
      </c>
      <c r="B297" s="164">
        <v>43906.5663194444</v>
      </c>
      <c r="C297" s="35">
        <v>0</v>
      </c>
      <c r="D297" s="36">
        <v>1</v>
      </c>
      <c r="E297" s="37" t="s">
        <v>21</v>
      </c>
      <c r="F297" s="36" t="s">
        <v>811</v>
      </c>
      <c r="G297" s="36">
        <v>36</v>
      </c>
      <c r="H297" s="37" t="s">
        <v>181</v>
      </c>
      <c r="I297" s="135" t="s">
        <v>118</v>
      </c>
      <c r="J297" s="170" t="s">
        <v>118</v>
      </c>
      <c r="K297" s="135" t="s">
        <v>1336</v>
      </c>
      <c r="L297" s="170" t="s">
        <v>118</v>
      </c>
      <c r="M297" s="170" t="s">
        <v>118</v>
      </c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  <c r="AA297" s="170"/>
      <c r="AB297" s="170"/>
      <c r="AC297" s="170"/>
      <c r="AD297" s="170"/>
      <c r="AE297" s="170"/>
      <c r="AF297" s="66" t="e">
        <f t="shared" si="0"/>
        <v>#VALUE!</v>
      </c>
      <c r="AG297" s="70" t="e">
        <f t="shared" si="1"/>
        <v>#VALUE!</v>
      </c>
      <c r="AH297" s="71" t="s">
        <v>1337</v>
      </c>
      <c r="AI297" s="70">
        <f t="shared" si="2"/>
        <v>340</v>
      </c>
      <c r="AJ297" s="70" t="e">
        <f t="shared" si="3"/>
        <v>#VALUE!</v>
      </c>
    </row>
    <row r="298" ht="12.75" spans="1:36">
      <c r="A298" s="165">
        <v>43906.5905787037</v>
      </c>
      <c r="B298" s="165">
        <v>43906.5905787037</v>
      </c>
      <c r="C298" s="103">
        <v>0</v>
      </c>
      <c r="D298" s="104">
        <v>1</v>
      </c>
      <c r="E298" s="108" t="s">
        <v>21</v>
      </c>
      <c r="F298" s="104" t="s">
        <v>847</v>
      </c>
      <c r="G298" s="104">
        <v>72</v>
      </c>
      <c r="H298" s="108" t="s">
        <v>189</v>
      </c>
      <c r="I298" s="171" t="s">
        <v>162</v>
      </c>
      <c r="J298" s="171" t="s">
        <v>162</v>
      </c>
      <c r="K298" s="137" t="s">
        <v>1338</v>
      </c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  <c r="AA298" s="171"/>
      <c r="AB298" s="171"/>
      <c r="AC298" s="171"/>
      <c r="AD298" s="171"/>
      <c r="AE298" s="171"/>
      <c r="AF298" s="66" t="e">
        <f t="shared" si="0"/>
        <v>#VALUE!</v>
      </c>
      <c r="AG298" s="70" t="e">
        <f t="shared" si="1"/>
        <v>#VALUE!</v>
      </c>
      <c r="AH298" s="71" t="s">
        <v>1339</v>
      </c>
      <c r="AI298" s="70">
        <f t="shared" si="2"/>
        <v>420</v>
      </c>
      <c r="AJ298" s="70" t="e">
        <f t="shared" si="3"/>
        <v>#VALUE!</v>
      </c>
    </row>
    <row r="299" ht="12.75" spans="1:36">
      <c r="A299" s="165">
        <v>43906.6041319444</v>
      </c>
      <c r="B299" s="165">
        <v>43906.6041319444</v>
      </c>
      <c r="C299" s="103">
        <v>0</v>
      </c>
      <c r="D299" s="104">
        <v>1</v>
      </c>
      <c r="E299" s="108" t="s">
        <v>21</v>
      </c>
      <c r="F299" s="104" t="s">
        <v>847</v>
      </c>
      <c r="G299" s="104">
        <v>72</v>
      </c>
      <c r="H299" s="108" t="s">
        <v>516</v>
      </c>
      <c r="I299" s="137" t="s">
        <v>1340</v>
      </c>
      <c r="J299" s="171" t="s">
        <v>162</v>
      </c>
      <c r="K299" s="171" t="s">
        <v>162</v>
      </c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  <c r="AA299" s="171"/>
      <c r="AB299" s="171"/>
      <c r="AC299" s="171"/>
      <c r="AD299" s="171"/>
      <c r="AE299" s="171"/>
      <c r="AF299" s="66" t="e">
        <f t="shared" si="0"/>
        <v>#VALUE!</v>
      </c>
      <c r="AG299" s="70" t="e">
        <f t="shared" si="1"/>
        <v>#VALUE!</v>
      </c>
      <c r="AH299" s="71" t="s">
        <v>1341</v>
      </c>
      <c r="AI299" s="70">
        <f t="shared" si="2"/>
        <v>420</v>
      </c>
      <c r="AJ299" s="70" t="e">
        <f t="shared" si="3"/>
        <v>#VALUE!</v>
      </c>
    </row>
    <row r="300" ht="12.75" spans="1:36">
      <c r="A300" s="165">
        <v>43906.6109722222</v>
      </c>
      <c r="B300" s="165">
        <v>43906.6109722222</v>
      </c>
      <c r="C300" s="103">
        <v>0</v>
      </c>
      <c r="D300" s="104">
        <v>1</v>
      </c>
      <c r="E300" s="108" t="s">
        <v>21</v>
      </c>
      <c r="F300" s="104" t="s">
        <v>847</v>
      </c>
      <c r="G300" s="104">
        <v>72</v>
      </c>
      <c r="H300" s="108" t="s">
        <v>523</v>
      </c>
      <c r="I300" s="171" t="s">
        <v>162</v>
      </c>
      <c r="J300" s="171" t="s">
        <v>162</v>
      </c>
      <c r="K300" s="137" t="s">
        <v>903</v>
      </c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  <c r="AA300" s="171"/>
      <c r="AB300" s="171"/>
      <c r="AC300" s="171"/>
      <c r="AD300" s="171"/>
      <c r="AE300" s="171"/>
      <c r="AF300" s="66" t="e">
        <f t="shared" si="0"/>
        <v>#VALUE!</v>
      </c>
      <c r="AG300" s="70" t="e">
        <f t="shared" si="1"/>
        <v>#VALUE!</v>
      </c>
      <c r="AH300" s="71" t="s">
        <v>1342</v>
      </c>
      <c r="AI300" s="70">
        <f t="shared" si="2"/>
        <v>420</v>
      </c>
      <c r="AJ300" s="70" t="e">
        <f t="shared" si="3"/>
        <v>#VALUE!</v>
      </c>
    </row>
    <row r="301" ht="12.75" spans="1:36">
      <c r="A301" s="166">
        <v>43906.6290625</v>
      </c>
      <c r="B301" s="166">
        <v>43906.6290625</v>
      </c>
      <c r="C301" s="6">
        <v>0</v>
      </c>
      <c r="D301" s="7">
        <v>1</v>
      </c>
      <c r="E301" s="8" t="s">
        <v>21</v>
      </c>
      <c r="F301" s="7" t="s">
        <v>930</v>
      </c>
      <c r="G301" s="7">
        <v>144</v>
      </c>
      <c r="H301" s="8" t="s">
        <v>612</v>
      </c>
      <c r="I301" s="151" t="s">
        <v>198</v>
      </c>
      <c r="J301" s="151" t="s">
        <v>1343</v>
      </c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  <c r="AE301" s="151"/>
      <c r="AF301" s="66" t="e">
        <f t="shared" si="0"/>
        <v>#VALUE!</v>
      </c>
      <c r="AG301" s="70" t="e">
        <f t="shared" si="1"/>
        <v>#VALUE!</v>
      </c>
      <c r="AH301" s="71" t="s">
        <v>1344</v>
      </c>
      <c r="AI301" s="70">
        <f t="shared" si="2"/>
        <v>568</v>
      </c>
      <c r="AJ301" s="70" t="e">
        <f t="shared" si="3"/>
        <v>#VALUE!</v>
      </c>
    </row>
    <row r="302" ht="12.75" spans="1:36">
      <c r="A302" s="166">
        <v>43906.6318287037</v>
      </c>
      <c r="B302" s="166">
        <v>43906.6353356481</v>
      </c>
      <c r="C302" s="6">
        <v>0.00350694444444444</v>
      </c>
      <c r="D302" s="7">
        <v>3</v>
      </c>
      <c r="E302" s="8" t="s">
        <v>106</v>
      </c>
      <c r="F302" s="7" t="s">
        <v>798</v>
      </c>
      <c r="G302" s="7">
        <v>144</v>
      </c>
      <c r="H302" s="8" t="s">
        <v>436</v>
      </c>
      <c r="I302" s="151" t="s">
        <v>1345</v>
      </c>
      <c r="J302" s="151" t="s">
        <v>1346</v>
      </c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  <c r="AE302" s="151"/>
      <c r="AF302" s="66" t="e">
        <f t="shared" si="0"/>
        <v>#VALUE!</v>
      </c>
      <c r="AG302" s="70" t="e">
        <f t="shared" si="1"/>
        <v>#VALUE!</v>
      </c>
      <c r="AH302" s="71" t="s">
        <v>1347</v>
      </c>
      <c r="AI302" s="70">
        <f t="shared" si="2"/>
        <v>568</v>
      </c>
      <c r="AJ302" s="70" t="e">
        <f t="shared" si="3"/>
        <v>#VALUE!</v>
      </c>
    </row>
    <row r="303" ht="12.75" spans="1:36">
      <c r="A303" s="166">
        <v>43906.6367476852</v>
      </c>
      <c r="B303" s="166">
        <v>43906.6377893519</v>
      </c>
      <c r="C303" s="6">
        <v>0.00104166666666667</v>
      </c>
      <c r="D303" s="7">
        <v>2</v>
      </c>
      <c r="E303" s="8" t="s">
        <v>106</v>
      </c>
      <c r="F303" s="7" t="s">
        <v>798</v>
      </c>
      <c r="G303" s="7">
        <v>144</v>
      </c>
      <c r="H303" s="8" t="s">
        <v>441</v>
      </c>
      <c r="I303" s="151" t="s">
        <v>1348</v>
      </c>
      <c r="J303" s="151" t="s">
        <v>1349</v>
      </c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  <c r="AE303" s="151"/>
      <c r="AF303" s="66" t="e">
        <f t="shared" si="0"/>
        <v>#VALUE!</v>
      </c>
      <c r="AG303" s="70" t="e">
        <f t="shared" si="1"/>
        <v>#VALUE!</v>
      </c>
      <c r="AH303" s="71" t="s">
        <v>1350</v>
      </c>
      <c r="AI303" s="70">
        <f t="shared" si="2"/>
        <v>568</v>
      </c>
      <c r="AJ303" s="70" t="e">
        <f t="shared" si="3"/>
        <v>#VALUE!</v>
      </c>
    </row>
    <row r="304" ht="12.75" spans="1:36">
      <c r="A304" s="167">
        <v>43906.7649652778</v>
      </c>
      <c r="B304" s="167">
        <v>43906.7649652778</v>
      </c>
      <c r="C304" s="97">
        <v>0</v>
      </c>
      <c r="D304" s="98">
        <v>1</v>
      </c>
      <c r="E304" s="99" t="s">
        <v>21</v>
      </c>
      <c r="F304" s="98" t="s">
        <v>989</v>
      </c>
      <c r="G304" s="98">
        <v>18</v>
      </c>
      <c r="H304" s="99" t="s">
        <v>128</v>
      </c>
      <c r="I304" s="172" t="s">
        <v>72</v>
      </c>
      <c r="J304" s="172" t="s">
        <v>72</v>
      </c>
      <c r="K304" s="173" t="s">
        <v>1351</v>
      </c>
      <c r="L304" s="172" t="s">
        <v>72</v>
      </c>
      <c r="M304" s="172" t="s">
        <v>72</v>
      </c>
      <c r="N304" s="172" t="s">
        <v>72</v>
      </c>
      <c r="O304" s="172" t="s">
        <v>72</v>
      </c>
      <c r="P304" s="172" t="s">
        <v>72</v>
      </c>
      <c r="Q304" s="172" t="s">
        <v>72</v>
      </c>
      <c r="R304" s="172" t="s">
        <v>72</v>
      </c>
      <c r="S304" s="172"/>
      <c r="T304" s="172"/>
      <c r="U304" s="172"/>
      <c r="V304" s="172"/>
      <c r="W304" s="172"/>
      <c r="X304" s="172"/>
      <c r="Y304" s="172"/>
      <c r="Z304" s="172"/>
      <c r="AA304" s="172"/>
      <c r="AB304" s="172"/>
      <c r="AC304" s="172"/>
      <c r="AD304" s="172"/>
      <c r="AE304" s="172"/>
      <c r="AF304" s="66" t="e">
        <f t="shared" si="0"/>
        <v>#VALUE!</v>
      </c>
      <c r="AG304" s="70" t="e">
        <f t="shared" si="1"/>
        <v>#VALUE!</v>
      </c>
      <c r="AH304" s="71" t="s">
        <v>1352</v>
      </c>
      <c r="AI304" s="70">
        <f t="shared" si="2"/>
        <v>320</v>
      </c>
      <c r="AJ304" s="70" t="e">
        <f t="shared" si="3"/>
        <v>#VALUE!</v>
      </c>
    </row>
    <row r="305" ht="12.75" spans="1:36">
      <c r="A305" s="166">
        <v>43906.8446759259</v>
      </c>
      <c r="B305" s="166">
        <v>43906.8446759259</v>
      </c>
      <c r="C305" s="6">
        <v>0</v>
      </c>
      <c r="D305" s="7">
        <v>1</v>
      </c>
      <c r="E305" s="8" t="s">
        <v>21</v>
      </c>
      <c r="F305" s="7" t="s">
        <v>930</v>
      </c>
      <c r="G305" s="7">
        <v>144</v>
      </c>
      <c r="H305" s="8" t="s">
        <v>866</v>
      </c>
      <c r="I305" s="151" t="s">
        <v>198</v>
      </c>
      <c r="J305" s="151" t="s">
        <v>1353</v>
      </c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  <c r="AE305" s="151"/>
      <c r="AF305" s="66" t="e">
        <f t="shared" si="0"/>
        <v>#VALUE!</v>
      </c>
      <c r="AG305" s="70" t="e">
        <f t="shared" si="1"/>
        <v>#VALUE!</v>
      </c>
      <c r="AH305" s="71" t="s">
        <v>1354</v>
      </c>
      <c r="AI305" s="70">
        <f t="shared" si="2"/>
        <v>568</v>
      </c>
      <c r="AJ305" s="70" t="e">
        <f t="shared" si="3"/>
        <v>#VALUE!</v>
      </c>
    </row>
    <row r="306" ht="12.75" spans="1:36">
      <c r="A306" s="157">
        <v>43906.8779513889</v>
      </c>
      <c r="B306" s="157">
        <v>43906.8808333333</v>
      </c>
      <c r="C306" s="85">
        <v>0.00288194444444444</v>
      </c>
      <c r="D306" s="86">
        <v>8</v>
      </c>
      <c r="E306" s="87" t="s">
        <v>354</v>
      </c>
      <c r="F306" s="86" t="s">
        <v>1191</v>
      </c>
      <c r="G306" s="86">
        <v>9</v>
      </c>
      <c r="H306" s="87" t="s">
        <v>396</v>
      </c>
      <c r="I306" s="114" t="s">
        <v>27</v>
      </c>
      <c r="J306" s="114" t="s">
        <v>27</v>
      </c>
      <c r="K306" s="114" t="s">
        <v>27</v>
      </c>
      <c r="L306" s="114" t="s">
        <v>27</v>
      </c>
      <c r="M306" s="114" t="s">
        <v>27</v>
      </c>
      <c r="N306" s="114" t="s">
        <v>27</v>
      </c>
      <c r="O306" s="114" t="s">
        <v>27</v>
      </c>
      <c r="P306" s="114" t="s">
        <v>27</v>
      </c>
      <c r="Q306" s="114" t="s">
        <v>27</v>
      </c>
      <c r="R306" s="114" t="s">
        <v>27</v>
      </c>
      <c r="S306" s="114" t="s">
        <v>27</v>
      </c>
      <c r="T306" s="114" t="s">
        <v>27</v>
      </c>
      <c r="U306" s="114" t="s">
        <v>27</v>
      </c>
      <c r="V306" s="153" t="s">
        <v>943</v>
      </c>
      <c r="W306" s="153" t="s">
        <v>1355</v>
      </c>
      <c r="X306" s="153" t="s">
        <v>1356</v>
      </c>
      <c r="Y306" s="153" t="s">
        <v>1357</v>
      </c>
      <c r="Z306" s="114" t="s">
        <v>27</v>
      </c>
      <c r="AA306" s="153" t="s">
        <v>1358</v>
      </c>
      <c r="AB306" s="114" t="s">
        <v>27</v>
      </c>
      <c r="AC306" s="153" t="s">
        <v>952</v>
      </c>
      <c r="AD306" s="153" t="s">
        <v>953</v>
      </c>
      <c r="AE306" s="153" t="s">
        <v>42</v>
      </c>
      <c r="AF306" s="66" t="e">
        <f t="shared" si="0"/>
        <v>#VALUE!</v>
      </c>
      <c r="AG306" s="70" t="e">
        <f t="shared" si="1"/>
        <v>#VALUE!</v>
      </c>
      <c r="AH306" s="71" t="s">
        <v>1359</v>
      </c>
      <c r="AI306" s="70">
        <f t="shared" si="2"/>
        <v>322</v>
      </c>
      <c r="AJ306" s="70" t="e">
        <f t="shared" si="3"/>
        <v>#VALUE!</v>
      </c>
    </row>
    <row r="307" ht="12.75" spans="1:36">
      <c r="A307" s="157">
        <v>43906.8815972222</v>
      </c>
      <c r="B307" s="157">
        <v>43906.8855208333</v>
      </c>
      <c r="C307" s="85">
        <v>0.00392361111111111</v>
      </c>
      <c r="D307" s="86">
        <v>8</v>
      </c>
      <c r="E307" s="87" t="s">
        <v>354</v>
      </c>
      <c r="F307" s="86" t="s">
        <v>1191</v>
      </c>
      <c r="G307" s="86">
        <v>9</v>
      </c>
      <c r="H307" s="87" t="s">
        <v>401</v>
      </c>
      <c r="I307" s="153" t="s">
        <v>44</v>
      </c>
      <c r="J307" s="153" t="s">
        <v>1360</v>
      </c>
      <c r="K307" s="153" t="s">
        <v>1361</v>
      </c>
      <c r="L307" s="153" t="s">
        <v>1362</v>
      </c>
      <c r="M307" s="153" t="s">
        <v>57</v>
      </c>
      <c r="N307" s="153" t="s">
        <v>1363</v>
      </c>
      <c r="O307" s="114" t="s">
        <v>27</v>
      </c>
      <c r="P307" s="114" t="s">
        <v>27</v>
      </c>
      <c r="Q307" s="114" t="s">
        <v>27</v>
      </c>
      <c r="R307" s="114" t="s">
        <v>27</v>
      </c>
      <c r="S307" s="153" t="s">
        <v>1364</v>
      </c>
      <c r="T307" s="114" t="s">
        <v>27</v>
      </c>
      <c r="U307" s="153" t="s">
        <v>1365</v>
      </c>
      <c r="V307" s="114" t="s">
        <v>27</v>
      </c>
      <c r="W307" s="114" t="s">
        <v>27</v>
      </c>
      <c r="X307" s="114" t="s">
        <v>27</v>
      </c>
      <c r="Y307" s="114" t="s">
        <v>27</v>
      </c>
      <c r="Z307" s="114" t="s">
        <v>27</v>
      </c>
      <c r="AA307" s="114" t="s">
        <v>27</v>
      </c>
      <c r="AB307" s="114" t="s">
        <v>27</v>
      </c>
      <c r="AC307" s="114" t="s">
        <v>27</v>
      </c>
      <c r="AD307" s="114" t="s">
        <v>27</v>
      </c>
      <c r="AE307" s="114" t="s">
        <v>27</v>
      </c>
      <c r="AF307" s="66" t="e">
        <f t="shared" si="0"/>
        <v>#VALUE!</v>
      </c>
      <c r="AG307" s="70" t="e">
        <f t="shared" si="1"/>
        <v>#VALUE!</v>
      </c>
      <c r="AH307" s="71" t="s">
        <v>1366</v>
      </c>
      <c r="AI307" s="70">
        <f t="shared" si="2"/>
        <v>322</v>
      </c>
      <c r="AJ307" s="70" t="e">
        <f t="shared" si="3"/>
        <v>#VALUE!</v>
      </c>
    </row>
    <row r="308" ht="12.75" spans="1:36">
      <c r="A308" s="157">
        <v>43906.8944560185</v>
      </c>
      <c r="B308" s="157">
        <v>43906.8967708333</v>
      </c>
      <c r="C308" s="85">
        <v>0.00231481481481481</v>
      </c>
      <c r="D308" s="86">
        <v>6</v>
      </c>
      <c r="E308" s="87" t="s">
        <v>304</v>
      </c>
      <c r="F308" s="86" t="s">
        <v>948</v>
      </c>
      <c r="G308" s="86">
        <v>9</v>
      </c>
      <c r="H308" s="87" t="s">
        <v>404</v>
      </c>
      <c r="I308" s="114" t="s">
        <v>27</v>
      </c>
      <c r="J308" s="114" t="s">
        <v>27</v>
      </c>
      <c r="K308" s="114" t="s">
        <v>27</v>
      </c>
      <c r="L308" s="114" t="s">
        <v>27</v>
      </c>
      <c r="M308" s="114" t="s">
        <v>27</v>
      </c>
      <c r="N308" s="114" t="s">
        <v>27</v>
      </c>
      <c r="O308" s="114" t="s">
        <v>27</v>
      </c>
      <c r="P308" s="114" t="s">
        <v>27</v>
      </c>
      <c r="Q308" s="114" t="s">
        <v>27</v>
      </c>
      <c r="R308" s="114" t="s">
        <v>27</v>
      </c>
      <c r="S308" s="114" t="s">
        <v>27</v>
      </c>
      <c r="T308" s="114" t="s">
        <v>27</v>
      </c>
      <c r="U308" s="114" t="s">
        <v>27</v>
      </c>
      <c r="V308" s="114" t="s">
        <v>27</v>
      </c>
      <c r="W308" s="114" t="s">
        <v>27</v>
      </c>
      <c r="X308" s="153" t="s">
        <v>1367</v>
      </c>
      <c r="Y308" s="153" t="s">
        <v>229</v>
      </c>
      <c r="Z308" s="153" t="s">
        <v>1368</v>
      </c>
      <c r="AA308" s="153" t="s">
        <v>1369</v>
      </c>
      <c r="AB308" s="114" t="s">
        <v>27</v>
      </c>
      <c r="AC308" s="153" t="s">
        <v>952</v>
      </c>
      <c r="AD308" s="114" t="s">
        <v>27</v>
      </c>
      <c r="AE308" s="153" t="s">
        <v>42</v>
      </c>
      <c r="AF308" s="66" t="e">
        <f t="shared" si="0"/>
        <v>#VALUE!</v>
      </c>
      <c r="AG308" s="70" t="e">
        <f t="shared" si="1"/>
        <v>#VALUE!</v>
      </c>
      <c r="AH308" s="71" t="s">
        <v>1370</v>
      </c>
      <c r="AI308" s="70">
        <f t="shared" si="2"/>
        <v>322</v>
      </c>
      <c r="AJ308" s="70" t="e">
        <f t="shared" si="3"/>
        <v>#VALUE!</v>
      </c>
    </row>
    <row r="309" ht="12.75" spans="1:36">
      <c r="A309" s="157">
        <v>43906.8974652778</v>
      </c>
      <c r="B309" s="157">
        <v>43906.8997800926</v>
      </c>
      <c r="C309" s="85">
        <v>0.00231481481481481</v>
      </c>
      <c r="D309" s="86">
        <v>8</v>
      </c>
      <c r="E309" s="87" t="s">
        <v>354</v>
      </c>
      <c r="F309" s="86" t="s">
        <v>1191</v>
      </c>
      <c r="G309" s="86">
        <v>9</v>
      </c>
      <c r="H309" s="87" t="s">
        <v>410</v>
      </c>
      <c r="I309" s="153" t="s">
        <v>241</v>
      </c>
      <c r="J309" s="153" t="s">
        <v>1371</v>
      </c>
      <c r="K309" s="153" t="s">
        <v>666</v>
      </c>
      <c r="L309" s="153" t="s">
        <v>1372</v>
      </c>
      <c r="M309" s="153" t="s">
        <v>965</v>
      </c>
      <c r="N309" s="153" t="s">
        <v>1373</v>
      </c>
      <c r="O309" s="153" t="s">
        <v>1374</v>
      </c>
      <c r="P309" s="153" t="s">
        <v>1375</v>
      </c>
      <c r="Q309" s="114" t="s">
        <v>27</v>
      </c>
      <c r="R309" s="114" t="s">
        <v>27</v>
      </c>
      <c r="S309" s="114" t="s">
        <v>27</v>
      </c>
      <c r="T309" s="114" t="s">
        <v>27</v>
      </c>
      <c r="U309" s="114" t="s">
        <v>27</v>
      </c>
      <c r="V309" s="114" t="s">
        <v>27</v>
      </c>
      <c r="W309" s="114" t="s">
        <v>27</v>
      </c>
      <c r="X309" s="114" t="s">
        <v>27</v>
      </c>
      <c r="Y309" s="114" t="s">
        <v>27</v>
      </c>
      <c r="Z309" s="114" t="s">
        <v>27</v>
      </c>
      <c r="AA309" s="114" t="s">
        <v>27</v>
      </c>
      <c r="AB309" s="114" t="s">
        <v>27</v>
      </c>
      <c r="AC309" s="114" t="s">
        <v>27</v>
      </c>
      <c r="AD309" s="114" t="s">
        <v>27</v>
      </c>
      <c r="AE309" s="114" t="s">
        <v>27</v>
      </c>
      <c r="AF309" s="66" t="e">
        <f t="shared" si="0"/>
        <v>#VALUE!</v>
      </c>
      <c r="AG309" s="70" t="e">
        <f t="shared" si="1"/>
        <v>#VALUE!</v>
      </c>
      <c r="AH309" s="71" t="s">
        <v>1376</v>
      </c>
      <c r="AI309" s="70">
        <f t="shared" si="2"/>
        <v>322</v>
      </c>
      <c r="AJ309" s="70" t="e">
        <f t="shared" si="3"/>
        <v>#VALUE!</v>
      </c>
    </row>
    <row r="310" ht="12.75" spans="1:36">
      <c r="A310" s="157">
        <v>43906.9070949074</v>
      </c>
      <c r="B310" s="157">
        <v>43906.9120486111</v>
      </c>
      <c r="C310" s="85">
        <v>0.0049537037037037</v>
      </c>
      <c r="D310" s="86">
        <v>3</v>
      </c>
      <c r="E310" s="87" t="s">
        <v>144</v>
      </c>
      <c r="F310" s="86" t="s">
        <v>977</v>
      </c>
      <c r="G310" s="86">
        <v>9</v>
      </c>
      <c r="H310" s="87" t="s">
        <v>882</v>
      </c>
      <c r="I310" s="114" t="s">
        <v>27</v>
      </c>
      <c r="J310" s="114" t="s">
        <v>27</v>
      </c>
      <c r="K310" s="114" t="s">
        <v>27</v>
      </c>
      <c r="L310" s="114" t="s">
        <v>27</v>
      </c>
      <c r="M310" s="114" t="s">
        <v>27</v>
      </c>
      <c r="N310" s="153" t="s">
        <v>1377</v>
      </c>
      <c r="O310" s="114" t="s">
        <v>27</v>
      </c>
      <c r="P310" s="114" t="s">
        <v>27</v>
      </c>
      <c r="Q310" s="114" t="s">
        <v>27</v>
      </c>
      <c r="R310" s="114" t="s">
        <v>27</v>
      </c>
      <c r="S310" s="114" t="s">
        <v>27</v>
      </c>
      <c r="T310" s="114" t="s">
        <v>27</v>
      </c>
      <c r="U310" s="114" t="s">
        <v>27</v>
      </c>
      <c r="V310" s="114" t="s">
        <v>27</v>
      </c>
      <c r="W310" s="114" t="s">
        <v>27</v>
      </c>
      <c r="X310" s="114" t="s">
        <v>27</v>
      </c>
      <c r="Y310" s="114" t="s">
        <v>27</v>
      </c>
      <c r="Z310" s="114" t="s">
        <v>27</v>
      </c>
      <c r="AA310" s="114" t="s">
        <v>27</v>
      </c>
      <c r="AB310" s="153" t="s">
        <v>1378</v>
      </c>
      <c r="AC310" s="153" t="s">
        <v>952</v>
      </c>
      <c r="AD310" s="114" t="s">
        <v>27</v>
      </c>
      <c r="AE310" s="114" t="s">
        <v>27</v>
      </c>
      <c r="AF310" s="66" t="e">
        <f t="shared" si="0"/>
        <v>#VALUE!</v>
      </c>
      <c r="AG310" s="70" t="e">
        <f t="shared" si="1"/>
        <v>#VALUE!</v>
      </c>
      <c r="AH310" s="71" t="s">
        <v>1379</v>
      </c>
      <c r="AI310" s="70">
        <f t="shared" si="2"/>
        <v>322</v>
      </c>
      <c r="AJ310" s="70" t="e">
        <f t="shared" si="3"/>
        <v>#VALUE!</v>
      </c>
    </row>
    <row r="311" ht="12.75" spans="1:36">
      <c r="A311" s="157">
        <v>43906.9139236111</v>
      </c>
      <c r="B311" s="157">
        <v>43906.9206712963</v>
      </c>
      <c r="C311" s="85">
        <v>0.00674768518518519</v>
      </c>
      <c r="D311" s="86">
        <v>11</v>
      </c>
      <c r="E311" s="87" t="s">
        <v>95</v>
      </c>
      <c r="F311" s="86" t="s">
        <v>1206</v>
      </c>
      <c r="G311" s="86">
        <v>9</v>
      </c>
      <c r="H311" s="87" t="s">
        <v>206</v>
      </c>
      <c r="I311" s="114" t="s">
        <v>27</v>
      </c>
      <c r="J311" s="153" t="s">
        <v>1380</v>
      </c>
      <c r="K311" s="114" t="s">
        <v>27</v>
      </c>
      <c r="L311" s="114" t="s">
        <v>27</v>
      </c>
      <c r="M311" s="114" t="s">
        <v>27</v>
      </c>
      <c r="N311" s="114" t="s">
        <v>27</v>
      </c>
      <c r="O311" s="114" t="s">
        <v>27</v>
      </c>
      <c r="P311" s="114" t="s">
        <v>27</v>
      </c>
      <c r="Q311" s="153" t="s">
        <v>228</v>
      </c>
      <c r="R311" s="153" t="s">
        <v>1381</v>
      </c>
      <c r="S311" s="153" t="s">
        <v>1382</v>
      </c>
      <c r="T311" s="153" t="s">
        <v>1383</v>
      </c>
      <c r="U311" s="114" t="s">
        <v>27</v>
      </c>
      <c r="V311" s="114" t="s">
        <v>27</v>
      </c>
      <c r="W311" s="114" t="s">
        <v>27</v>
      </c>
      <c r="X311" s="114" t="s">
        <v>27</v>
      </c>
      <c r="Y311" s="153" t="s">
        <v>1384</v>
      </c>
      <c r="Z311" s="114" t="s">
        <v>27</v>
      </c>
      <c r="AA311" s="153" t="s">
        <v>1385</v>
      </c>
      <c r="AB311" s="153" t="s">
        <v>1386</v>
      </c>
      <c r="AC311" s="153" t="s">
        <v>952</v>
      </c>
      <c r="AD311" s="153" t="s">
        <v>953</v>
      </c>
      <c r="AE311" s="153" t="s">
        <v>42</v>
      </c>
      <c r="AF311" s="66" t="e">
        <f t="shared" si="0"/>
        <v>#VALUE!</v>
      </c>
      <c r="AG311" s="70" t="e">
        <f t="shared" si="1"/>
        <v>#VALUE!</v>
      </c>
      <c r="AH311" s="71" t="s">
        <v>1387</v>
      </c>
      <c r="AI311" s="70">
        <f t="shared" si="2"/>
        <v>322</v>
      </c>
      <c r="AJ311" s="70" t="e">
        <f t="shared" si="3"/>
        <v>#VALUE!</v>
      </c>
    </row>
    <row r="312" ht="12.75" spans="1:36">
      <c r="A312" s="157">
        <v>43906.9213657407</v>
      </c>
      <c r="B312" s="157">
        <v>43906.9237615741</v>
      </c>
      <c r="C312" s="85">
        <v>0.00239583333333333</v>
      </c>
      <c r="D312" s="86">
        <v>2</v>
      </c>
      <c r="E312" s="87" t="s">
        <v>106</v>
      </c>
      <c r="F312" s="86" t="s">
        <v>1148</v>
      </c>
      <c r="G312" s="86">
        <v>9</v>
      </c>
      <c r="H312" s="87" t="s">
        <v>209</v>
      </c>
      <c r="I312" s="153" t="s">
        <v>44</v>
      </c>
      <c r="J312" s="114" t="s">
        <v>27</v>
      </c>
      <c r="K312" s="114" t="s">
        <v>27</v>
      </c>
      <c r="L312" s="114" t="s">
        <v>27</v>
      </c>
      <c r="M312" s="114" t="s">
        <v>27</v>
      </c>
      <c r="N312" s="114" t="s">
        <v>27</v>
      </c>
      <c r="O312" s="114" t="s">
        <v>27</v>
      </c>
      <c r="P312" s="153" t="s">
        <v>1388</v>
      </c>
      <c r="Q312" s="114" t="s">
        <v>27</v>
      </c>
      <c r="R312" s="114" t="s">
        <v>27</v>
      </c>
      <c r="S312" s="114" t="s">
        <v>27</v>
      </c>
      <c r="T312" s="114" t="s">
        <v>27</v>
      </c>
      <c r="U312" s="114" t="s">
        <v>27</v>
      </c>
      <c r="V312" s="114" t="s">
        <v>27</v>
      </c>
      <c r="W312" s="114" t="s">
        <v>27</v>
      </c>
      <c r="X312" s="114" t="s">
        <v>27</v>
      </c>
      <c r="Y312" s="114" t="s">
        <v>27</v>
      </c>
      <c r="Z312" s="114" t="s">
        <v>27</v>
      </c>
      <c r="AA312" s="114" t="s">
        <v>27</v>
      </c>
      <c r="AB312" s="114" t="s">
        <v>27</v>
      </c>
      <c r="AC312" s="114" t="s">
        <v>27</v>
      </c>
      <c r="AD312" s="114" t="s">
        <v>27</v>
      </c>
      <c r="AE312" s="114" t="s">
        <v>27</v>
      </c>
      <c r="AF312" s="66" t="e">
        <f t="shared" si="0"/>
        <v>#VALUE!</v>
      </c>
      <c r="AG312" s="70" t="e">
        <f t="shared" si="1"/>
        <v>#VALUE!</v>
      </c>
      <c r="AH312" s="71" t="s">
        <v>1389</v>
      </c>
      <c r="AI312" s="70">
        <f t="shared" si="2"/>
        <v>322</v>
      </c>
      <c r="AJ312" s="70" t="e">
        <f t="shared" si="3"/>
        <v>#VALUE!</v>
      </c>
    </row>
    <row r="313" ht="12.75" spans="1:36">
      <c r="A313" s="159">
        <v>43906.9444675926</v>
      </c>
      <c r="B313" s="159">
        <v>43906.9491550926</v>
      </c>
      <c r="C313" s="160">
        <v>0.0046875</v>
      </c>
      <c r="D313" s="161">
        <v>10</v>
      </c>
      <c r="E313" s="162" t="s">
        <v>354</v>
      </c>
      <c r="F313" s="161" t="s">
        <v>805</v>
      </c>
      <c r="G313" s="161">
        <v>18</v>
      </c>
      <c r="H313" s="162" t="s">
        <v>1390</v>
      </c>
      <c r="I313" s="169" t="s">
        <v>72</v>
      </c>
      <c r="J313" s="169" t="s">
        <v>1391</v>
      </c>
      <c r="K313" s="168" t="s">
        <v>72</v>
      </c>
      <c r="L313" s="169" t="s">
        <v>1392</v>
      </c>
      <c r="M313" s="169" t="s">
        <v>1393</v>
      </c>
      <c r="N313" s="169" t="s">
        <v>1394</v>
      </c>
      <c r="O313" s="169" t="s">
        <v>1395</v>
      </c>
      <c r="P313" s="169" t="s">
        <v>1396</v>
      </c>
      <c r="Q313" s="169" t="s">
        <v>1397</v>
      </c>
      <c r="R313" s="169" t="s">
        <v>1398</v>
      </c>
      <c r="S313" s="168"/>
      <c r="T313" s="168"/>
      <c r="U313" s="168"/>
      <c r="V313" s="168"/>
      <c r="W313" s="168"/>
      <c r="X313" s="168"/>
      <c r="Y313" s="168"/>
      <c r="Z313" s="168"/>
      <c r="AA313" s="168"/>
      <c r="AB313" s="168"/>
      <c r="AC313" s="168"/>
      <c r="AD313" s="168"/>
      <c r="AE313" s="168"/>
      <c r="AF313" s="66" t="e">
        <f t="shared" si="0"/>
        <v>#VALUE!</v>
      </c>
      <c r="AG313" s="70" t="e">
        <f t="shared" si="1"/>
        <v>#VALUE!</v>
      </c>
      <c r="AH313" s="71" t="s">
        <v>1399</v>
      </c>
      <c r="AI313" s="70">
        <f t="shared" si="2"/>
        <v>320</v>
      </c>
      <c r="AJ313" s="70" t="e">
        <f t="shared" si="3"/>
        <v>#VALUE!</v>
      </c>
    </row>
    <row r="314" ht="12.75" spans="1:36">
      <c r="A314" s="159">
        <v>43906.9495486111</v>
      </c>
      <c r="B314" s="159">
        <v>43906.9499421296</v>
      </c>
      <c r="C314" s="160">
        <v>0.000393518518518519</v>
      </c>
      <c r="D314" s="161">
        <v>2</v>
      </c>
      <c r="E314" s="162" t="s">
        <v>106</v>
      </c>
      <c r="F314" s="161" t="s">
        <v>811</v>
      </c>
      <c r="G314" s="161">
        <v>18</v>
      </c>
      <c r="H314" s="162" t="s">
        <v>1400</v>
      </c>
      <c r="I314" s="169" t="s">
        <v>72</v>
      </c>
      <c r="J314" s="169" t="s">
        <v>72</v>
      </c>
      <c r="K314" s="168" t="s">
        <v>72</v>
      </c>
      <c r="L314" s="169" t="s">
        <v>72</v>
      </c>
      <c r="M314" s="169" t="s">
        <v>72</v>
      </c>
      <c r="N314" s="169" t="s">
        <v>72</v>
      </c>
      <c r="O314" s="169" t="s">
        <v>72</v>
      </c>
      <c r="P314" s="169" t="s">
        <v>72</v>
      </c>
      <c r="Q314" s="169" t="s">
        <v>1401</v>
      </c>
      <c r="R314" s="169" t="s">
        <v>1402</v>
      </c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  <c r="AC314" s="168"/>
      <c r="AD314" s="168"/>
      <c r="AE314" s="168"/>
      <c r="AF314" s="66" t="e">
        <f t="shared" si="0"/>
        <v>#VALUE!</v>
      </c>
      <c r="AG314" s="70" t="e">
        <f t="shared" si="1"/>
        <v>#VALUE!</v>
      </c>
      <c r="AH314" s="71" t="s">
        <v>1403</v>
      </c>
      <c r="AI314" s="70">
        <f t="shared" si="2"/>
        <v>320</v>
      </c>
      <c r="AJ314" s="70" t="e">
        <f t="shared" si="3"/>
        <v>#VALUE!</v>
      </c>
    </row>
    <row r="315" ht="12.75" spans="1:36">
      <c r="A315" s="159">
        <v>43906.9525810185</v>
      </c>
      <c r="B315" s="159">
        <v>43906.9531944444</v>
      </c>
      <c r="C315" s="160">
        <v>0.000613425925925926</v>
      </c>
      <c r="D315" s="161">
        <v>2</v>
      </c>
      <c r="E315" s="162" t="s">
        <v>106</v>
      </c>
      <c r="F315" s="161" t="s">
        <v>811</v>
      </c>
      <c r="G315" s="161">
        <v>18</v>
      </c>
      <c r="H315" s="162" t="s">
        <v>218</v>
      </c>
      <c r="I315" s="168" t="s">
        <v>72</v>
      </c>
      <c r="J315" s="169" t="s">
        <v>1404</v>
      </c>
      <c r="K315" s="168" t="s">
        <v>72</v>
      </c>
      <c r="L315" s="168" t="s">
        <v>72</v>
      </c>
      <c r="M315" s="168" t="s">
        <v>72</v>
      </c>
      <c r="N315" s="168" t="s">
        <v>72</v>
      </c>
      <c r="O315" s="169" t="s">
        <v>1405</v>
      </c>
      <c r="P315" s="169" t="s">
        <v>72</v>
      </c>
      <c r="Q315" s="169" t="s">
        <v>72</v>
      </c>
      <c r="R315" s="169" t="s">
        <v>72</v>
      </c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  <c r="AD315" s="169"/>
      <c r="AE315" s="169"/>
      <c r="AF315" s="66" t="e">
        <f t="shared" si="0"/>
        <v>#VALUE!</v>
      </c>
      <c r="AG315" s="70" t="e">
        <f t="shared" si="1"/>
        <v>#VALUE!</v>
      </c>
      <c r="AH315" s="71" t="s">
        <v>1406</v>
      </c>
      <c r="AI315" s="70">
        <f t="shared" si="2"/>
        <v>320</v>
      </c>
      <c r="AJ315" s="70" t="e">
        <f t="shared" si="3"/>
        <v>#VALUE!</v>
      </c>
    </row>
    <row r="316" ht="12.75" spans="1:36">
      <c r="A316" s="159">
        <v>43906.9594675926</v>
      </c>
      <c r="B316" s="159">
        <v>43906.9610532407</v>
      </c>
      <c r="C316" s="160">
        <v>0.00158564814814815</v>
      </c>
      <c r="D316" s="161">
        <v>3</v>
      </c>
      <c r="E316" s="162" t="s">
        <v>144</v>
      </c>
      <c r="F316" s="161" t="s">
        <v>984</v>
      </c>
      <c r="G316" s="161">
        <v>18</v>
      </c>
      <c r="H316" s="162" t="s">
        <v>1407</v>
      </c>
      <c r="I316" s="169" t="s">
        <v>1408</v>
      </c>
      <c r="J316" s="169" t="s">
        <v>1409</v>
      </c>
      <c r="K316" s="168" t="s">
        <v>72</v>
      </c>
      <c r="L316" s="168" t="s">
        <v>72</v>
      </c>
      <c r="M316" s="169" t="s">
        <v>1410</v>
      </c>
      <c r="N316" s="168" t="s">
        <v>72</v>
      </c>
      <c r="O316" s="168" t="s">
        <v>72</v>
      </c>
      <c r="P316" s="168" t="s">
        <v>72</v>
      </c>
      <c r="Q316" s="168" t="s">
        <v>72</v>
      </c>
      <c r="R316" s="169" t="s">
        <v>72</v>
      </c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66" t="e">
        <f t="shared" si="0"/>
        <v>#VALUE!</v>
      </c>
      <c r="AG316" s="70" t="e">
        <f t="shared" si="1"/>
        <v>#VALUE!</v>
      </c>
      <c r="AH316" s="71" t="s">
        <v>1411</v>
      </c>
      <c r="AI316" s="70">
        <f t="shared" si="2"/>
        <v>320</v>
      </c>
      <c r="AJ316" s="70" t="e">
        <f t="shared" si="3"/>
        <v>#VALUE!</v>
      </c>
    </row>
    <row r="317" ht="12.75" spans="1:36">
      <c r="A317" s="159">
        <v>43906.9639467593</v>
      </c>
      <c r="B317" s="159">
        <v>43906.9655439815</v>
      </c>
      <c r="C317" s="160">
        <v>0.00159722222222222</v>
      </c>
      <c r="D317" s="161">
        <v>2</v>
      </c>
      <c r="E317" s="162" t="s">
        <v>106</v>
      </c>
      <c r="F317" s="161" t="s">
        <v>811</v>
      </c>
      <c r="G317" s="161">
        <v>18</v>
      </c>
      <c r="H317" s="162" t="s">
        <v>1412</v>
      </c>
      <c r="I317" s="169" t="s">
        <v>1413</v>
      </c>
      <c r="J317" s="168" t="s">
        <v>72</v>
      </c>
      <c r="K317" s="168" t="s">
        <v>72</v>
      </c>
      <c r="L317" s="168" t="s">
        <v>72</v>
      </c>
      <c r="M317" s="169" t="s">
        <v>1414</v>
      </c>
      <c r="N317" s="168" t="s">
        <v>72</v>
      </c>
      <c r="O317" s="168" t="s">
        <v>72</v>
      </c>
      <c r="P317" s="168" t="s">
        <v>72</v>
      </c>
      <c r="Q317" s="168" t="s">
        <v>72</v>
      </c>
      <c r="R317" s="169" t="s">
        <v>72</v>
      </c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  <c r="AC317" s="168"/>
      <c r="AD317" s="168"/>
      <c r="AE317" s="168"/>
      <c r="AF317" s="66" t="e">
        <f t="shared" si="0"/>
        <v>#VALUE!</v>
      </c>
      <c r="AG317" s="70" t="e">
        <f t="shared" si="1"/>
        <v>#VALUE!</v>
      </c>
      <c r="AH317" s="71" t="s">
        <v>1415</v>
      </c>
      <c r="AI317" s="70">
        <f t="shared" si="2"/>
        <v>320</v>
      </c>
      <c r="AJ317" s="70" t="e">
        <f t="shared" si="3"/>
        <v>#VALUE!</v>
      </c>
    </row>
    <row r="318" ht="12.75" spans="1:36">
      <c r="A318" s="159">
        <v>43906.9702777778</v>
      </c>
      <c r="B318" s="159">
        <v>43906.9761805556</v>
      </c>
      <c r="C318" s="160">
        <v>0.00590277777777778</v>
      </c>
      <c r="D318" s="161">
        <v>5</v>
      </c>
      <c r="E318" s="162" t="s">
        <v>114</v>
      </c>
      <c r="F318" s="161" t="s">
        <v>822</v>
      </c>
      <c r="G318" s="161">
        <v>18</v>
      </c>
      <c r="H318" s="162" t="s">
        <v>1416</v>
      </c>
      <c r="I318" s="168" t="s">
        <v>72</v>
      </c>
      <c r="J318" s="168" t="s">
        <v>72</v>
      </c>
      <c r="K318" s="168" t="s">
        <v>72</v>
      </c>
      <c r="L318" s="168" t="s">
        <v>72</v>
      </c>
      <c r="M318" s="168" t="s">
        <v>72</v>
      </c>
      <c r="N318" s="169" t="s">
        <v>1417</v>
      </c>
      <c r="O318" s="168" t="s">
        <v>72</v>
      </c>
      <c r="P318" s="169" t="s">
        <v>1418</v>
      </c>
      <c r="Q318" s="169" t="s">
        <v>1419</v>
      </c>
      <c r="R318" s="169" t="s">
        <v>1420</v>
      </c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  <c r="AC318" s="168"/>
      <c r="AD318" s="168"/>
      <c r="AE318" s="168"/>
      <c r="AF318" s="66" t="e">
        <f t="shared" si="0"/>
        <v>#VALUE!</v>
      </c>
      <c r="AG318" s="70" t="e">
        <f t="shared" si="1"/>
        <v>#VALUE!</v>
      </c>
      <c r="AH318" s="71" t="s">
        <v>1421</v>
      </c>
      <c r="AI318" s="70">
        <f t="shared" si="2"/>
        <v>320</v>
      </c>
      <c r="AJ318" s="70" t="e">
        <f t="shared" si="3"/>
        <v>#VALUE!</v>
      </c>
    </row>
    <row r="319" ht="12.75" spans="1:36">
      <c r="A319" s="159">
        <v>43906.9769560185</v>
      </c>
      <c r="B319" s="159">
        <v>43906.9797337963</v>
      </c>
      <c r="C319" s="160">
        <v>0.00277777777777778</v>
      </c>
      <c r="D319" s="161">
        <v>2</v>
      </c>
      <c r="E319" s="162" t="s">
        <v>106</v>
      </c>
      <c r="F319" s="161" t="s">
        <v>811</v>
      </c>
      <c r="G319" s="161">
        <v>18</v>
      </c>
      <c r="H319" s="162" t="s">
        <v>1422</v>
      </c>
      <c r="I319" s="169" t="s">
        <v>1423</v>
      </c>
      <c r="J319" s="168" t="s">
        <v>72</v>
      </c>
      <c r="K319" s="168" t="s">
        <v>72</v>
      </c>
      <c r="L319" s="168" t="s">
        <v>72</v>
      </c>
      <c r="M319" s="168" t="s">
        <v>72</v>
      </c>
      <c r="N319" s="168" t="s">
        <v>72</v>
      </c>
      <c r="O319" s="168" t="s">
        <v>72</v>
      </c>
      <c r="P319" s="169" t="s">
        <v>1424</v>
      </c>
      <c r="Q319" s="168" t="s">
        <v>72</v>
      </c>
      <c r="R319" s="169" t="s">
        <v>72</v>
      </c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  <c r="AD319" s="168"/>
      <c r="AE319" s="168"/>
      <c r="AF319" s="66" t="e">
        <f t="shared" si="0"/>
        <v>#VALUE!</v>
      </c>
      <c r="AG319" s="70" t="e">
        <f t="shared" si="1"/>
        <v>#VALUE!</v>
      </c>
      <c r="AH319" s="71" t="s">
        <v>1425</v>
      </c>
      <c r="AI319" s="70">
        <f t="shared" si="2"/>
        <v>320</v>
      </c>
      <c r="AJ319" s="70" t="e">
        <f t="shared" si="3"/>
        <v>#VALUE!</v>
      </c>
    </row>
    <row r="320" ht="12.75" spans="1:36">
      <c r="A320" s="159">
        <v>43906.9825231481</v>
      </c>
      <c r="B320" s="159">
        <v>43906.988900463</v>
      </c>
      <c r="C320" s="160">
        <v>0.00637731481481481</v>
      </c>
      <c r="D320" s="161">
        <v>10</v>
      </c>
      <c r="E320" s="162" t="s">
        <v>20</v>
      </c>
      <c r="F320" s="161" t="s">
        <v>1426</v>
      </c>
      <c r="G320" s="161">
        <v>18</v>
      </c>
      <c r="H320" s="162" t="s">
        <v>1427</v>
      </c>
      <c r="I320" s="169" t="s">
        <v>1428</v>
      </c>
      <c r="J320" s="169" t="s">
        <v>1429</v>
      </c>
      <c r="K320" s="169" t="s">
        <v>1430</v>
      </c>
      <c r="L320" s="169" t="s">
        <v>1431</v>
      </c>
      <c r="M320" s="169" t="s">
        <v>1432</v>
      </c>
      <c r="N320" s="169" t="s">
        <v>1433</v>
      </c>
      <c r="O320" s="169" t="s">
        <v>1434</v>
      </c>
      <c r="P320" s="169" t="s">
        <v>1435</v>
      </c>
      <c r="Q320" s="169" t="s">
        <v>1436</v>
      </c>
      <c r="R320" s="168" t="s">
        <v>72</v>
      </c>
      <c r="S320" s="168"/>
      <c r="T320" s="168"/>
      <c r="U320" s="168"/>
      <c r="V320" s="168"/>
      <c r="W320" s="168"/>
      <c r="X320" s="168"/>
      <c r="Y320" s="168"/>
      <c r="Z320" s="168"/>
      <c r="AA320" s="168"/>
      <c r="AB320" s="168"/>
      <c r="AC320" s="168"/>
      <c r="AD320" s="168"/>
      <c r="AE320" s="168"/>
      <c r="AF320" s="66" t="e">
        <f t="shared" si="0"/>
        <v>#VALUE!</v>
      </c>
      <c r="AG320" s="70" t="e">
        <f t="shared" si="1"/>
        <v>#VALUE!</v>
      </c>
      <c r="AH320" s="71" t="s">
        <v>1437</v>
      </c>
      <c r="AI320" s="70">
        <f t="shared" si="2"/>
        <v>320</v>
      </c>
      <c r="AJ320" s="70" t="e">
        <f t="shared" si="3"/>
        <v>#VALUE!</v>
      </c>
    </row>
    <row r="321" ht="12.75" spans="1:36">
      <c r="A321" s="159">
        <v>43906.990162037</v>
      </c>
      <c r="B321" s="159">
        <v>43906.9977546296</v>
      </c>
      <c r="C321" s="160">
        <v>0.00759259259259259</v>
      </c>
      <c r="D321" s="161">
        <v>5</v>
      </c>
      <c r="E321" s="162" t="s">
        <v>288</v>
      </c>
      <c r="F321" s="161" t="s">
        <v>930</v>
      </c>
      <c r="G321" s="161">
        <v>18</v>
      </c>
      <c r="H321" s="162" t="s">
        <v>1438</v>
      </c>
      <c r="I321" s="169" t="s">
        <v>1439</v>
      </c>
      <c r="J321" s="169" t="s">
        <v>1440</v>
      </c>
      <c r="K321" s="168" t="s">
        <v>72</v>
      </c>
      <c r="L321" s="169" t="s">
        <v>1441</v>
      </c>
      <c r="M321" s="168" t="s">
        <v>72</v>
      </c>
      <c r="N321" s="169" t="s">
        <v>1442</v>
      </c>
      <c r="O321" s="168" t="s">
        <v>72</v>
      </c>
      <c r="P321" s="168" t="s">
        <v>72</v>
      </c>
      <c r="Q321" s="169" t="s">
        <v>1443</v>
      </c>
      <c r="R321" s="168" t="s">
        <v>72</v>
      </c>
      <c r="S321" s="168"/>
      <c r="T321" s="168"/>
      <c r="U321" s="168"/>
      <c r="V321" s="168"/>
      <c r="W321" s="168"/>
      <c r="X321" s="168"/>
      <c r="Y321" s="168"/>
      <c r="Z321" s="168"/>
      <c r="AA321" s="168"/>
      <c r="AB321" s="168"/>
      <c r="AC321" s="168"/>
      <c r="AD321" s="168"/>
      <c r="AE321" s="168"/>
      <c r="AF321" s="66" t="e">
        <f t="shared" si="0"/>
        <v>#VALUE!</v>
      </c>
      <c r="AG321" s="70" t="e">
        <f t="shared" si="1"/>
        <v>#VALUE!</v>
      </c>
      <c r="AH321" s="71" t="s">
        <v>1444</v>
      </c>
      <c r="AI321" s="70">
        <f t="shared" si="2"/>
        <v>320</v>
      </c>
      <c r="AJ321" s="70" t="e">
        <f t="shared" si="3"/>
        <v>#VALUE!</v>
      </c>
    </row>
    <row r="322" ht="12.75" spans="1:36">
      <c r="A322" s="164">
        <v>43907.012337963</v>
      </c>
      <c r="B322" s="164">
        <v>43907.0135648148</v>
      </c>
      <c r="C322" s="35">
        <v>0.00122685185185185</v>
      </c>
      <c r="D322" s="36">
        <v>3</v>
      </c>
      <c r="E322" s="37" t="s">
        <v>144</v>
      </c>
      <c r="F322" s="36" t="s">
        <v>828</v>
      </c>
      <c r="G322" s="36">
        <v>36</v>
      </c>
      <c r="H322" s="37" t="s">
        <v>582</v>
      </c>
      <c r="I322" s="170" t="s">
        <v>118</v>
      </c>
      <c r="J322" s="170" t="s">
        <v>118</v>
      </c>
      <c r="K322" s="135" t="s">
        <v>1445</v>
      </c>
      <c r="L322" s="135" t="s">
        <v>1446</v>
      </c>
      <c r="M322" s="135" t="s">
        <v>1447</v>
      </c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  <c r="AA322" s="170"/>
      <c r="AB322" s="170"/>
      <c r="AC322" s="170"/>
      <c r="AD322" s="170"/>
      <c r="AE322" s="170"/>
      <c r="AF322" s="66" t="e">
        <f t="shared" si="0"/>
        <v>#VALUE!</v>
      </c>
      <c r="AG322" s="70" t="e">
        <f t="shared" si="1"/>
        <v>#VALUE!</v>
      </c>
      <c r="AH322" s="71" t="s">
        <v>1448</v>
      </c>
      <c r="AI322" s="70">
        <f t="shared" si="2"/>
        <v>340</v>
      </c>
      <c r="AJ322" s="70" t="e">
        <f t="shared" si="3"/>
        <v>#VALUE!</v>
      </c>
    </row>
    <row r="323" ht="12.75" spans="1:36">
      <c r="A323" s="164">
        <v>43907.0144328704</v>
      </c>
      <c r="B323" s="164">
        <v>43907.0144328704</v>
      </c>
      <c r="C323" s="35">
        <v>0</v>
      </c>
      <c r="D323" s="36">
        <v>1</v>
      </c>
      <c r="E323" s="37" t="s">
        <v>21</v>
      </c>
      <c r="F323" s="36" t="s">
        <v>811</v>
      </c>
      <c r="G323" s="36">
        <v>36</v>
      </c>
      <c r="H323" s="37" t="s">
        <v>572</v>
      </c>
      <c r="I323" s="170" t="s">
        <v>118</v>
      </c>
      <c r="J323" s="170" t="s">
        <v>118</v>
      </c>
      <c r="K323" s="170" t="s">
        <v>118</v>
      </c>
      <c r="L323" s="170" t="s">
        <v>118</v>
      </c>
      <c r="M323" s="135" t="s">
        <v>1449</v>
      </c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  <c r="AA323" s="170"/>
      <c r="AB323" s="170"/>
      <c r="AC323" s="170"/>
      <c r="AD323" s="170"/>
      <c r="AE323" s="170"/>
      <c r="AF323" s="66" t="e">
        <f t="shared" si="0"/>
        <v>#VALUE!</v>
      </c>
      <c r="AG323" s="70" t="e">
        <f t="shared" si="1"/>
        <v>#VALUE!</v>
      </c>
      <c r="AH323" s="71" t="s">
        <v>1450</v>
      </c>
      <c r="AI323" s="70">
        <f t="shared" si="2"/>
        <v>340</v>
      </c>
      <c r="AJ323" s="70" t="e">
        <f t="shared" si="3"/>
        <v>#VALUE!</v>
      </c>
    </row>
    <row r="324" ht="12.75" spans="1:36">
      <c r="A324" s="164">
        <v>43907.0148611111</v>
      </c>
      <c r="B324" s="164">
        <v>43907.0164814815</v>
      </c>
      <c r="C324" s="35">
        <v>0.00162037037037037</v>
      </c>
      <c r="D324" s="36">
        <v>3</v>
      </c>
      <c r="E324" s="37" t="s">
        <v>144</v>
      </c>
      <c r="F324" s="36" t="s">
        <v>828</v>
      </c>
      <c r="G324" s="36">
        <v>36</v>
      </c>
      <c r="H324" s="37" t="s">
        <v>582</v>
      </c>
      <c r="I324" s="170" t="s">
        <v>118</v>
      </c>
      <c r="J324" s="135" t="s">
        <v>1451</v>
      </c>
      <c r="K324" s="170" t="s">
        <v>118</v>
      </c>
      <c r="L324" s="135" t="s">
        <v>1446</v>
      </c>
      <c r="M324" s="135" t="s">
        <v>1447</v>
      </c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  <c r="AA324" s="170"/>
      <c r="AB324" s="170"/>
      <c r="AC324" s="170"/>
      <c r="AD324" s="170"/>
      <c r="AE324" s="170"/>
      <c r="AF324" s="66" t="e">
        <f t="shared" si="0"/>
        <v>#VALUE!</v>
      </c>
      <c r="AG324" s="70" t="e">
        <f t="shared" si="1"/>
        <v>#VALUE!</v>
      </c>
      <c r="AH324" s="71" t="s">
        <v>1452</v>
      </c>
      <c r="AI324" s="70">
        <f t="shared" si="2"/>
        <v>340</v>
      </c>
      <c r="AJ324" s="70" t="e">
        <f t="shared" si="3"/>
        <v>#VALUE!</v>
      </c>
    </row>
    <row r="325" ht="12.75" spans="1:36">
      <c r="A325" s="164">
        <v>43907.0176041667</v>
      </c>
      <c r="B325" s="164">
        <v>43907.0191087963</v>
      </c>
      <c r="C325" s="35">
        <v>0.00150462962962963</v>
      </c>
      <c r="D325" s="36">
        <v>3</v>
      </c>
      <c r="E325" s="37" t="s">
        <v>144</v>
      </c>
      <c r="F325" s="36" t="s">
        <v>828</v>
      </c>
      <c r="G325" s="36">
        <v>36</v>
      </c>
      <c r="H325" s="37" t="s">
        <v>587</v>
      </c>
      <c r="I325" s="135" t="s">
        <v>1453</v>
      </c>
      <c r="J325" s="170" t="s">
        <v>118</v>
      </c>
      <c r="K325" s="135" t="s">
        <v>1454</v>
      </c>
      <c r="L325" s="135" t="s">
        <v>1455</v>
      </c>
      <c r="M325" s="170" t="s">
        <v>118</v>
      </c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  <c r="AA325" s="170"/>
      <c r="AB325" s="170"/>
      <c r="AC325" s="170"/>
      <c r="AD325" s="170"/>
      <c r="AE325" s="170"/>
      <c r="AF325" s="66" t="e">
        <f t="shared" si="0"/>
        <v>#VALUE!</v>
      </c>
      <c r="AG325" s="70" t="e">
        <f t="shared" si="1"/>
        <v>#VALUE!</v>
      </c>
      <c r="AH325" s="71" t="s">
        <v>1456</v>
      </c>
      <c r="AI325" s="70">
        <f t="shared" si="2"/>
        <v>340</v>
      </c>
      <c r="AJ325" s="70" t="e">
        <f t="shared" si="3"/>
        <v>#VALUE!</v>
      </c>
    </row>
    <row r="326" ht="12.75" spans="1:36">
      <c r="A326" s="164">
        <v>43907.0198263889</v>
      </c>
      <c r="B326" s="164">
        <v>43907.0198263889</v>
      </c>
      <c r="C326" s="35">
        <v>0</v>
      </c>
      <c r="D326" s="36">
        <v>1</v>
      </c>
      <c r="E326" s="37" t="s">
        <v>21</v>
      </c>
      <c r="F326" s="36" t="s">
        <v>811</v>
      </c>
      <c r="G326" s="36">
        <v>36</v>
      </c>
      <c r="H326" s="37" t="s">
        <v>577</v>
      </c>
      <c r="I326" s="170" t="s">
        <v>118</v>
      </c>
      <c r="J326" s="170" t="s">
        <v>118</v>
      </c>
      <c r="K326" s="170" t="s">
        <v>118</v>
      </c>
      <c r="L326" s="135" t="s">
        <v>1457</v>
      </c>
      <c r="M326" s="170" t="s">
        <v>118</v>
      </c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  <c r="AA326" s="170"/>
      <c r="AB326" s="170"/>
      <c r="AC326" s="170"/>
      <c r="AD326" s="170"/>
      <c r="AE326" s="170"/>
      <c r="AF326" s="66" t="e">
        <f t="shared" si="0"/>
        <v>#VALUE!</v>
      </c>
      <c r="AG326" s="70" t="e">
        <f t="shared" si="1"/>
        <v>#VALUE!</v>
      </c>
      <c r="AH326" s="71" t="s">
        <v>1458</v>
      </c>
      <c r="AI326" s="70">
        <f t="shared" si="2"/>
        <v>340</v>
      </c>
      <c r="AJ326" s="70" t="e">
        <f t="shared" si="3"/>
        <v>#VALUE!</v>
      </c>
    </row>
    <row r="327" ht="12.75" spans="1:36">
      <c r="A327" s="164">
        <v>43907.0204513889</v>
      </c>
      <c r="B327" s="164">
        <v>43907.0214930556</v>
      </c>
      <c r="C327" s="35">
        <v>0.00104166666666667</v>
      </c>
      <c r="D327" s="36">
        <v>3</v>
      </c>
      <c r="E327" s="37" t="s">
        <v>144</v>
      </c>
      <c r="F327" s="36" t="s">
        <v>828</v>
      </c>
      <c r="G327" s="36">
        <v>36</v>
      </c>
      <c r="H327" s="37" t="s">
        <v>587</v>
      </c>
      <c r="I327" s="135" t="s">
        <v>1453</v>
      </c>
      <c r="J327" s="135" t="s">
        <v>1459</v>
      </c>
      <c r="K327" s="135" t="s">
        <v>1460</v>
      </c>
      <c r="L327" s="170" t="s">
        <v>118</v>
      </c>
      <c r="M327" s="170" t="s">
        <v>118</v>
      </c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  <c r="AA327" s="170"/>
      <c r="AB327" s="170"/>
      <c r="AC327" s="170"/>
      <c r="AD327" s="170"/>
      <c r="AE327" s="170"/>
      <c r="AF327" s="66" t="e">
        <f t="shared" si="0"/>
        <v>#VALUE!</v>
      </c>
      <c r="AG327" s="70" t="e">
        <f t="shared" si="1"/>
        <v>#VALUE!</v>
      </c>
      <c r="AH327" s="71" t="s">
        <v>1461</v>
      </c>
      <c r="AI327" s="70">
        <f t="shared" si="2"/>
        <v>340</v>
      </c>
      <c r="AJ327" s="70" t="e">
        <f t="shared" si="3"/>
        <v>#VALUE!</v>
      </c>
    </row>
    <row r="328" ht="12.75" spans="1:36">
      <c r="A328" s="164">
        <v>43907.0250810185</v>
      </c>
      <c r="B328" s="164">
        <v>43907.0277893519</v>
      </c>
      <c r="C328" s="35">
        <v>0.00270833333333333</v>
      </c>
      <c r="D328" s="36">
        <v>2</v>
      </c>
      <c r="E328" s="37" t="s">
        <v>106</v>
      </c>
      <c r="F328" s="36" t="s">
        <v>822</v>
      </c>
      <c r="G328" s="36">
        <v>36</v>
      </c>
      <c r="H328" s="37" t="s">
        <v>591</v>
      </c>
      <c r="I328" s="170" t="s">
        <v>118</v>
      </c>
      <c r="J328" s="170" t="s">
        <v>118</v>
      </c>
      <c r="K328" s="135" t="s">
        <v>1462</v>
      </c>
      <c r="L328" s="135" t="s">
        <v>1463</v>
      </c>
      <c r="M328" s="170" t="s">
        <v>118</v>
      </c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  <c r="AA328" s="170"/>
      <c r="AB328" s="170"/>
      <c r="AC328" s="170"/>
      <c r="AD328" s="170"/>
      <c r="AE328" s="170"/>
      <c r="AF328" s="66" t="e">
        <f t="shared" si="0"/>
        <v>#VALUE!</v>
      </c>
      <c r="AG328" s="70" t="e">
        <f t="shared" si="1"/>
        <v>#VALUE!</v>
      </c>
      <c r="AH328" s="71" t="s">
        <v>1464</v>
      </c>
      <c r="AI328" s="70">
        <f t="shared" si="2"/>
        <v>340</v>
      </c>
      <c r="AJ328" s="70" t="e">
        <f t="shared" si="3"/>
        <v>#VALUE!</v>
      </c>
    </row>
    <row r="329" ht="12.75" spans="1:36">
      <c r="A329" s="164">
        <v>43907.1435300926</v>
      </c>
      <c r="B329" s="164">
        <v>43907.1534606482</v>
      </c>
      <c r="C329" s="35">
        <v>0.00993055555555556</v>
      </c>
      <c r="D329" s="36">
        <v>4</v>
      </c>
      <c r="E329" s="37" t="s">
        <v>114</v>
      </c>
      <c r="F329" s="36" t="s">
        <v>805</v>
      </c>
      <c r="G329" s="36">
        <v>36</v>
      </c>
      <c r="H329" s="37" t="s">
        <v>1465</v>
      </c>
      <c r="I329" s="135" t="s">
        <v>1466</v>
      </c>
      <c r="J329" s="135" t="s">
        <v>1467</v>
      </c>
      <c r="K329" s="135" t="s">
        <v>1468</v>
      </c>
      <c r="L329" s="170" t="s">
        <v>118</v>
      </c>
      <c r="M329" s="135" t="s">
        <v>1469</v>
      </c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  <c r="AA329" s="170"/>
      <c r="AB329" s="170"/>
      <c r="AC329" s="170"/>
      <c r="AD329" s="170"/>
      <c r="AE329" s="170"/>
      <c r="AF329" s="66" t="e">
        <f t="shared" si="0"/>
        <v>#VALUE!</v>
      </c>
      <c r="AG329" s="70" t="e">
        <f t="shared" si="1"/>
        <v>#VALUE!</v>
      </c>
      <c r="AH329" s="71" t="s">
        <v>1470</v>
      </c>
      <c r="AI329" s="70">
        <f t="shared" si="2"/>
        <v>340</v>
      </c>
      <c r="AJ329" s="70" t="e">
        <f t="shared" si="3"/>
        <v>#VALUE!</v>
      </c>
    </row>
    <row r="330" ht="12.75" spans="1:36">
      <c r="A330" s="164">
        <v>43907.1493171296</v>
      </c>
      <c r="B330" s="164">
        <v>43907.1498611111</v>
      </c>
      <c r="C330" s="35">
        <v>0.000543981481481481</v>
      </c>
      <c r="D330" s="36">
        <v>2</v>
      </c>
      <c r="E330" s="37" t="s">
        <v>106</v>
      </c>
      <c r="F330" s="36" t="s">
        <v>822</v>
      </c>
      <c r="G330" s="36">
        <v>36</v>
      </c>
      <c r="H330" s="37" t="s">
        <v>898</v>
      </c>
      <c r="I330" s="135" t="s">
        <v>1471</v>
      </c>
      <c r="J330" s="135" t="s">
        <v>1472</v>
      </c>
      <c r="K330" s="170" t="s">
        <v>118</v>
      </c>
      <c r="L330" s="170" t="s">
        <v>118</v>
      </c>
      <c r="M330" s="170" t="s">
        <v>118</v>
      </c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  <c r="AA330" s="170"/>
      <c r="AB330" s="170"/>
      <c r="AC330" s="170"/>
      <c r="AD330" s="170"/>
      <c r="AE330" s="170"/>
      <c r="AF330" s="66" t="e">
        <f t="shared" si="0"/>
        <v>#VALUE!</v>
      </c>
      <c r="AG330" s="70" t="e">
        <f t="shared" si="1"/>
        <v>#VALUE!</v>
      </c>
      <c r="AH330" s="71" t="s">
        <v>1473</v>
      </c>
      <c r="AI330" s="70">
        <f t="shared" si="2"/>
        <v>340</v>
      </c>
      <c r="AJ330" s="70" t="e">
        <f t="shared" si="3"/>
        <v>#VALUE!</v>
      </c>
    </row>
    <row r="331" ht="12.75" spans="1:36">
      <c r="A331" s="164">
        <v>43907.1539930556</v>
      </c>
      <c r="B331" s="164">
        <v>43907.154537037</v>
      </c>
      <c r="C331" s="35">
        <v>0.000543981481481481</v>
      </c>
      <c r="D331" s="36">
        <v>2</v>
      </c>
      <c r="E331" s="37" t="s">
        <v>106</v>
      </c>
      <c r="F331" s="36" t="s">
        <v>822</v>
      </c>
      <c r="G331" s="36">
        <v>36</v>
      </c>
      <c r="H331" s="37" t="s">
        <v>898</v>
      </c>
      <c r="I331" s="170" t="s">
        <v>118</v>
      </c>
      <c r="J331" s="170" t="s">
        <v>118</v>
      </c>
      <c r="K331" s="170" t="s">
        <v>118</v>
      </c>
      <c r="L331" s="135" t="s">
        <v>1474</v>
      </c>
      <c r="M331" s="135" t="s">
        <v>1475</v>
      </c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  <c r="AA331" s="170"/>
      <c r="AB331" s="170"/>
      <c r="AC331" s="170"/>
      <c r="AD331" s="170"/>
      <c r="AE331" s="170"/>
      <c r="AF331" s="66" t="e">
        <f t="shared" si="0"/>
        <v>#VALUE!</v>
      </c>
      <c r="AG331" s="70" t="e">
        <f t="shared" si="1"/>
        <v>#VALUE!</v>
      </c>
      <c r="AH331" s="71" t="s">
        <v>1476</v>
      </c>
      <c r="AI331" s="70">
        <f t="shared" si="2"/>
        <v>340</v>
      </c>
      <c r="AJ331" s="70" t="e">
        <f t="shared" si="3"/>
        <v>#VALUE!</v>
      </c>
    </row>
    <row r="332" ht="12.75" spans="1:36">
      <c r="A332" s="164">
        <v>43907.1557175926</v>
      </c>
      <c r="B332" s="164">
        <v>43907.1627893519</v>
      </c>
      <c r="C332" s="35">
        <v>0.00707175925925926</v>
      </c>
      <c r="D332" s="36">
        <v>7</v>
      </c>
      <c r="E332" s="37" t="s">
        <v>114</v>
      </c>
      <c r="F332" s="36" t="s">
        <v>805</v>
      </c>
      <c r="G332" s="36">
        <v>36</v>
      </c>
      <c r="H332" s="37" t="s">
        <v>1477</v>
      </c>
      <c r="I332" s="135" t="s">
        <v>1478</v>
      </c>
      <c r="J332" s="135" t="s">
        <v>1479</v>
      </c>
      <c r="K332" s="135" t="s">
        <v>1480</v>
      </c>
      <c r="L332" s="135" t="s">
        <v>1481</v>
      </c>
      <c r="M332" s="170" t="s">
        <v>118</v>
      </c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  <c r="AA332" s="170"/>
      <c r="AB332" s="170"/>
      <c r="AC332" s="170"/>
      <c r="AD332" s="170"/>
      <c r="AE332" s="170"/>
      <c r="AF332" s="66" t="e">
        <f t="shared" si="0"/>
        <v>#VALUE!</v>
      </c>
      <c r="AG332" s="70" t="e">
        <f t="shared" si="1"/>
        <v>#VALUE!</v>
      </c>
      <c r="AH332" s="71" t="s">
        <v>1482</v>
      </c>
      <c r="AI332" s="70">
        <f t="shared" si="2"/>
        <v>340</v>
      </c>
      <c r="AJ332" s="70" t="e">
        <f t="shared" si="3"/>
        <v>#VALUE!</v>
      </c>
    </row>
    <row r="333" ht="12.75" spans="1:36">
      <c r="A333" s="164">
        <v>43907.1669212963</v>
      </c>
      <c r="B333" s="164">
        <v>43907.1695138889</v>
      </c>
      <c r="C333" s="35">
        <v>0.00259259259259259</v>
      </c>
      <c r="D333" s="36">
        <v>4</v>
      </c>
      <c r="E333" s="37" t="s">
        <v>114</v>
      </c>
      <c r="F333" s="36" t="s">
        <v>805</v>
      </c>
      <c r="G333" s="36">
        <v>36</v>
      </c>
      <c r="H333" s="37" t="s">
        <v>905</v>
      </c>
      <c r="I333" s="135" t="s">
        <v>1483</v>
      </c>
      <c r="J333" s="135" t="s">
        <v>1484</v>
      </c>
      <c r="K333" s="135" t="s">
        <v>118</v>
      </c>
      <c r="L333" s="135" t="s">
        <v>1485</v>
      </c>
      <c r="M333" s="135" t="s">
        <v>1486</v>
      </c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  <c r="AA333" s="170"/>
      <c r="AB333" s="170"/>
      <c r="AC333" s="170"/>
      <c r="AD333" s="170"/>
      <c r="AE333" s="170"/>
      <c r="AF333" s="66" t="e">
        <f t="shared" si="0"/>
        <v>#VALUE!</v>
      </c>
      <c r="AG333" s="70" t="e">
        <f t="shared" si="1"/>
        <v>#VALUE!</v>
      </c>
      <c r="AH333" s="71" t="s">
        <v>1487</v>
      </c>
      <c r="AI333" s="70">
        <f t="shared" si="2"/>
        <v>340</v>
      </c>
      <c r="AJ333" s="70" t="e">
        <f t="shared" si="3"/>
        <v>#VALUE!</v>
      </c>
    </row>
    <row r="334" ht="12.75" spans="1:36">
      <c r="A334" s="164">
        <v>43907.1730671296</v>
      </c>
      <c r="B334" s="164">
        <v>43907.1730671296</v>
      </c>
      <c r="C334" s="35">
        <v>0</v>
      </c>
      <c r="D334" s="36">
        <v>1</v>
      </c>
      <c r="E334" s="37" t="s">
        <v>21</v>
      </c>
      <c r="F334" s="36" t="s">
        <v>811</v>
      </c>
      <c r="G334" s="36">
        <v>36</v>
      </c>
      <c r="H334" s="37" t="s">
        <v>1477</v>
      </c>
      <c r="I334" s="170" t="s">
        <v>118</v>
      </c>
      <c r="J334" s="170" t="s">
        <v>118</v>
      </c>
      <c r="K334" s="170" t="s">
        <v>118</v>
      </c>
      <c r="L334" s="135" t="s">
        <v>1488</v>
      </c>
      <c r="M334" s="170" t="s">
        <v>118</v>
      </c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  <c r="AA334" s="170"/>
      <c r="AB334" s="170"/>
      <c r="AC334" s="170"/>
      <c r="AD334" s="170"/>
      <c r="AE334" s="170"/>
      <c r="AF334" s="66" t="e">
        <f t="shared" si="0"/>
        <v>#VALUE!</v>
      </c>
      <c r="AG334" s="70" t="e">
        <f t="shared" si="1"/>
        <v>#VALUE!</v>
      </c>
      <c r="AH334" s="71" t="s">
        <v>1489</v>
      </c>
      <c r="AI334" s="70">
        <f t="shared" si="2"/>
        <v>340</v>
      </c>
      <c r="AJ334" s="70" t="e">
        <f t="shared" si="3"/>
        <v>#VALUE!</v>
      </c>
    </row>
    <row r="335" ht="12.75" spans="1:36">
      <c r="A335" s="164">
        <v>43907.1751736111</v>
      </c>
      <c r="B335" s="164">
        <v>43907.1751736111</v>
      </c>
      <c r="C335" s="35">
        <v>0</v>
      </c>
      <c r="D335" s="36">
        <v>1</v>
      </c>
      <c r="E335" s="37" t="s">
        <v>21</v>
      </c>
      <c r="F335" s="36" t="s">
        <v>811</v>
      </c>
      <c r="G335" s="36">
        <v>36</v>
      </c>
      <c r="H335" s="37" t="s">
        <v>909</v>
      </c>
      <c r="I335" s="170" t="s">
        <v>118</v>
      </c>
      <c r="J335" s="170" t="s">
        <v>118</v>
      </c>
      <c r="K335" s="135" t="s">
        <v>1490</v>
      </c>
      <c r="L335" s="170" t="s">
        <v>118</v>
      </c>
      <c r="M335" s="170" t="s">
        <v>118</v>
      </c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  <c r="AA335" s="170"/>
      <c r="AB335" s="170"/>
      <c r="AC335" s="170"/>
      <c r="AD335" s="170"/>
      <c r="AE335" s="170"/>
      <c r="AF335" s="66" t="e">
        <f t="shared" si="0"/>
        <v>#VALUE!</v>
      </c>
      <c r="AG335" s="70" t="e">
        <f t="shared" si="1"/>
        <v>#VALUE!</v>
      </c>
      <c r="AH335" s="71" t="s">
        <v>1491</v>
      </c>
      <c r="AI335" s="70">
        <f t="shared" si="2"/>
        <v>340</v>
      </c>
      <c r="AJ335" s="70" t="e">
        <f t="shared" si="3"/>
        <v>#VALUE!</v>
      </c>
    </row>
    <row r="336" ht="12.75" spans="1:36">
      <c r="A336" s="164">
        <v>43907.1842592593</v>
      </c>
      <c r="B336" s="164">
        <v>43907.1913310185</v>
      </c>
      <c r="C336" s="35">
        <v>0.00707175925925926</v>
      </c>
      <c r="D336" s="36">
        <v>4</v>
      </c>
      <c r="E336" s="37" t="s">
        <v>144</v>
      </c>
      <c r="F336" s="36" t="s">
        <v>828</v>
      </c>
      <c r="G336" s="36">
        <v>36</v>
      </c>
      <c r="H336" s="37" t="s">
        <v>922</v>
      </c>
      <c r="I336" s="135" t="s">
        <v>1492</v>
      </c>
      <c r="J336" s="170" t="s">
        <v>118</v>
      </c>
      <c r="K336" s="135" t="s">
        <v>1493</v>
      </c>
      <c r="L336" s="170" t="s">
        <v>118</v>
      </c>
      <c r="M336" s="135" t="s">
        <v>1494</v>
      </c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  <c r="AA336" s="170"/>
      <c r="AB336" s="170"/>
      <c r="AC336" s="170"/>
      <c r="AD336" s="170"/>
      <c r="AE336" s="170"/>
      <c r="AF336" s="66" t="e">
        <f t="shared" si="0"/>
        <v>#VALUE!</v>
      </c>
      <c r="AG336" s="70" t="e">
        <f t="shared" si="1"/>
        <v>#VALUE!</v>
      </c>
      <c r="AH336" s="71" t="s">
        <v>1495</v>
      </c>
      <c r="AI336" s="70">
        <f t="shared" si="2"/>
        <v>340</v>
      </c>
      <c r="AJ336" s="70" t="e">
        <f t="shared" si="3"/>
        <v>#VALUE!</v>
      </c>
    </row>
    <row r="337" ht="12.75" spans="1:36">
      <c r="A337" s="165">
        <v>43907.2029282407</v>
      </c>
      <c r="B337" s="165">
        <v>43907.2029282407</v>
      </c>
      <c r="C337" s="103">
        <v>0</v>
      </c>
      <c r="D337" s="104">
        <v>1</v>
      </c>
      <c r="E337" s="108" t="s">
        <v>21</v>
      </c>
      <c r="F337" s="104" t="s">
        <v>847</v>
      </c>
      <c r="G337" s="104">
        <v>72</v>
      </c>
      <c r="H337" s="108" t="s">
        <v>1496</v>
      </c>
      <c r="I337" s="171" t="s">
        <v>162</v>
      </c>
      <c r="J337" s="137" t="s">
        <v>1497</v>
      </c>
      <c r="K337" s="137" t="s">
        <v>162</v>
      </c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  <c r="AA337" s="171"/>
      <c r="AB337" s="171"/>
      <c r="AC337" s="171"/>
      <c r="AD337" s="171"/>
      <c r="AE337" s="171"/>
      <c r="AF337" s="66" t="e">
        <f t="shared" si="0"/>
        <v>#VALUE!</v>
      </c>
      <c r="AG337" s="70" t="e">
        <f t="shared" si="1"/>
        <v>#VALUE!</v>
      </c>
      <c r="AH337" s="71" t="s">
        <v>1498</v>
      </c>
      <c r="AI337" s="70">
        <f t="shared" si="2"/>
        <v>420</v>
      </c>
      <c r="AJ337" s="70" t="e">
        <f t="shared" si="3"/>
        <v>#VALUE!</v>
      </c>
    </row>
    <row r="338" ht="12.75" spans="1:36">
      <c r="A338" s="164">
        <v>43907.2121296296</v>
      </c>
      <c r="B338" s="164">
        <v>43907.2121296296</v>
      </c>
      <c r="C338" s="35">
        <v>0</v>
      </c>
      <c r="D338" s="36">
        <v>1</v>
      </c>
      <c r="E338" s="37" t="s">
        <v>21</v>
      </c>
      <c r="F338" s="36" t="s">
        <v>811</v>
      </c>
      <c r="G338" s="36">
        <v>36</v>
      </c>
      <c r="H338" s="37" t="s">
        <v>1496</v>
      </c>
      <c r="I338" s="135" t="s">
        <v>1499</v>
      </c>
      <c r="J338" s="170" t="s">
        <v>118</v>
      </c>
      <c r="K338" s="170" t="s">
        <v>118</v>
      </c>
      <c r="L338" s="170" t="s">
        <v>118</v>
      </c>
      <c r="M338" s="170" t="s">
        <v>118</v>
      </c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66" t="e">
        <f t="shared" si="0"/>
        <v>#VALUE!</v>
      </c>
      <c r="AG338" s="70" t="e">
        <f t="shared" si="1"/>
        <v>#VALUE!</v>
      </c>
      <c r="AH338" s="71" t="s">
        <v>1500</v>
      </c>
      <c r="AI338" s="70">
        <f t="shared" si="2"/>
        <v>340</v>
      </c>
      <c r="AJ338" s="70" t="e">
        <f t="shared" si="3"/>
        <v>#VALUE!</v>
      </c>
    </row>
    <row r="339" ht="12.75" spans="1:36">
      <c r="A339" s="165">
        <v>43907.2162037037</v>
      </c>
      <c r="B339" s="165">
        <v>43907.2174305556</v>
      </c>
      <c r="C339" s="103">
        <v>0.00122685185185185</v>
      </c>
      <c r="D339" s="104">
        <v>3</v>
      </c>
      <c r="E339" s="108" t="s">
        <v>144</v>
      </c>
      <c r="F339" s="104" t="s">
        <v>798</v>
      </c>
      <c r="G339" s="104">
        <v>72</v>
      </c>
      <c r="H339" s="108" t="s">
        <v>222</v>
      </c>
      <c r="I339" s="137" t="s">
        <v>1501</v>
      </c>
      <c r="J339" s="137" t="s">
        <v>1502</v>
      </c>
      <c r="K339" s="137" t="s">
        <v>1503</v>
      </c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  <c r="AA339" s="171"/>
      <c r="AB339" s="171"/>
      <c r="AC339" s="171"/>
      <c r="AD339" s="171"/>
      <c r="AE339" s="171"/>
      <c r="AF339" s="66" t="e">
        <f t="shared" si="0"/>
        <v>#VALUE!</v>
      </c>
      <c r="AG339" s="70" t="e">
        <f t="shared" si="1"/>
        <v>#VALUE!</v>
      </c>
      <c r="AH339" s="71" t="s">
        <v>1504</v>
      </c>
      <c r="AI339" s="70">
        <f t="shared" si="2"/>
        <v>420</v>
      </c>
      <c r="AJ339" s="70" t="e">
        <f t="shared" si="3"/>
        <v>#VALUE!</v>
      </c>
    </row>
    <row r="340" ht="12.75" spans="1:36">
      <c r="A340" s="165">
        <v>43907.2188310185</v>
      </c>
      <c r="B340" s="165">
        <v>43907.2260532407</v>
      </c>
      <c r="C340" s="103">
        <v>0.00722222222222222</v>
      </c>
      <c r="D340" s="104">
        <v>6</v>
      </c>
      <c r="E340" s="108" t="s">
        <v>144</v>
      </c>
      <c r="F340" s="104" t="s">
        <v>798</v>
      </c>
      <c r="G340" s="104">
        <v>72</v>
      </c>
      <c r="H340" s="108" t="s">
        <v>231</v>
      </c>
      <c r="I340" s="137" t="s">
        <v>1505</v>
      </c>
      <c r="J340" s="137" t="s">
        <v>1506</v>
      </c>
      <c r="K340" s="137" t="s">
        <v>1503</v>
      </c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  <c r="AB340" s="171"/>
      <c r="AC340" s="171"/>
      <c r="AD340" s="171"/>
      <c r="AE340" s="171"/>
      <c r="AF340" s="66" t="e">
        <f t="shared" si="0"/>
        <v>#VALUE!</v>
      </c>
      <c r="AG340" s="70" t="e">
        <f t="shared" si="1"/>
        <v>#VALUE!</v>
      </c>
      <c r="AH340" s="71" t="s">
        <v>1507</v>
      </c>
      <c r="AI340" s="70">
        <f t="shared" si="2"/>
        <v>420</v>
      </c>
      <c r="AJ340" s="70" t="e">
        <f t="shared" si="3"/>
        <v>#VALUE!</v>
      </c>
    </row>
    <row r="341" ht="12.75" spans="1:36">
      <c r="A341" s="165">
        <v>43907.2270949074</v>
      </c>
      <c r="B341" s="165">
        <v>43907.2315856482</v>
      </c>
      <c r="C341" s="103">
        <v>0.00449074074074074</v>
      </c>
      <c r="D341" s="104">
        <v>6</v>
      </c>
      <c r="E341" s="108" t="s">
        <v>144</v>
      </c>
      <c r="F341" s="104" t="s">
        <v>798</v>
      </c>
      <c r="G341" s="104">
        <v>72</v>
      </c>
      <c r="H341" s="108" t="s">
        <v>238</v>
      </c>
      <c r="I341" s="137" t="s">
        <v>1508</v>
      </c>
      <c r="J341" s="137" t="s">
        <v>1509</v>
      </c>
      <c r="K341" s="137" t="s">
        <v>1503</v>
      </c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  <c r="AA341" s="171"/>
      <c r="AB341" s="171"/>
      <c r="AC341" s="171"/>
      <c r="AD341" s="171"/>
      <c r="AE341" s="171"/>
      <c r="AF341" s="66" t="e">
        <f t="shared" si="0"/>
        <v>#VALUE!</v>
      </c>
      <c r="AG341" s="70" t="e">
        <f t="shared" si="1"/>
        <v>#VALUE!</v>
      </c>
      <c r="AH341" s="71" t="s">
        <v>1510</v>
      </c>
      <c r="AI341" s="70">
        <f t="shared" si="2"/>
        <v>420</v>
      </c>
      <c r="AJ341" s="70" t="e">
        <f t="shared" si="3"/>
        <v>#VALUE!</v>
      </c>
    </row>
    <row r="342" ht="15" spans="1:36">
      <c r="A342" s="174">
        <v>43907.2327314815</v>
      </c>
      <c r="B342" s="174">
        <v>43907.2363773148</v>
      </c>
      <c r="C342" s="175">
        <v>0.00364583333430346</v>
      </c>
      <c r="D342" s="130">
        <v>4</v>
      </c>
      <c r="E342" s="130">
        <v>3</v>
      </c>
      <c r="F342" s="176">
        <v>1</v>
      </c>
      <c r="G342" s="130">
        <v>72</v>
      </c>
      <c r="H342" s="131" t="s">
        <v>1511</v>
      </c>
      <c r="I342" s="190" t="s">
        <v>1512</v>
      </c>
      <c r="J342" s="190" t="s">
        <v>1513</v>
      </c>
      <c r="K342" s="190" t="s">
        <v>1503</v>
      </c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66" t="e">
        <f t="shared" si="0"/>
        <v>#VALUE!</v>
      </c>
      <c r="AG342" s="70" t="e">
        <f t="shared" si="1"/>
        <v>#VALUE!</v>
      </c>
      <c r="AH342" s="71" t="s">
        <v>1514</v>
      </c>
      <c r="AI342" s="70">
        <f t="shared" si="2"/>
        <v>420</v>
      </c>
      <c r="AJ342" s="70" t="e">
        <f t="shared" si="3"/>
        <v>#VALUE!</v>
      </c>
    </row>
    <row r="343" ht="15" spans="1:36">
      <c r="A343" s="174">
        <v>43907.2583333333</v>
      </c>
      <c r="B343" s="174">
        <v>43907.2583333333</v>
      </c>
      <c r="C343" s="175">
        <v>0</v>
      </c>
      <c r="D343" s="130">
        <v>1</v>
      </c>
      <c r="E343" s="130">
        <v>1</v>
      </c>
      <c r="F343" s="176">
        <v>0.333333333333333</v>
      </c>
      <c r="G343" s="130">
        <v>72</v>
      </c>
      <c r="H343" s="131" t="s">
        <v>257</v>
      </c>
      <c r="I343" s="190" t="s">
        <v>1515</v>
      </c>
      <c r="J343" s="190" t="s">
        <v>162</v>
      </c>
      <c r="K343" s="190" t="s">
        <v>162</v>
      </c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66" t="e">
        <f t="shared" si="0"/>
        <v>#VALUE!</v>
      </c>
      <c r="AG343" s="70" t="e">
        <f t="shared" si="1"/>
        <v>#VALUE!</v>
      </c>
      <c r="AH343" s="71" t="s">
        <v>1516</v>
      </c>
      <c r="AI343" s="70">
        <f t="shared" si="2"/>
        <v>420</v>
      </c>
      <c r="AJ343" s="70" t="e">
        <f t="shared" si="3"/>
        <v>#VALUE!</v>
      </c>
    </row>
    <row r="344" ht="15" spans="1:36">
      <c r="A344" s="174">
        <v>43907.2609606481</v>
      </c>
      <c r="B344" s="174">
        <v>43907.2617939815</v>
      </c>
      <c r="C344" s="175">
        <v>0.000833333331684116</v>
      </c>
      <c r="D344" s="130">
        <v>2</v>
      </c>
      <c r="E344" s="130">
        <v>2</v>
      </c>
      <c r="F344" s="176">
        <v>0.666666666666667</v>
      </c>
      <c r="G344" s="130">
        <v>72</v>
      </c>
      <c r="H344" s="131" t="s">
        <v>268</v>
      </c>
      <c r="I344" s="190" t="s">
        <v>1517</v>
      </c>
      <c r="J344" s="190" t="s">
        <v>1518</v>
      </c>
      <c r="K344" s="190" t="s">
        <v>162</v>
      </c>
      <c r="L344" s="190"/>
      <c r="M344" s="190"/>
      <c r="N344" s="190"/>
      <c r="O344" s="190"/>
      <c r="P344" s="190"/>
      <c r="Q344" s="190"/>
      <c r="R344" s="190"/>
      <c r="S344" s="190"/>
      <c r="T344" s="190"/>
      <c r="U344" s="190"/>
      <c r="V344" s="190"/>
      <c r="W344" s="190"/>
      <c r="X344" s="190"/>
      <c r="Y344" s="190"/>
      <c r="Z344" s="190"/>
      <c r="AA344" s="190"/>
      <c r="AB344" s="190"/>
      <c r="AC344" s="190"/>
      <c r="AD344" s="190"/>
      <c r="AE344" s="190"/>
      <c r="AF344" s="66" t="e">
        <f t="shared" si="0"/>
        <v>#VALUE!</v>
      </c>
      <c r="AG344" s="70" t="e">
        <f t="shared" si="1"/>
        <v>#VALUE!</v>
      </c>
      <c r="AH344" s="71" t="s">
        <v>1519</v>
      </c>
      <c r="AI344" s="70">
        <f t="shared" si="2"/>
        <v>420</v>
      </c>
      <c r="AJ344" s="70" t="e">
        <f t="shared" si="3"/>
        <v>#VALUE!</v>
      </c>
    </row>
    <row r="345" ht="15" spans="1:36">
      <c r="A345" s="177">
        <v>43907.2704398148</v>
      </c>
      <c r="B345" s="177">
        <v>43907.2704398148</v>
      </c>
      <c r="C345" s="178">
        <v>0</v>
      </c>
      <c r="D345" s="141">
        <v>1</v>
      </c>
      <c r="E345" s="141">
        <v>1</v>
      </c>
      <c r="F345" s="179">
        <v>0.5</v>
      </c>
      <c r="G345" s="141">
        <v>144</v>
      </c>
      <c r="H345" s="142" t="s">
        <v>271</v>
      </c>
      <c r="I345" s="191" t="s">
        <v>1520</v>
      </c>
      <c r="J345" s="192" t="s">
        <v>198</v>
      </c>
      <c r="L345" s="193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  <c r="AA345" s="193"/>
      <c r="AB345" s="193"/>
      <c r="AC345" s="193"/>
      <c r="AD345" s="193"/>
      <c r="AE345" s="193"/>
      <c r="AF345" s="66" t="e">
        <f t="shared" si="0"/>
        <v>#VALUE!</v>
      </c>
      <c r="AG345" s="70" t="e">
        <f t="shared" si="1"/>
        <v>#VALUE!</v>
      </c>
      <c r="AH345" s="71" t="s">
        <v>1521</v>
      </c>
      <c r="AI345" s="70">
        <f t="shared" si="2"/>
        <v>568</v>
      </c>
      <c r="AJ345" s="70" t="e">
        <f t="shared" si="3"/>
        <v>#VALUE!</v>
      </c>
    </row>
    <row r="346" ht="15" spans="1:36">
      <c r="A346" s="177">
        <v>43907.282650463</v>
      </c>
      <c r="B346" s="177">
        <v>43907.282650463</v>
      </c>
      <c r="C346" s="178">
        <v>0</v>
      </c>
      <c r="D346" s="141">
        <v>1</v>
      </c>
      <c r="E346" s="141">
        <v>1</v>
      </c>
      <c r="F346" s="179">
        <v>0.5</v>
      </c>
      <c r="G346" s="141">
        <v>144</v>
      </c>
      <c r="H346" s="142" t="s">
        <v>277</v>
      </c>
      <c r="I346" s="191" t="s">
        <v>1522</v>
      </c>
      <c r="J346" s="192" t="s">
        <v>198</v>
      </c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  <c r="AF346" s="66" t="e">
        <f t="shared" si="0"/>
        <v>#VALUE!</v>
      </c>
      <c r="AG346" s="70" t="e">
        <f t="shared" si="1"/>
        <v>#VALUE!</v>
      </c>
      <c r="AH346" s="71" t="s">
        <v>1523</v>
      </c>
      <c r="AI346" s="70">
        <f t="shared" si="2"/>
        <v>568</v>
      </c>
      <c r="AJ346" s="70" t="e">
        <f t="shared" si="3"/>
        <v>#VALUE!</v>
      </c>
    </row>
    <row r="347" ht="15" spans="1:36">
      <c r="A347" s="177">
        <v>43907.530474537</v>
      </c>
      <c r="B347" s="177">
        <v>43907.530474537</v>
      </c>
      <c r="C347" s="178">
        <v>0</v>
      </c>
      <c r="D347" s="141">
        <v>1</v>
      </c>
      <c r="E347" s="141">
        <v>1</v>
      </c>
      <c r="F347" s="179">
        <v>0.5</v>
      </c>
      <c r="G347" s="141">
        <v>144</v>
      </c>
      <c r="H347" s="142" t="s">
        <v>160</v>
      </c>
      <c r="I347" s="191" t="s">
        <v>1524</v>
      </c>
      <c r="J347" s="192" t="s">
        <v>198</v>
      </c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66" t="e">
        <f t="shared" si="0"/>
        <v>#VALUE!</v>
      </c>
      <c r="AG347" s="70" t="e">
        <f t="shared" si="1"/>
        <v>#VALUE!</v>
      </c>
      <c r="AH347" s="71" t="s">
        <v>1525</v>
      </c>
      <c r="AI347" s="70">
        <f t="shared" si="2"/>
        <v>568</v>
      </c>
      <c r="AJ347" s="70" t="e">
        <f t="shared" si="3"/>
        <v>#VALUE!</v>
      </c>
    </row>
    <row r="348" ht="15" spans="1:36">
      <c r="A348" s="177">
        <v>43907.5390856481</v>
      </c>
      <c r="B348" s="177">
        <v>43907.5407175926</v>
      </c>
      <c r="C348" s="178">
        <v>0.00163194444758119</v>
      </c>
      <c r="D348" s="141">
        <v>2</v>
      </c>
      <c r="E348" s="141">
        <v>2</v>
      </c>
      <c r="F348" s="179">
        <v>1</v>
      </c>
      <c r="G348" s="141">
        <v>144</v>
      </c>
      <c r="H348" s="142" t="s">
        <v>168</v>
      </c>
      <c r="I348" s="191" t="s">
        <v>1526</v>
      </c>
      <c r="J348" s="191" t="s">
        <v>1527</v>
      </c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66" t="e">
        <f t="shared" si="0"/>
        <v>#VALUE!</v>
      </c>
      <c r="AG348" s="70" t="e">
        <f t="shared" si="1"/>
        <v>#VALUE!</v>
      </c>
      <c r="AH348" s="71" t="s">
        <v>1528</v>
      </c>
      <c r="AI348" s="70">
        <f t="shared" si="2"/>
        <v>568</v>
      </c>
      <c r="AJ348" s="70" t="e">
        <f t="shared" si="3"/>
        <v>#VALUE!</v>
      </c>
    </row>
    <row r="349" ht="15" spans="1:36">
      <c r="A349" s="177">
        <v>43907.5717708333</v>
      </c>
      <c r="B349" s="177">
        <v>43907.5717708333</v>
      </c>
      <c r="C349" s="178">
        <v>0</v>
      </c>
      <c r="D349" s="141">
        <v>1</v>
      </c>
      <c r="E349" s="141">
        <v>1</v>
      </c>
      <c r="F349" s="179">
        <v>0.5</v>
      </c>
      <c r="G349" s="141">
        <v>144</v>
      </c>
      <c r="H349" s="142" t="s">
        <v>181</v>
      </c>
      <c r="I349" s="192" t="s">
        <v>198</v>
      </c>
      <c r="J349" s="191" t="s">
        <v>1529</v>
      </c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  <c r="AF349" s="66" t="e">
        <f t="shared" si="0"/>
        <v>#VALUE!</v>
      </c>
      <c r="AG349" s="70" t="e">
        <f t="shared" si="1"/>
        <v>#VALUE!</v>
      </c>
      <c r="AH349" s="71" t="s">
        <v>1530</v>
      </c>
      <c r="AI349" s="70">
        <f t="shared" si="2"/>
        <v>568</v>
      </c>
      <c r="AJ349" s="70" t="e">
        <f t="shared" si="3"/>
        <v>#VALUE!</v>
      </c>
    </row>
    <row r="350" ht="15" spans="1:36">
      <c r="A350" s="177">
        <v>43907.5752662037</v>
      </c>
      <c r="B350" s="177">
        <v>43907.5785069444</v>
      </c>
      <c r="C350" s="178">
        <v>0.00324074074160308</v>
      </c>
      <c r="D350" s="141">
        <v>2</v>
      </c>
      <c r="E350" s="141">
        <v>1</v>
      </c>
      <c r="F350" s="179">
        <v>0.5</v>
      </c>
      <c r="G350" s="141">
        <v>144</v>
      </c>
      <c r="H350" s="142" t="s">
        <v>186</v>
      </c>
      <c r="I350" s="192" t="s">
        <v>198</v>
      </c>
      <c r="J350" s="191" t="s">
        <v>1531</v>
      </c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66" t="e">
        <f t="shared" si="0"/>
        <v>#VALUE!</v>
      </c>
      <c r="AG350" s="70" t="e">
        <f t="shared" si="1"/>
        <v>#VALUE!</v>
      </c>
      <c r="AH350" s="71" t="s">
        <v>1532</v>
      </c>
      <c r="AI350" s="70">
        <f t="shared" si="2"/>
        <v>568</v>
      </c>
      <c r="AJ350" s="70" t="e">
        <f t="shared" si="3"/>
        <v>#VALUE!</v>
      </c>
    </row>
    <row r="351" ht="15" spans="1:36">
      <c r="A351" s="177">
        <v>43907.5796064815</v>
      </c>
      <c r="B351" s="177">
        <v>43907.5796064815</v>
      </c>
      <c r="C351" s="178">
        <v>0</v>
      </c>
      <c r="D351" s="141">
        <v>1</v>
      </c>
      <c r="E351" s="141">
        <v>1</v>
      </c>
      <c r="F351" s="179">
        <v>0.5</v>
      </c>
      <c r="G351" s="141">
        <v>144</v>
      </c>
      <c r="H351" s="142" t="s">
        <v>189</v>
      </c>
      <c r="I351" s="191" t="s">
        <v>1533</v>
      </c>
      <c r="J351" s="192" t="s">
        <v>198</v>
      </c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66" t="e">
        <f t="shared" si="0"/>
        <v>#VALUE!</v>
      </c>
      <c r="AG351" s="70" t="e">
        <f t="shared" si="1"/>
        <v>#VALUE!</v>
      </c>
      <c r="AH351" s="71" t="s">
        <v>1534</v>
      </c>
      <c r="AI351" s="70">
        <f t="shared" si="2"/>
        <v>568</v>
      </c>
      <c r="AJ351" s="70" t="e">
        <f t="shared" si="3"/>
        <v>#VALUE!</v>
      </c>
    </row>
    <row r="352" ht="15" spans="1:36">
      <c r="A352" s="180">
        <v>43907.5826736111</v>
      </c>
      <c r="B352" s="180">
        <v>43907.585474537</v>
      </c>
      <c r="C352" s="181">
        <v>0.00280092592583969</v>
      </c>
      <c r="D352" s="145">
        <v>5</v>
      </c>
      <c r="E352" s="145">
        <v>5</v>
      </c>
      <c r="F352" s="182">
        <v>0.217391304347826</v>
      </c>
      <c r="G352" s="145">
        <v>9</v>
      </c>
      <c r="H352" s="146" t="s">
        <v>189</v>
      </c>
      <c r="I352" s="194" t="s">
        <v>645</v>
      </c>
      <c r="J352" s="194" t="s">
        <v>1535</v>
      </c>
      <c r="K352" s="194" t="s">
        <v>1536</v>
      </c>
      <c r="L352" s="194" t="s">
        <v>27</v>
      </c>
      <c r="M352" s="194" t="s">
        <v>27</v>
      </c>
      <c r="N352" s="194" t="s">
        <v>27</v>
      </c>
      <c r="O352" s="194" t="s">
        <v>27</v>
      </c>
      <c r="P352" s="194" t="s">
        <v>27</v>
      </c>
      <c r="Q352" s="194" t="s">
        <v>27</v>
      </c>
      <c r="R352" s="194" t="s">
        <v>27</v>
      </c>
      <c r="S352" s="194" t="s">
        <v>1537</v>
      </c>
      <c r="T352" s="194" t="s">
        <v>27</v>
      </c>
      <c r="U352" s="194" t="s">
        <v>27</v>
      </c>
      <c r="V352" s="198" t="str">
        <f>"00250000100000"</f>
        <v>00250000100000</v>
      </c>
      <c r="W352" s="194" t="s">
        <v>27</v>
      </c>
      <c r="X352" s="194" t="s">
        <v>27</v>
      </c>
      <c r="Y352" s="194" t="s">
        <v>27</v>
      </c>
      <c r="Z352" s="194" t="s">
        <v>27</v>
      </c>
      <c r="AA352" s="194" t="s">
        <v>27</v>
      </c>
      <c r="AB352" s="194" t="s">
        <v>27</v>
      </c>
      <c r="AC352" s="194" t="s">
        <v>27</v>
      </c>
      <c r="AD352" s="194" t="s">
        <v>27</v>
      </c>
      <c r="AE352" s="194" t="s">
        <v>27</v>
      </c>
      <c r="AF352" s="66" t="e">
        <f t="shared" si="0"/>
        <v>#VALUE!</v>
      </c>
      <c r="AG352" s="70" t="e">
        <f t="shared" si="1"/>
        <v>#VALUE!</v>
      </c>
      <c r="AH352" s="71" t="s">
        <v>1538</v>
      </c>
      <c r="AI352" s="70">
        <f t="shared" si="2"/>
        <v>322</v>
      </c>
      <c r="AJ352" s="70" t="e">
        <f t="shared" si="3"/>
        <v>#VALUE!</v>
      </c>
    </row>
    <row r="353" ht="15" spans="1:36">
      <c r="A353" s="180">
        <v>43907.5866087963</v>
      </c>
      <c r="B353" s="180">
        <v>43907.5904976852</v>
      </c>
      <c r="C353" s="181">
        <v>0.0038888888884685</v>
      </c>
      <c r="D353" s="145">
        <v>9</v>
      </c>
      <c r="E353" s="145">
        <v>8</v>
      </c>
      <c r="F353" s="182">
        <v>0.347826086956522</v>
      </c>
      <c r="G353" s="145">
        <v>9</v>
      </c>
      <c r="H353" s="146" t="s">
        <v>665</v>
      </c>
      <c r="I353" s="194" t="s">
        <v>44</v>
      </c>
      <c r="J353" s="194" t="s">
        <v>1539</v>
      </c>
      <c r="K353" s="194" t="s">
        <v>27</v>
      </c>
      <c r="L353" s="194" t="s">
        <v>27</v>
      </c>
      <c r="M353" s="194" t="s">
        <v>27</v>
      </c>
      <c r="N353" s="194" t="s">
        <v>27</v>
      </c>
      <c r="O353" s="194" t="s">
        <v>1540</v>
      </c>
      <c r="P353" s="194" t="s">
        <v>27</v>
      </c>
      <c r="Q353" s="194" t="s">
        <v>50</v>
      </c>
      <c r="R353" s="194" t="s">
        <v>1541</v>
      </c>
      <c r="S353" s="194" t="s">
        <v>27</v>
      </c>
      <c r="T353" s="194" t="s">
        <v>1542</v>
      </c>
      <c r="U353" s="194" t="s">
        <v>1543</v>
      </c>
      <c r="V353" s="194" t="s">
        <v>27</v>
      </c>
      <c r="W353" s="194" t="s">
        <v>27</v>
      </c>
      <c r="X353" s="194" t="s">
        <v>27</v>
      </c>
      <c r="Y353" s="194" t="s">
        <v>27</v>
      </c>
      <c r="Z353" s="194" t="s">
        <v>27</v>
      </c>
      <c r="AA353" s="194" t="s">
        <v>27</v>
      </c>
      <c r="AB353" s="194" t="s">
        <v>27</v>
      </c>
      <c r="AC353" s="194" t="s">
        <v>27</v>
      </c>
      <c r="AD353" s="194" t="s">
        <v>1544</v>
      </c>
      <c r="AE353" s="194" t="s">
        <v>27</v>
      </c>
      <c r="AF353" s="66" t="e">
        <f t="shared" si="0"/>
        <v>#VALUE!</v>
      </c>
      <c r="AG353" s="70" t="e">
        <f t="shared" si="1"/>
        <v>#VALUE!</v>
      </c>
      <c r="AH353" s="71" t="s">
        <v>1545</v>
      </c>
      <c r="AI353" s="70">
        <f t="shared" si="2"/>
        <v>322</v>
      </c>
      <c r="AJ353" s="70" t="e">
        <f t="shared" si="3"/>
        <v>#VALUE!</v>
      </c>
    </row>
    <row r="354" ht="15" spans="1:36">
      <c r="A354" s="180">
        <v>43907.5931712963</v>
      </c>
      <c r="B354" s="180">
        <v>43907.599525463</v>
      </c>
      <c r="C354" s="181">
        <v>0.00635416666045785</v>
      </c>
      <c r="D354" s="145">
        <v>5</v>
      </c>
      <c r="E354" s="145">
        <v>5</v>
      </c>
      <c r="F354" s="182">
        <v>0.217391304347826</v>
      </c>
      <c r="G354" s="145">
        <v>9</v>
      </c>
      <c r="H354" s="146" t="s">
        <v>196</v>
      </c>
      <c r="I354" s="194" t="s">
        <v>27</v>
      </c>
      <c r="J354" s="194" t="s">
        <v>27</v>
      </c>
      <c r="K354" s="194" t="s">
        <v>27</v>
      </c>
      <c r="L354" s="194" t="s">
        <v>27</v>
      </c>
      <c r="M354" s="194" t="s">
        <v>27</v>
      </c>
      <c r="N354" s="194" t="s">
        <v>27</v>
      </c>
      <c r="O354" s="194" t="s">
        <v>27</v>
      </c>
      <c r="P354" s="194" t="s">
        <v>27</v>
      </c>
      <c r="Q354" s="194" t="s">
        <v>27</v>
      </c>
      <c r="R354" s="194" t="s">
        <v>27</v>
      </c>
      <c r="S354" s="194" t="s">
        <v>1546</v>
      </c>
      <c r="T354" s="194" t="s">
        <v>1547</v>
      </c>
      <c r="U354" s="194" t="s">
        <v>27</v>
      </c>
      <c r="V354" s="194" t="s">
        <v>27</v>
      </c>
      <c r="W354" s="194" t="s">
        <v>27</v>
      </c>
      <c r="X354" s="194" t="s">
        <v>1548</v>
      </c>
      <c r="Y354" s="194" t="str">
        <f t="shared" ref="Y354:Y355" si="4">"00000000000000"</f>
        <v>00000000000000</v>
      </c>
      <c r="Z354" s="194" t="str">
        <f>"00000041080000"</f>
        <v>00000041080000</v>
      </c>
      <c r="AA354" s="194" t="s">
        <v>27</v>
      </c>
      <c r="AB354" s="194" t="s">
        <v>27</v>
      </c>
      <c r="AC354" s="194" t="s">
        <v>27</v>
      </c>
      <c r="AD354" s="194" t="s">
        <v>27</v>
      </c>
      <c r="AE354" s="194" t="s">
        <v>27</v>
      </c>
      <c r="AF354" s="66" t="e">
        <f t="shared" si="0"/>
        <v>#VALUE!</v>
      </c>
      <c r="AG354" s="70" t="e">
        <f t="shared" si="1"/>
        <v>#VALUE!</v>
      </c>
      <c r="AH354" s="71" t="s">
        <v>1549</v>
      </c>
      <c r="AI354" s="70">
        <f t="shared" si="2"/>
        <v>322</v>
      </c>
      <c r="AJ354" s="70" t="e">
        <f t="shared" si="3"/>
        <v>#VALUE!</v>
      </c>
    </row>
    <row r="355" ht="15" spans="1:36">
      <c r="A355" s="180">
        <v>43907.6005208333</v>
      </c>
      <c r="B355" s="180">
        <v>43907.6038310185</v>
      </c>
      <c r="C355" s="181">
        <v>0.00331018518772908</v>
      </c>
      <c r="D355" s="145">
        <v>10</v>
      </c>
      <c r="E355" s="145">
        <v>10</v>
      </c>
      <c r="F355" s="182">
        <v>0.434782608695652</v>
      </c>
      <c r="G355" s="145">
        <v>9</v>
      </c>
      <c r="H355" s="146" t="s">
        <v>200</v>
      </c>
      <c r="I355" s="194" t="s">
        <v>27</v>
      </c>
      <c r="J355" s="194" t="s">
        <v>1550</v>
      </c>
      <c r="K355" s="194" t="str">
        <f>"00250000000000"</f>
        <v>00250000000000</v>
      </c>
      <c r="L355" s="194" t="s">
        <v>1551</v>
      </c>
      <c r="M355" s="194" t="s">
        <v>57</v>
      </c>
      <c r="N355" s="194" t="s">
        <v>1552</v>
      </c>
      <c r="O355" s="194" t="s">
        <v>27</v>
      </c>
      <c r="P355" s="194" t="s">
        <v>27</v>
      </c>
      <c r="Q355" s="194" t="s">
        <v>27</v>
      </c>
      <c r="R355" s="194" t="s">
        <v>27</v>
      </c>
      <c r="S355" s="194" t="s">
        <v>27</v>
      </c>
      <c r="T355" s="194" t="s">
        <v>27</v>
      </c>
      <c r="U355" s="194" t="s">
        <v>27</v>
      </c>
      <c r="V355" s="194" t="s">
        <v>234</v>
      </c>
      <c r="W355" s="194" t="s">
        <v>27</v>
      </c>
      <c r="X355" s="194" t="s">
        <v>1553</v>
      </c>
      <c r="Y355" s="194" t="str">
        <f t="shared" si="4"/>
        <v>00000000000000</v>
      </c>
      <c r="Z355" s="194" t="s">
        <v>27</v>
      </c>
      <c r="AA355" s="194" t="s">
        <v>27</v>
      </c>
      <c r="AB355" s="194" t="s">
        <v>27</v>
      </c>
      <c r="AC355" s="194" t="s">
        <v>27</v>
      </c>
      <c r="AD355" s="194" t="s">
        <v>1544</v>
      </c>
      <c r="AE355" s="194" t="s">
        <v>27</v>
      </c>
      <c r="AF355" s="66" t="e">
        <f t="shared" si="0"/>
        <v>#VALUE!</v>
      </c>
      <c r="AG355" s="70" t="e">
        <f t="shared" si="1"/>
        <v>#VALUE!</v>
      </c>
      <c r="AH355" s="71" t="s">
        <v>1554</v>
      </c>
      <c r="AI355" s="70">
        <f t="shared" si="2"/>
        <v>322</v>
      </c>
      <c r="AJ355" s="70" t="e">
        <f t="shared" si="3"/>
        <v>#VALUE!</v>
      </c>
    </row>
    <row r="356" ht="15" spans="1:36">
      <c r="A356" s="180">
        <v>43907.6094907407</v>
      </c>
      <c r="B356" s="180">
        <v>43907.6096412037</v>
      </c>
      <c r="C356" s="181">
        <v>0.000150462961755693</v>
      </c>
      <c r="D356" s="145">
        <v>2</v>
      </c>
      <c r="E356" s="145">
        <v>2</v>
      </c>
      <c r="F356" s="182">
        <v>0.0869565217391304</v>
      </c>
      <c r="G356" s="145">
        <v>9</v>
      </c>
      <c r="H356" s="146" t="s">
        <v>516</v>
      </c>
      <c r="I356" s="194" t="s">
        <v>27</v>
      </c>
      <c r="J356" s="194" t="s">
        <v>27</v>
      </c>
      <c r="K356" s="194" t="s">
        <v>27</v>
      </c>
      <c r="L356" s="194" t="s">
        <v>27</v>
      </c>
      <c r="M356" s="194" t="s">
        <v>27</v>
      </c>
      <c r="N356" s="194" t="s">
        <v>27</v>
      </c>
      <c r="O356" s="194" t="s">
        <v>27</v>
      </c>
      <c r="P356" s="194" t="s">
        <v>27</v>
      </c>
      <c r="Q356" s="194" t="s">
        <v>27</v>
      </c>
      <c r="R356" s="194" t="s">
        <v>27</v>
      </c>
      <c r="S356" s="194" t="s">
        <v>27</v>
      </c>
      <c r="T356" s="194" t="s">
        <v>27</v>
      </c>
      <c r="U356" s="194" t="s">
        <v>27</v>
      </c>
      <c r="V356" s="194" t="s">
        <v>27</v>
      </c>
      <c r="W356" s="194" t="s">
        <v>27</v>
      </c>
      <c r="X356" s="194" t="s">
        <v>27</v>
      </c>
      <c r="Y356" s="194" t="s">
        <v>27</v>
      </c>
      <c r="Z356" s="194" t="s">
        <v>1555</v>
      </c>
      <c r="AA356" s="194" t="s">
        <v>27</v>
      </c>
      <c r="AB356" s="194" t="s">
        <v>1556</v>
      </c>
      <c r="AC356" s="194" t="s">
        <v>27</v>
      </c>
      <c r="AD356" s="194" t="s">
        <v>27</v>
      </c>
      <c r="AE356" s="194" t="s">
        <v>27</v>
      </c>
      <c r="AF356" s="66" t="e">
        <f t="shared" si="0"/>
        <v>#VALUE!</v>
      </c>
      <c r="AG356" s="70" t="e">
        <f t="shared" si="1"/>
        <v>#VALUE!</v>
      </c>
      <c r="AH356" s="71" t="s">
        <v>1557</v>
      </c>
      <c r="AI356" s="70">
        <f t="shared" si="2"/>
        <v>322</v>
      </c>
      <c r="AJ356" s="70" t="e">
        <f t="shared" si="3"/>
        <v>#VALUE!</v>
      </c>
    </row>
    <row r="357" ht="15" spans="1:36">
      <c r="A357" s="180">
        <v>43907.7689351852</v>
      </c>
      <c r="B357" s="180">
        <v>43907.772974537</v>
      </c>
      <c r="C357" s="181">
        <v>0.00403935185022419</v>
      </c>
      <c r="D357" s="145">
        <v>3</v>
      </c>
      <c r="E357" s="145">
        <v>3</v>
      </c>
      <c r="F357" s="182">
        <v>0.130434782608696</v>
      </c>
      <c r="G357" s="145">
        <v>9</v>
      </c>
      <c r="H357" s="146" t="s">
        <v>496</v>
      </c>
      <c r="I357" s="194" t="s">
        <v>27</v>
      </c>
      <c r="J357" s="194" t="s">
        <v>27</v>
      </c>
      <c r="K357" s="194" t="s">
        <v>27</v>
      </c>
      <c r="L357" s="194" t="s">
        <v>1558</v>
      </c>
      <c r="M357" s="194" t="s">
        <v>57</v>
      </c>
      <c r="N357" s="194" t="s">
        <v>1559</v>
      </c>
      <c r="O357" s="194" t="s">
        <v>27</v>
      </c>
      <c r="P357" s="194" t="s">
        <v>27</v>
      </c>
      <c r="Q357" s="194" t="s">
        <v>27</v>
      </c>
      <c r="R357" s="194" t="s">
        <v>27</v>
      </c>
      <c r="S357" s="194" t="s">
        <v>27</v>
      </c>
      <c r="T357" s="194" t="s">
        <v>27</v>
      </c>
      <c r="U357" s="194" t="s">
        <v>27</v>
      </c>
      <c r="V357" s="194" t="s">
        <v>27</v>
      </c>
      <c r="W357" s="194" t="s">
        <v>27</v>
      </c>
      <c r="X357" s="194" t="s">
        <v>27</v>
      </c>
      <c r="Y357" s="194" t="s">
        <v>27</v>
      </c>
      <c r="Z357" s="194" t="s">
        <v>27</v>
      </c>
      <c r="AA357" s="194" t="s">
        <v>27</v>
      </c>
      <c r="AB357" s="194" t="s">
        <v>27</v>
      </c>
      <c r="AC357" s="194" t="s">
        <v>27</v>
      </c>
      <c r="AD357" s="194" t="s">
        <v>27</v>
      </c>
      <c r="AE357" s="194" t="s">
        <v>27</v>
      </c>
      <c r="AF357" s="66" t="e">
        <f t="shared" si="0"/>
        <v>#VALUE!</v>
      </c>
      <c r="AG357" s="70" t="e">
        <f t="shared" si="1"/>
        <v>#VALUE!</v>
      </c>
      <c r="AH357" s="71" t="s">
        <v>1560</v>
      </c>
      <c r="AI357" s="70">
        <f t="shared" si="2"/>
        <v>322</v>
      </c>
      <c r="AJ357" s="70" t="e">
        <f t="shared" si="3"/>
        <v>#VALUE!</v>
      </c>
    </row>
    <row r="358" ht="15" spans="1:36">
      <c r="A358" s="180">
        <v>43907.7767824074</v>
      </c>
      <c r="B358" s="180">
        <v>43907.7777314815</v>
      </c>
      <c r="C358" s="181">
        <v>0.00094907407037681</v>
      </c>
      <c r="D358" s="145">
        <v>6</v>
      </c>
      <c r="E358" s="145">
        <v>6</v>
      </c>
      <c r="F358" s="182">
        <v>0.260869565217391</v>
      </c>
      <c r="G358" s="145">
        <v>9</v>
      </c>
      <c r="H358" s="146" t="s">
        <v>503</v>
      </c>
      <c r="I358" s="194" t="s">
        <v>27</v>
      </c>
      <c r="J358" s="194" t="s">
        <v>27</v>
      </c>
      <c r="K358" s="194" t="s">
        <v>1561</v>
      </c>
      <c r="L358" s="194" t="s">
        <v>27</v>
      </c>
      <c r="M358" s="194" t="s">
        <v>27</v>
      </c>
      <c r="N358" s="194" t="s">
        <v>27</v>
      </c>
      <c r="O358" s="194" t="s">
        <v>27</v>
      </c>
      <c r="P358" s="194" t="s">
        <v>27</v>
      </c>
      <c r="Q358" s="194" t="str">
        <f>"00000000000000"</f>
        <v>00000000000000</v>
      </c>
      <c r="R358" s="194" t="s">
        <v>27</v>
      </c>
      <c r="S358" s="194" t="s">
        <v>1562</v>
      </c>
      <c r="T358" s="194" t="s">
        <v>1563</v>
      </c>
      <c r="U358" s="194" t="s">
        <v>1233</v>
      </c>
      <c r="V358" s="194" t="s">
        <v>27</v>
      </c>
      <c r="W358" s="194" t="s">
        <v>1564</v>
      </c>
      <c r="X358" s="194" t="s">
        <v>27</v>
      </c>
      <c r="Y358" s="194" t="s">
        <v>27</v>
      </c>
      <c r="Z358" s="194" t="s">
        <v>27</v>
      </c>
      <c r="AA358" s="194" t="s">
        <v>27</v>
      </c>
      <c r="AB358" s="194" t="s">
        <v>27</v>
      </c>
      <c r="AC358" s="194" t="s">
        <v>27</v>
      </c>
      <c r="AD358" s="194" t="s">
        <v>27</v>
      </c>
      <c r="AE358" s="194" t="s">
        <v>27</v>
      </c>
      <c r="AF358" s="66" t="e">
        <f t="shared" si="0"/>
        <v>#VALUE!</v>
      </c>
      <c r="AG358" s="70" t="e">
        <f t="shared" si="1"/>
        <v>#VALUE!</v>
      </c>
      <c r="AH358" s="71" t="s">
        <v>1565</v>
      </c>
      <c r="AI358" s="70">
        <f t="shared" si="2"/>
        <v>322</v>
      </c>
      <c r="AJ358" s="70" t="e">
        <f t="shared" si="3"/>
        <v>#VALUE!</v>
      </c>
    </row>
    <row r="359" ht="15" spans="1:36">
      <c r="A359" s="180">
        <v>43907.7808912037</v>
      </c>
      <c r="B359" s="180">
        <v>43907.7837152778</v>
      </c>
      <c r="C359" s="181">
        <v>0.00282407407212304</v>
      </c>
      <c r="D359" s="145">
        <v>7</v>
      </c>
      <c r="E359" s="145">
        <v>6</v>
      </c>
      <c r="F359" s="182">
        <v>0.260869565217391</v>
      </c>
      <c r="G359" s="145">
        <v>9</v>
      </c>
      <c r="H359" s="146" t="s">
        <v>507</v>
      </c>
      <c r="I359" s="194" t="s">
        <v>27</v>
      </c>
      <c r="J359" s="194" t="s">
        <v>1566</v>
      </c>
      <c r="K359" s="194" t="s">
        <v>27</v>
      </c>
      <c r="L359" s="194">
        <v>73005900440000</v>
      </c>
      <c r="M359" s="194" t="s">
        <v>27</v>
      </c>
      <c r="N359" s="194" t="s">
        <v>27</v>
      </c>
      <c r="O359" s="194" t="s">
        <v>27</v>
      </c>
      <c r="P359" s="194" t="s">
        <v>27</v>
      </c>
      <c r="Q359" s="194" t="s">
        <v>27</v>
      </c>
      <c r="R359" s="194" t="s">
        <v>27</v>
      </c>
      <c r="S359" s="194" t="s">
        <v>27</v>
      </c>
      <c r="T359" s="194" t="s">
        <v>1567</v>
      </c>
      <c r="U359" s="194" t="s">
        <v>27</v>
      </c>
      <c r="V359" s="194" t="s">
        <v>27</v>
      </c>
      <c r="W359" s="194" t="s">
        <v>27</v>
      </c>
      <c r="X359" s="194" t="s">
        <v>1568</v>
      </c>
      <c r="Y359" s="194" t="s">
        <v>1569</v>
      </c>
      <c r="Z359" s="194" t="s">
        <v>27</v>
      </c>
      <c r="AA359" s="194" t="s">
        <v>27</v>
      </c>
      <c r="AB359" s="194" t="s">
        <v>27</v>
      </c>
      <c r="AC359" s="194" t="s">
        <v>27</v>
      </c>
      <c r="AD359" s="194" t="s">
        <v>1544</v>
      </c>
      <c r="AE359" s="194" t="s">
        <v>27</v>
      </c>
      <c r="AF359" s="66" t="e">
        <f t="shared" si="0"/>
        <v>#VALUE!</v>
      </c>
      <c r="AG359" s="70" t="e">
        <f t="shared" si="1"/>
        <v>#VALUE!</v>
      </c>
      <c r="AH359" s="71" t="s">
        <v>1570</v>
      </c>
      <c r="AI359" s="70">
        <f t="shared" si="2"/>
        <v>322</v>
      </c>
      <c r="AJ359" s="70" t="e">
        <f t="shared" si="3"/>
        <v>#VALUE!</v>
      </c>
    </row>
    <row r="360" ht="15" spans="1:36">
      <c r="A360" s="180">
        <v>43907.7894212963</v>
      </c>
      <c r="B360" s="180">
        <v>43907.7929166667</v>
      </c>
      <c r="C360" s="181">
        <v>0.00349537037254777</v>
      </c>
      <c r="D360" s="145">
        <v>9</v>
      </c>
      <c r="E360" s="145">
        <v>9</v>
      </c>
      <c r="F360" s="182">
        <v>0.391304347826087</v>
      </c>
      <c r="G360" s="145">
        <v>9</v>
      </c>
      <c r="H360" s="146" t="s">
        <v>1109</v>
      </c>
      <c r="I360" s="194" t="s">
        <v>1571</v>
      </c>
      <c r="J360" s="194" t="s">
        <v>27</v>
      </c>
      <c r="K360" s="194" t="s">
        <v>1572</v>
      </c>
      <c r="L360" s="194" t="s">
        <v>1573</v>
      </c>
      <c r="M360" s="194" t="str">
        <f>"00370101010100"</f>
        <v>00370101010100</v>
      </c>
      <c r="N360" s="194" t="s">
        <v>1574</v>
      </c>
      <c r="O360" s="194" t="s">
        <v>1575</v>
      </c>
      <c r="P360" s="194" t="s">
        <v>27</v>
      </c>
      <c r="Q360" s="194" t="s">
        <v>27</v>
      </c>
      <c r="R360" s="194" t="s">
        <v>27</v>
      </c>
      <c r="S360" s="194" t="s">
        <v>27</v>
      </c>
      <c r="T360" s="194" t="s">
        <v>27</v>
      </c>
      <c r="U360" s="194" t="s">
        <v>27</v>
      </c>
      <c r="V360" s="194" t="s">
        <v>234</v>
      </c>
      <c r="W360" s="194" t="s">
        <v>27</v>
      </c>
      <c r="X360" s="194" t="s">
        <v>1576</v>
      </c>
      <c r="Y360" s="194" t="s">
        <v>27</v>
      </c>
      <c r="Z360" s="195" t="str">
        <f>"00000040E00000"</f>
        <v>00000040E00000</v>
      </c>
      <c r="AA360" s="194" t="s">
        <v>27</v>
      </c>
      <c r="AB360" s="194" t="s">
        <v>27</v>
      </c>
      <c r="AC360" s="194" t="s">
        <v>27</v>
      </c>
      <c r="AD360" s="194" t="s">
        <v>27</v>
      </c>
      <c r="AE360" s="194" t="s">
        <v>27</v>
      </c>
      <c r="AF360" s="66" t="e">
        <f t="shared" si="0"/>
        <v>#VALUE!</v>
      </c>
      <c r="AG360" s="70" t="e">
        <f t="shared" si="1"/>
        <v>#VALUE!</v>
      </c>
      <c r="AH360" s="71" t="s">
        <v>1577</v>
      </c>
      <c r="AI360" s="70">
        <f t="shared" si="2"/>
        <v>322</v>
      </c>
      <c r="AJ360" s="70" t="e">
        <f t="shared" si="3"/>
        <v>#VALUE!</v>
      </c>
    </row>
    <row r="361" ht="15" spans="1:36">
      <c r="A361" s="180">
        <v>43907.7955671296</v>
      </c>
      <c r="B361" s="180">
        <v>43907.8003125</v>
      </c>
      <c r="C361" s="181">
        <v>0.00474537037371192</v>
      </c>
      <c r="D361" s="145">
        <v>7</v>
      </c>
      <c r="E361" s="145">
        <v>6</v>
      </c>
      <c r="F361" s="182">
        <v>0.260869565217391</v>
      </c>
      <c r="G361" s="145">
        <v>9</v>
      </c>
      <c r="H361" s="146" t="s">
        <v>815</v>
      </c>
      <c r="I361" s="194" t="s">
        <v>27</v>
      </c>
      <c r="J361" s="194" t="s">
        <v>27</v>
      </c>
      <c r="K361" s="194" t="s">
        <v>27</v>
      </c>
      <c r="L361" s="194" t="s">
        <v>1578</v>
      </c>
      <c r="M361" s="194" t="s">
        <v>27</v>
      </c>
      <c r="N361" s="194" t="s">
        <v>27</v>
      </c>
      <c r="O361" s="194" t="s">
        <v>1579</v>
      </c>
      <c r="P361" s="194" t="s">
        <v>1580</v>
      </c>
      <c r="Q361" s="194" t="s">
        <v>50</v>
      </c>
      <c r="R361" s="194" t="s">
        <v>27</v>
      </c>
      <c r="S361" s="194" t="s">
        <v>27</v>
      </c>
      <c r="T361" s="194" t="s">
        <v>27</v>
      </c>
      <c r="U361" s="194" t="s">
        <v>27</v>
      </c>
      <c r="V361" s="194" t="s">
        <v>27</v>
      </c>
      <c r="W361" s="194" t="s">
        <v>27</v>
      </c>
      <c r="X361" s="194" t="s">
        <v>27</v>
      </c>
      <c r="Y361" s="194" t="str">
        <f>"00000000000000"</f>
        <v>00000000000000</v>
      </c>
      <c r="Z361" s="194" t="s">
        <v>27</v>
      </c>
      <c r="AA361" s="194" t="s">
        <v>1581</v>
      </c>
      <c r="AB361" s="194" t="s">
        <v>27</v>
      </c>
      <c r="AC361" s="194" t="s">
        <v>27</v>
      </c>
      <c r="AD361" s="194" t="s">
        <v>27</v>
      </c>
      <c r="AE361" s="194" t="s">
        <v>27</v>
      </c>
      <c r="AF361" s="66" t="e">
        <f t="shared" si="0"/>
        <v>#VALUE!</v>
      </c>
      <c r="AG361" s="70" t="e">
        <f t="shared" si="1"/>
        <v>#VALUE!</v>
      </c>
      <c r="AH361" s="71" t="s">
        <v>1582</v>
      </c>
      <c r="AI361" s="70">
        <f t="shared" si="2"/>
        <v>322</v>
      </c>
      <c r="AJ361" s="70" t="e">
        <f t="shared" si="3"/>
        <v>#VALUE!</v>
      </c>
    </row>
    <row r="362" ht="15" spans="1:36">
      <c r="A362" s="180">
        <v>43907.804837963</v>
      </c>
      <c r="B362" s="180">
        <v>43907.8078009259</v>
      </c>
      <c r="C362" s="181">
        <v>0.00296296296437504</v>
      </c>
      <c r="D362" s="145">
        <v>9</v>
      </c>
      <c r="E362" s="145">
        <v>9</v>
      </c>
      <c r="F362" s="182">
        <v>0.391304347826087</v>
      </c>
      <c r="G362" s="145">
        <v>9</v>
      </c>
      <c r="H362" s="146" t="s">
        <v>829</v>
      </c>
      <c r="I362" s="194" t="s">
        <v>27</v>
      </c>
      <c r="J362" s="194" t="s">
        <v>27</v>
      </c>
      <c r="K362" s="194" t="s">
        <v>27</v>
      </c>
      <c r="L362" s="194" t="s">
        <v>27</v>
      </c>
      <c r="M362" s="194" t="s">
        <v>27</v>
      </c>
      <c r="N362" s="194" t="s">
        <v>27</v>
      </c>
      <c r="O362" s="194" t="s">
        <v>27</v>
      </c>
      <c r="P362" s="194" t="s">
        <v>1583</v>
      </c>
      <c r="Q362" s="194" t="s">
        <v>27</v>
      </c>
      <c r="R362" s="194" t="s">
        <v>1584</v>
      </c>
      <c r="S362" s="194" t="s">
        <v>27</v>
      </c>
      <c r="T362" s="194" t="s">
        <v>27</v>
      </c>
      <c r="U362" s="194" t="s">
        <v>27</v>
      </c>
      <c r="V362" s="194" t="s">
        <v>251</v>
      </c>
      <c r="W362" s="194" t="s">
        <v>65</v>
      </c>
      <c r="X362" s="195" t="str">
        <f>"170014781580E0"</f>
        <v>170014781580E0</v>
      </c>
      <c r="Y362" s="194" t="s">
        <v>27</v>
      </c>
      <c r="Z362" s="194" t="s">
        <v>1585</v>
      </c>
      <c r="AA362" s="194" t="s">
        <v>1586</v>
      </c>
      <c r="AB362" s="194" t="s">
        <v>1587</v>
      </c>
      <c r="AC362" s="194" t="s">
        <v>27</v>
      </c>
      <c r="AD362" s="194" t="s">
        <v>1544</v>
      </c>
      <c r="AE362" s="194" t="s">
        <v>27</v>
      </c>
      <c r="AF362" s="66" t="e">
        <f t="shared" si="0"/>
        <v>#VALUE!</v>
      </c>
      <c r="AG362" s="70" t="e">
        <f t="shared" si="1"/>
        <v>#VALUE!</v>
      </c>
      <c r="AH362" s="71" t="s">
        <v>1588</v>
      </c>
      <c r="AI362" s="70">
        <f t="shared" si="2"/>
        <v>322</v>
      </c>
      <c r="AJ362" s="70" t="e">
        <f t="shared" si="3"/>
        <v>#VALUE!</v>
      </c>
    </row>
    <row r="363" ht="15" spans="1:36">
      <c r="A363" s="180">
        <v>43907.8108449074</v>
      </c>
      <c r="B363" s="180">
        <v>43907.8142476852</v>
      </c>
      <c r="C363" s="181">
        <v>0.00340277778013842</v>
      </c>
      <c r="D363" s="145">
        <v>7</v>
      </c>
      <c r="E363" s="145">
        <v>6</v>
      </c>
      <c r="F363" s="182">
        <v>0.260869565217391</v>
      </c>
      <c r="G363" s="145">
        <v>9</v>
      </c>
      <c r="H363" s="146" t="s">
        <v>840</v>
      </c>
      <c r="I363" s="194" t="s">
        <v>44</v>
      </c>
      <c r="J363" s="194" t="s">
        <v>27</v>
      </c>
      <c r="K363" s="194" t="s">
        <v>27</v>
      </c>
      <c r="L363" s="194" t="s">
        <v>27</v>
      </c>
      <c r="M363" s="194" t="s">
        <v>27</v>
      </c>
      <c r="N363" s="194" t="s">
        <v>27</v>
      </c>
      <c r="O363" s="194" t="s">
        <v>27</v>
      </c>
      <c r="P363" s="194" t="s">
        <v>27</v>
      </c>
      <c r="Q363" s="194" t="s">
        <v>50</v>
      </c>
      <c r="R363" s="194" t="s">
        <v>27</v>
      </c>
      <c r="S363" s="194" t="s">
        <v>1589</v>
      </c>
      <c r="T363" s="194" t="s">
        <v>27</v>
      </c>
      <c r="U363" s="194" t="s">
        <v>27</v>
      </c>
      <c r="V363" s="194" t="s">
        <v>27</v>
      </c>
      <c r="W363" s="194" t="s">
        <v>27</v>
      </c>
      <c r="X363" s="194" t="s">
        <v>27</v>
      </c>
      <c r="Y363" s="194" t="s">
        <v>27</v>
      </c>
      <c r="Z363" s="194" t="s">
        <v>27</v>
      </c>
      <c r="AA363" s="194" t="s">
        <v>1590</v>
      </c>
      <c r="AB363" s="194" t="s">
        <v>27</v>
      </c>
      <c r="AC363" s="194" t="s">
        <v>27</v>
      </c>
      <c r="AD363" s="194" t="s">
        <v>1544</v>
      </c>
      <c r="AE363" s="194" t="s">
        <v>42</v>
      </c>
      <c r="AF363" s="66" t="e">
        <f t="shared" si="0"/>
        <v>#VALUE!</v>
      </c>
      <c r="AG363" s="70" t="e">
        <f t="shared" si="1"/>
        <v>#VALUE!</v>
      </c>
      <c r="AH363" s="71" t="s">
        <v>1591</v>
      </c>
      <c r="AI363" s="70">
        <f t="shared" si="2"/>
        <v>322</v>
      </c>
      <c r="AJ363" s="70" t="e">
        <f t="shared" si="3"/>
        <v>#VALUE!</v>
      </c>
    </row>
    <row r="364" ht="15" spans="1:36">
      <c r="A364" s="180">
        <v>43907.8197337963</v>
      </c>
      <c r="B364" s="180">
        <v>43907.8197337963</v>
      </c>
      <c r="C364" s="181">
        <v>0</v>
      </c>
      <c r="D364" s="145">
        <v>1</v>
      </c>
      <c r="E364" s="145">
        <v>1</v>
      </c>
      <c r="F364" s="182">
        <v>0.0434782608695652</v>
      </c>
      <c r="G364" s="145">
        <v>9</v>
      </c>
      <c r="H364" s="146" t="s">
        <v>844</v>
      </c>
      <c r="I364" s="194" t="s">
        <v>27</v>
      </c>
      <c r="J364" s="194" t="s">
        <v>27</v>
      </c>
      <c r="K364" s="194" t="s">
        <v>27</v>
      </c>
      <c r="L364" s="194" t="s">
        <v>27</v>
      </c>
      <c r="M364" s="194" t="s">
        <v>27</v>
      </c>
      <c r="N364" s="194" t="s">
        <v>27</v>
      </c>
      <c r="O364" s="194" t="s">
        <v>27</v>
      </c>
      <c r="P364" s="194" t="s">
        <v>27</v>
      </c>
      <c r="Q364" s="194" t="s">
        <v>27</v>
      </c>
      <c r="R364" s="194" t="s">
        <v>27</v>
      </c>
      <c r="S364" s="194" t="s">
        <v>27</v>
      </c>
      <c r="T364" s="194" t="s">
        <v>27</v>
      </c>
      <c r="U364" s="194" t="s">
        <v>27</v>
      </c>
      <c r="V364" s="194" t="s">
        <v>27</v>
      </c>
      <c r="W364" s="194" t="s">
        <v>27</v>
      </c>
      <c r="X364" s="194" t="s">
        <v>27</v>
      </c>
      <c r="Y364" s="194" t="s">
        <v>27</v>
      </c>
      <c r="Z364" s="194" t="s">
        <v>27</v>
      </c>
      <c r="AA364" s="194" t="s">
        <v>27</v>
      </c>
      <c r="AB364" s="194" t="s">
        <v>27</v>
      </c>
      <c r="AC364" s="194" t="s">
        <v>27</v>
      </c>
      <c r="AD364" s="194" t="s">
        <v>27</v>
      </c>
      <c r="AE364" s="194" t="s">
        <v>42</v>
      </c>
      <c r="AF364" s="66" t="e">
        <f t="shared" si="0"/>
        <v>#VALUE!</v>
      </c>
      <c r="AG364" s="70" t="e">
        <f t="shared" si="1"/>
        <v>#VALUE!</v>
      </c>
      <c r="AH364" s="71" t="s">
        <v>1592</v>
      </c>
      <c r="AI364" s="70">
        <f t="shared" si="2"/>
        <v>322</v>
      </c>
      <c r="AJ364" s="70" t="e">
        <f t="shared" si="3"/>
        <v>#VALUE!</v>
      </c>
    </row>
    <row r="365" ht="15" spans="1:36">
      <c r="A365" s="180">
        <v>43907.8222337963</v>
      </c>
      <c r="B365" s="180">
        <v>43907.8291550926</v>
      </c>
      <c r="C365" s="181">
        <v>0.00692129629896954</v>
      </c>
      <c r="D365" s="145">
        <v>11</v>
      </c>
      <c r="E365" s="145">
        <v>10</v>
      </c>
      <c r="F365" s="182">
        <v>0.434782608695652</v>
      </c>
      <c r="G365" s="145">
        <v>9</v>
      </c>
      <c r="H365" s="146" t="s">
        <v>851</v>
      </c>
      <c r="I365" s="194" t="s">
        <v>44</v>
      </c>
      <c r="J365" s="194" t="s">
        <v>1593</v>
      </c>
      <c r="K365" s="194" t="s">
        <v>27</v>
      </c>
      <c r="L365" s="194" t="s">
        <v>27</v>
      </c>
      <c r="M365" s="194" t="s">
        <v>27</v>
      </c>
      <c r="N365" s="194" t="s">
        <v>1594</v>
      </c>
      <c r="O365" s="194" t="s">
        <v>1595</v>
      </c>
      <c r="P365" s="194" t="s">
        <v>1596</v>
      </c>
      <c r="Q365" s="194" t="s">
        <v>27</v>
      </c>
      <c r="R365" s="194" t="s">
        <v>1597</v>
      </c>
      <c r="S365" s="194" t="s">
        <v>1598</v>
      </c>
      <c r="T365" s="194" t="s">
        <v>1599</v>
      </c>
      <c r="U365" s="194" t="s">
        <v>27</v>
      </c>
      <c r="V365" s="194" t="s">
        <v>251</v>
      </c>
      <c r="W365" s="194" t="s">
        <v>27</v>
      </c>
      <c r="X365" s="194" t="s">
        <v>1600</v>
      </c>
      <c r="Y365" s="194" t="s">
        <v>27</v>
      </c>
      <c r="Z365" s="194" t="s">
        <v>27</v>
      </c>
      <c r="AA365" s="194" t="s">
        <v>27</v>
      </c>
      <c r="AB365" s="194" t="s">
        <v>27</v>
      </c>
      <c r="AC365" s="194" t="s">
        <v>27</v>
      </c>
      <c r="AD365" s="194" t="s">
        <v>27</v>
      </c>
      <c r="AE365" s="194" t="s">
        <v>27</v>
      </c>
      <c r="AF365" s="66" t="e">
        <f t="shared" si="0"/>
        <v>#VALUE!</v>
      </c>
      <c r="AG365" s="70" t="e">
        <f t="shared" si="1"/>
        <v>#VALUE!</v>
      </c>
      <c r="AH365" s="71" t="s">
        <v>1601</v>
      </c>
      <c r="AI365" s="70">
        <f t="shared" si="2"/>
        <v>322</v>
      </c>
      <c r="AJ365" s="70" t="e">
        <f t="shared" si="3"/>
        <v>#VALUE!</v>
      </c>
    </row>
    <row r="366" ht="15" spans="1:36">
      <c r="A366" s="180">
        <v>43907.8420949074</v>
      </c>
      <c r="B366" s="180">
        <v>43907.843287037</v>
      </c>
      <c r="C366" s="181">
        <v>0.00119212963181781</v>
      </c>
      <c r="D366" s="145">
        <v>9</v>
      </c>
      <c r="E366" s="145">
        <v>9</v>
      </c>
      <c r="F366" s="182">
        <v>0.391304347826087</v>
      </c>
      <c r="G366" s="145">
        <v>9</v>
      </c>
      <c r="H366" s="146" t="s">
        <v>854</v>
      </c>
      <c r="I366" s="194" t="s">
        <v>44</v>
      </c>
      <c r="J366" s="194" t="s">
        <v>27</v>
      </c>
      <c r="K366" s="194" t="s">
        <v>1602</v>
      </c>
      <c r="L366" s="194" t="s">
        <v>27</v>
      </c>
      <c r="M366" s="194" t="s">
        <v>27</v>
      </c>
      <c r="N366" s="194" t="s">
        <v>1603</v>
      </c>
      <c r="O366" s="194" t="s">
        <v>1604</v>
      </c>
      <c r="P366" s="194" t="s">
        <v>1605</v>
      </c>
      <c r="Q366" s="194" t="s">
        <v>50</v>
      </c>
      <c r="R366" s="194" t="s">
        <v>27</v>
      </c>
      <c r="S366" s="194" t="s">
        <v>1606</v>
      </c>
      <c r="T366" s="194" t="s">
        <v>27</v>
      </c>
      <c r="U366" s="194" t="s">
        <v>27</v>
      </c>
      <c r="V366" s="194" t="s">
        <v>251</v>
      </c>
      <c r="W366" s="194" t="s">
        <v>27</v>
      </c>
      <c r="X366" s="194" t="s">
        <v>27</v>
      </c>
      <c r="Y366" s="194" t="s">
        <v>27</v>
      </c>
      <c r="Z366" s="194" t="s">
        <v>1607</v>
      </c>
      <c r="AA366" s="194" t="s">
        <v>27</v>
      </c>
      <c r="AB366" s="194" t="s">
        <v>27</v>
      </c>
      <c r="AC366" s="194" t="s">
        <v>27</v>
      </c>
      <c r="AD366" s="194" t="s">
        <v>27</v>
      </c>
      <c r="AE366" s="194" t="s">
        <v>27</v>
      </c>
      <c r="AF366" s="66" t="e">
        <f t="shared" si="0"/>
        <v>#VALUE!</v>
      </c>
      <c r="AG366" s="70" t="e">
        <f t="shared" si="1"/>
        <v>#VALUE!</v>
      </c>
      <c r="AH366" s="71" t="s">
        <v>1608</v>
      </c>
      <c r="AI366" s="70">
        <f t="shared" si="2"/>
        <v>322</v>
      </c>
      <c r="AJ366" s="70" t="e">
        <f t="shared" si="3"/>
        <v>#VALUE!</v>
      </c>
    </row>
    <row r="367" ht="15" spans="1:36">
      <c r="A367" s="180">
        <v>43907.8449189815</v>
      </c>
      <c r="B367" s="180">
        <v>43907.8494444444</v>
      </c>
      <c r="C367" s="181">
        <v>0.00452546296583023</v>
      </c>
      <c r="D367" s="145">
        <v>7</v>
      </c>
      <c r="E367" s="145">
        <v>7</v>
      </c>
      <c r="F367" s="182">
        <v>0.304347826086957</v>
      </c>
      <c r="G367" s="145">
        <v>9</v>
      </c>
      <c r="H367" s="146" t="s">
        <v>866</v>
      </c>
      <c r="I367" s="194" t="s">
        <v>27</v>
      </c>
      <c r="J367" s="194" t="s">
        <v>27</v>
      </c>
      <c r="K367" s="194" t="s">
        <v>27</v>
      </c>
      <c r="L367" s="194" t="s">
        <v>27</v>
      </c>
      <c r="M367" s="194" t="s">
        <v>27</v>
      </c>
      <c r="N367" s="194" t="s">
        <v>27</v>
      </c>
      <c r="O367" s="194" t="s">
        <v>1575</v>
      </c>
      <c r="P367" s="194" t="s">
        <v>1609</v>
      </c>
      <c r="Q367" s="194" t="s">
        <v>27</v>
      </c>
      <c r="R367" s="194" t="s">
        <v>1610</v>
      </c>
      <c r="S367" s="194" t="s">
        <v>1611</v>
      </c>
      <c r="T367" s="194" t="s">
        <v>27</v>
      </c>
      <c r="U367" s="194" t="s">
        <v>1612</v>
      </c>
      <c r="V367" s="194" t="s">
        <v>251</v>
      </c>
      <c r="W367" s="194" t="s">
        <v>27</v>
      </c>
      <c r="X367" s="194" t="s">
        <v>27</v>
      </c>
      <c r="Y367" s="194" t="s">
        <v>27</v>
      </c>
      <c r="Z367" s="194" t="s">
        <v>27</v>
      </c>
      <c r="AA367" s="194" t="s">
        <v>27</v>
      </c>
      <c r="AB367" s="194" t="s">
        <v>27</v>
      </c>
      <c r="AC367" s="194" t="s">
        <v>1613</v>
      </c>
      <c r="AD367" s="194" t="s">
        <v>27</v>
      </c>
      <c r="AE367" s="194" t="s">
        <v>27</v>
      </c>
      <c r="AF367" s="66" t="e">
        <f t="shared" si="0"/>
        <v>#VALUE!</v>
      </c>
      <c r="AG367" s="70" t="e">
        <f t="shared" si="1"/>
        <v>#VALUE!</v>
      </c>
      <c r="AH367" s="71" t="s">
        <v>1614</v>
      </c>
      <c r="AI367" s="70">
        <f t="shared" si="2"/>
        <v>322</v>
      </c>
      <c r="AJ367" s="70" t="e">
        <f t="shared" si="3"/>
        <v>#VALUE!</v>
      </c>
    </row>
    <row r="368" ht="15" spans="1:36">
      <c r="A368" s="180">
        <v>43907.8573611111</v>
      </c>
      <c r="B368" s="180">
        <v>43907.8575</v>
      </c>
      <c r="C368" s="181">
        <v>0.000138888884976041</v>
      </c>
      <c r="D368" s="145">
        <v>3</v>
      </c>
      <c r="E368" s="145">
        <v>3</v>
      </c>
      <c r="F368" s="182">
        <v>0.130434782608696</v>
      </c>
      <c r="G368" s="145">
        <v>9</v>
      </c>
      <c r="H368" s="146" t="s">
        <v>1615</v>
      </c>
      <c r="I368" s="194" t="s">
        <v>27</v>
      </c>
      <c r="J368" s="194" t="s">
        <v>27</v>
      </c>
      <c r="K368" s="194" t="s">
        <v>27</v>
      </c>
      <c r="L368" s="194" t="s">
        <v>27</v>
      </c>
      <c r="M368" s="194" t="s">
        <v>27</v>
      </c>
      <c r="N368" s="194" t="s">
        <v>27</v>
      </c>
      <c r="O368" s="194" t="s">
        <v>27</v>
      </c>
      <c r="P368" s="194" t="s">
        <v>27</v>
      </c>
      <c r="Q368" s="194" t="s">
        <v>27</v>
      </c>
      <c r="R368" s="194" t="s">
        <v>27</v>
      </c>
      <c r="S368" s="194" t="s">
        <v>27</v>
      </c>
      <c r="T368" s="194" t="s">
        <v>27</v>
      </c>
      <c r="U368" s="194" t="s">
        <v>27</v>
      </c>
      <c r="V368" s="194" t="s">
        <v>27</v>
      </c>
      <c r="W368" s="194" t="s">
        <v>27</v>
      </c>
      <c r="X368" s="194" t="s">
        <v>27</v>
      </c>
      <c r="Y368" s="194" t="s">
        <v>27</v>
      </c>
      <c r="Z368" s="194" t="s">
        <v>27</v>
      </c>
      <c r="AA368" s="194" t="s">
        <v>27</v>
      </c>
      <c r="AB368" s="194" t="s">
        <v>27</v>
      </c>
      <c r="AC368" s="194" t="s">
        <v>1613</v>
      </c>
      <c r="AD368" s="194" t="s">
        <v>1544</v>
      </c>
      <c r="AE368" s="194" t="s">
        <v>42</v>
      </c>
      <c r="AF368" s="66" t="e">
        <f t="shared" si="0"/>
        <v>#VALUE!</v>
      </c>
      <c r="AG368" s="70" t="e">
        <f t="shared" si="1"/>
        <v>#VALUE!</v>
      </c>
      <c r="AH368" s="71" t="s">
        <v>1616</v>
      </c>
      <c r="AI368" s="70">
        <f t="shared" si="2"/>
        <v>322</v>
      </c>
      <c r="AJ368" s="70" t="e">
        <f t="shared" si="3"/>
        <v>#VALUE!</v>
      </c>
    </row>
    <row r="369" ht="15" spans="1:36">
      <c r="A369" s="180">
        <v>43907.8580787037</v>
      </c>
      <c r="B369" s="180">
        <v>43907.8633796296</v>
      </c>
      <c r="C369" s="181">
        <v>0.00530092592089204</v>
      </c>
      <c r="D369" s="145">
        <v>7</v>
      </c>
      <c r="E369" s="145">
        <v>6</v>
      </c>
      <c r="F369" s="182">
        <v>0.260869565217391</v>
      </c>
      <c r="G369" s="145">
        <v>9</v>
      </c>
      <c r="H369" s="146" t="s">
        <v>1617</v>
      </c>
      <c r="I369" s="194" t="s">
        <v>27</v>
      </c>
      <c r="J369" s="194" t="s">
        <v>27</v>
      </c>
      <c r="K369" s="194" t="str">
        <f>"00250000000000"</f>
        <v>00250000000000</v>
      </c>
      <c r="L369" s="194" t="s">
        <v>27</v>
      </c>
      <c r="M369" s="194" t="s">
        <v>27</v>
      </c>
      <c r="N369" s="194" t="s">
        <v>27</v>
      </c>
      <c r="O369" s="194" t="s">
        <v>27</v>
      </c>
      <c r="P369" s="194" t="s">
        <v>27</v>
      </c>
      <c r="Q369" s="194" t="s">
        <v>50</v>
      </c>
      <c r="R369" s="194" t="s">
        <v>27</v>
      </c>
      <c r="S369" s="194" t="s">
        <v>1618</v>
      </c>
      <c r="T369" s="194" t="s">
        <v>27</v>
      </c>
      <c r="U369" s="194" t="s">
        <v>27</v>
      </c>
      <c r="V369" s="194" t="s">
        <v>27</v>
      </c>
      <c r="W369" s="194" t="str">
        <f>"00000004220844"</f>
        <v>00000004220844</v>
      </c>
      <c r="X369" s="194" t="s">
        <v>27</v>
      </c>
      <c r="Y369" s="194" t="str">
        <f>"00000000000000"</f>
        <v>00000000000000</v>
      </c>
      <c r="Z369" s="194" t="s">
        <v>27</v>
      </c>
      <c r="AA369" s="194" t="s">
        <v>27</v>
      </c>
      <c r="AB369" s="194" t="s">
        <v>27</v>
      </c>
      <c r="AC369" s="194" t="s">
        <v>27</v>
      </c>
      <c r="AD369" s="194" t="s">
        <v>1544</v>
      </c>
      <c r="AE369" s="194" t="s">
        <v>27</v>
      </c>
      <c r="AF369" s="66" t="e">
        <f t="shared" si="0"/>
        <v>#VALUE!</v>
      </c>
      <c r="AG369" s="70" t="e">
        <f t="shared" si="1"/>
        <v>#VALUE!</v>
      </c>
      <c r="AH369" s="71" t="s">
        <v>1619</v>
      </c>
      <c r="AI369" s="70">
        <f t="shared" si="2"/>
        <v>322</v>
      </c>
      <c r="AJ369" s="70" t="e">
        <f t="shared" si="3"/>
        <v>#VALUE!</v>
      </c>
    </row>
    <row r="370" ht="15" spans="1:36">
      <c r="A370" s="180">
        <v>43907.8680671296</v>
      </c>
      <c r="B370" s="180">
        <v>43907.8680671296</v>
      </c>
      <c r="C370" s="181">
        <v>0</v>
      </c>
      <c r="D370" s="145">
        <v>1</v>
      </c>
      <c r="E370" s="145">
        <v>1</v>
      </c>
      <c r="F370" s="182">
        <v>0.0434782608695652</v>
      </c>
      <c r="G370" s="145">
        <v>9</v>
      </c>
      <c r="H370" s="146" t="s">
        <v>1620</v>
      </c>
      <c r="I370" s="194" t="s">
        <v>27</v>
      </c>
      <c r="J370" s="194" t="s">
        <v>27</v>
      </c>
      <c r="K370" s="194" t="s">
        <v>27</v>
      </c>
      <c r="L370" s="194" t="s">
        <v>1621</v>
      </c>
      <c r="M370" s="194" t="s">
        <v>27</v>
      </c>
      <c r="N370" s="194" t="s">
        <v>27</v>
      </c>
      <c r="O370" s="194" t="s">
        <v>27</v>
      </c>
      <c r="P370" s="194" t="s">
        <v>27</v>
      </c>
      <c r="Q370" s="194" t="s">
        <v>27</v>
      </c>
      <c r="R370" s="194" t="s">
        <v>27</v>
      </c>
      <c r="S370" s="194" t="s">
        <v>27</v>
      </c>
      <c r="T370" s="194" t="s">
        <v>27</v>
      </c>
      <c r="U370" s="194" t="s">
        <v>27</v>
      </c>
      <c r="V370" s="194" t="s">
        <v>27</v>
      </c>
      <c r="W370" s="194" t="s">
        <v>27</v>
      </c>
      <c r="X370" s="194" t="s">
        <v>27</v>
      </c>
      <c r="Y370" s="194" t="s">
        <v>27</v>
      </c>
      <c r="Z370" s="194" t="s">
        <v>27</v>
      </c>
      <c r="AA370" s="194" t="s">
        <v>27</v>
      </c>
      <c r="AB370" s="194" t="s">
        <v>27</v>
      </c>
      <c r="AC370" s="194" t="s">
        <v>27</v>
      </c>
      <c r="AD370" s="194" t="s">
        <v>27</v>
      </c>
      <c r="AE370" s="194" t="s">
        <v>27</v>
      </c>
      <c r="AF370" s="66" t="e">
        <f t="shared" si="0"/>
        <v>#VALUE!</v>
      </c>
      <c r="AG370" s="70" t="e">
        <f t="shared" si="1"/>
        <v>#VALUE!</v>
      </c>
      <c r="AH370" s="71" t="s">
        <v>1622</v>
      </c>
      <c r="AI370" s="70">
        <f t="shared" si="2"/>
        <v>322</v>
      </c>
      <c r="AJ370" s="70" t="e">
        <f t="shared" si="3"/>
        <v>#VALUE!</v>
      </c>
    </row>
    <row r="371" ht="15" spans="1:36">
      <c r="A371" s="180">
        <v>43907.8727199074</v>
      </c>
      <c r="B371" s="180">
        <v>43907.8773032407</v>
      </c>
      <c r="C371" s="181">
        <v>0.00458333333517658</v>
      </c>
      <c r="D371" s="145">
        <v>12</v>
      </c>
      <c r="E371" s="145">
        <v>11</v>
      </c>
      <c r="F371" s="182">
        <v>0.478260869565217</v>
      </c>
      <c r="G371" s="145">
        <v>9</v>
      </c>
      <c r="H371" s="146" t="s">
        <v>390</v>
      </c>
      <c r="I371" s="194" t="s">
        <v>27</v>
      </c>
      <c r="J371" s="194" t="s">
        <v>1623</v>
      </c>
      <c r="K371" s="194" t="s">
        <v>1624</v>
      </c>
      <c r="L371" s="195" t="str">
        <f>"00000000000000"</f>
        <v>00000000000000</v>
      </c>
      <c r="M371" s="194" t="s">
        <v>57</v>
      </c>
      <c r="N371" s="194" t="s">
        <v>1625</v>
      </c>
      <c r="O371" s="194" t="s">
        <v>27</v>
      </c>
      <c r="P371" s="194" t="s">
        <v>27</v>
      </c>
      <c r="Q371" s="194" t="s">
        <v>27</v>
      </c>
      <c r="R371" s="194" t="s">
        <v>27</v>
      </c>
      <c r="S371" s="194" t="s">
        <v>27</v>
      </c>
      <c r="T371" s="194" t="s">
        <v>27</v>
      </c>
      <c r="U371" s="194" t="s">
        <v>27</v>
      </c>
      <c r="V371" s="194" t="s">
        <v>251</v>
      </c>
      <c r="W371" s="194" t="s">
        <v>27</v>
      </c>
      <c r="X371" s="194" t="s">
        <v>1626</v>
      </c>
      <c r="Y371" s="194" t="s">
        <v>1627</v>
      </c>
      <c r="Z371" s="194" t="s">
        <v>1628</v>
      </c>
      <c r="AA371" s="194" t="s">
        <v>27</v>
      </c>
      <c r="AB371" s="194" t="s">
        <v>27</v>
      </c>
      <c r="AC371" s="194" t="s">
        <v>1613</v>
      </c>
      <c r="AD371" s="194" t="s">
        <v>27</v>
      </c>
      <c r="AE371" s="194" t="s">
        <v>42</v>
      </c>
      <c r="AF371" s="66" t="e">
        <f t="shared" si="0"/>
        <v>#VALUE!</v>
      </c>
      <c r="AG371" s="70" t="e">
        <f t="shared" si="1"/>
        <v>#VALUE!</v>
      </c>
      <c r="AH371" s="71" t="s">
        <v>1629</v>
      </c>
      <c r="AI371" s="70">
        <f t="shared" si="2"/>
        <v>322</v>
      </c>
      <c r="AJ371" s="70" t="e">
        <f t="shared" si="3"/>
        <v>#VALUE!</v>
      </c>
    </row>
    <row r="372" ht="15" spans="1:36">
      <c r="A372" s="180">
        <v>43907.8777546296</v>
      </c>
      <c r="B372" s="180">
        <v>43907.8831018519</v>
      </c>
      <c r="C372" s="181">
        <v>0.00534722222801065</v>
      </c>
      <c r="D372" s="145">
        <v>4</v>
      </c>
      <c r="E372" s="145">
        <v>4</v>
      </c>
      <c r="F372" s="182">
        <v>0.173913043478261</v>
      </c>
      <c r="G372" s="145">
        <v>9</v>
      </c>
      <c r="H372" s="146" t="s">
        <v>396</v>
      </c>
      <c r="I372" s="194" t="s">
        <v>44</v>
      </c>
      <c r="J372" s="194" t="s">
        <v>1630</v>
      </c>
      <c r="K372" s="194" t="s">
        <v>27</v>
      </c>
      <c r="L372" s="194" t="s">
        <v>27</v>
      </c>
      <c r="M372" s="194" t="s">
        <v>27</v>
      </c>
      <c r="N372" s="194" t="s">
        <v>27</v>
      </c>
      <c r="O372" s="194" t="s">
        <v>27</v>
      </c>
      <c r="P372" s="194" t="s">
        <v>27</v>
      </c>
      <c r="Q372" s="194" t="s">
        <v>27</v>
      </c>
      <c r="R372" s="194" t="s">
        <v>27</v>
      </c>
      <c r="S372" s="194" t="s">
        <v>27</v>
      </c>
      <c r="T372" s="194" t="s">
        <v>27</v>
      </c>
      <c r="U372" s="194" t="s">
        <v>27</v>
      </c>
      <c r="V372" s="194" t="s">
        <v>27</v>
      </c>
      <c r="W372" s="194" t="s">
        <v>27</v>
      </c>
      <c r="X372" s="194" t="s">
        <v>27</v>
      </c>
      <c r="Y372" s="194" t="s">
        <v>27</v>
      </c>
      <c r="Z372" s="194" t="s">
        <v>27</v>
      </c>
      <c r="AA372" s="194" t="s">
        <v>27</v>
      </c>
      <c r="AB372" s="194" t="s">
        <v>27</v>
      </c>
      <c r="AC372" s="194" t="s">
        <v>1613</v>
      </c>
      <c r="AD372" s="194" t="s">
        <v>1544</v>
      </c>
      <c r="AE372" s="194" t="s">
        <v>27</v>
      </c>
      <c r="AF372" s="66" t="e">
        <f t="shared" si="0"/>
        <v>#VALUE!</v>
      </c>
      <c r="AG372" s="70" t="e">
        <f t="shared" si="1"/>
        <v>#VALUE!</v>
      </c>
      <c r="AH372" s="71" t="s">
        <v>1631</v>
      </c>
      <c r="AI372" s="70">
        <f t="shared" si="2"/>
        <v>322</v>
      </c>
      <c r="AJ372" s="70" t="e">
        <f t="shared" si="3"/>
        <v>#VALUE!</v>
      </c>
    </row>
    <row r="373" ht="15" spans="1:36">
      <c r="A373" s="180">
        <v>43907.892650463</v>
      </c>
      <c r="B373" s="180">
        <v>43907.8972569444</v>
      </c>
      <c r="C373" s="181">
        <v>0.00460648148145992</v>
      </c>
      <c r="D373" s="145">
        <v>7</v>
      </c>
      <c r="E373" s="145">
        <v>7</v>
      </c>
      <c r="F373" s="182">
        <v>0.304347826086957</v>
      </c>
      <c r="G373" s="145">
        <v>9</v>
      </c>
      <c r="H373" s="146" t="s">
        <v>404</v>
      </c>
      <c r="I373" s="194" t="s">
        <v>27</v>
      </c>
      <c r="J373" s="194" t="s">
        <v>27</v>
      </c>
      <c r="K373" s="194" t="s">
        <v>27</v>
      </c>
      <c r="L373" s="194" t="s">
        <v>27</v>
      </c>
      <c r="M373" s="194" t="s">
        <v>27</v>
      </c>
      <c r="N373" s="194" t="s">
        <v>27</v>
      </c>
      <c r="O373" s="194" t="s">
        <v>27</v>
      </c>
      <c r="P373" s="194" t="s">
        <v>27</v>
      </c>
      <c r="Q373" s="194" t="s">
        <v>27</v>
      </c>
      <c r="R373" s="194" t="s">
        <v>27</v>
      </c>
      <c r="S373" s="194" t="s">
        <v>27</v>
      </c>
      <c r="T373" s="194" t="s">
        <v>27</v>
      </c>
      <c r="U373" s="194" t="s">
        <v>27</v>
      </c>
      <c r="V373" s="194" t="s">
        <v>27</v>
      </c>
      <c r="W373" s="194" t="s">
        <v>27</v>
      </c>
      <c r="X373" s="194" t="s">
        <v>1632</v>
      </c>
      <c r="Y373" s="194" t="s">
        <v>1633</v>
      </c>
      <c r="Z373" s="194" t="s">
        <v>27</v>
      </c>
      <c r="AA373" s="194" t="s">
        <v>1634</v>
      </c>
      <c r="AB373" s="194" t="s">
        <v>1635</v>
      </c>
      <c r="AC373" s="194" t="s">
        <v>1613</v>
      </c>
      <c r="AD373" s="194" t="s">
        <v>1544</v>
      </c>
      <c r="AE373" s="194" t="s">
        <v>42</v>
      </c>
      <c r="AF373" s="66" t="e">
        <f t="shared" si="0"/>
        <v>#VALUE!</v>
      </c>
      <c r="AG373" s="70" t="e">
        <f t="shared" si="1"/>
        <v>#VALUE!</v>
      </c>
      <c r="AH373" s="71" t="s">
        <v>1636</v>
      </c>
      <c r="AI373" s="70">
        <f t="shared" si="2"/>
        <v>322</v>
      </c>
      <c r="AJ373" s="70" t="e">
        <f t="shared" si="3"/>
        <v>#VALUE!</v>
      </c>
    </row>
    <row r="374" ht="15" spans="1:36">
      <c r="A374" s="183">
        <v>43907.8938888889</v>
      </c>
      <c r="B374" s="183">
        <v>43907.8972569444</v>
      </c>
      <c r="C374" s="184">
        <v>0.00336805555707542</v>
      </c>
      <c r="D374" s="185">
        <v>7</v>
      </c>
      <c r="E374" s="185">
        <v>7</v>
      </c>
      <c r="F374" s="186">
        <v>0.7</v>
      </c>
      <c r="G374" s="185">
        <v>18</v>
      </c>
      <c r="H374" s="187" t="s">
        <v>404</v>
      </c>
      <c r="I374" s="196" t="s">
        <v>1637</v>
      </c>
      <c r="J374" s="196" t="s">
        <v>1638</v>
      </c>
      <c r="K374" s="196" t="s">
        <v>1639</v>
      </c>
      <c r="L374" s="196" t="s">
        <v>1640</v>
      </c>
      <c r="M374" s="197" t="s">
        <v>72</v>
      </c>
      <c r="N374" s="196" t="s">
        <v>1641</v>
      </c>
      <c r="O374" s="196" t="s">
        <v>1642</v>
      </c>
      <c r="P374" s="196" t="s">
        <v>1643</v>
      </c>
      <c r="Q374" s="197" t="s">
        <v>72</v>
      </c>
      <c r="R374" s="197" t="s">
        <v>72</v>
      </c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66" t="e">
        <f t="shared" si="0"/>
        <v>#VALUE!</v>
      </c>
      <c r="AG374" s="70" t="e">
        <f t="shared" si="1"/>
        <v>#VALUE!</v>
      </c>
      <c r="AH374" s="71" t="s">
        <v>1644</v>
      </c>
      <c r="AI374" s="70">
        <f t="shared" si="2"/>
        <v>320</v>
      </c>
      <c r="AJ374" s="70" t="e">
        <f t="shared" si="3"/>
        <v>#VALUE!</v>
      </c>
    </row>
    <row r="375" ht="15" spans="1:36">
      <c r="A375" s="183">
        <v>43907.9122337963</v>
      </c>
      <c r="B375" s="183">
        <v>43907.9123726852</v>
      </c>
      <c r="C375" s="184">
        <v>0.000138888884976041</v>
      </c>
      <c r="D375" s="188">
        <v>2</v>
      </c>
      <c r="E375" s="188">
        <v>2</v>
      </c>
      <c r="F375" s="186">
        <v>0.2</v>
      </c>
      <c r="G375" s="188">
        <v>18</v>
      </c>
      <c r="H375" s="189" t="s">
        <v>882</v>
      </c>
      <c r="I375" s="197" t="s">
        <v>72</v>
      </c>
      <c r="J375" s="197" t="s">
        <v>72</v>
      </c>
      <c r="K375" s="197" t="s">
        <v>72</v>
      </c>
      <c r="L375" s="197" t="s">
        <v>72</v>
      </c>
      <c r="M375" s="197" t="s">
        <v>72</v>
      </c>
      <c r="N375" s="197" t="s">
        <v>72</v>
      </c>
      <c r="O375" s="197" t="s">
        <v>1645</v>
      </c>
      <c r="P375" s="197" t="s">
        <v>1646</v>
      </c>
      <c r="Q375" s="197" t="s">
        <v>72</v>
      </c>
      <c r="R375" s="197" t="s">
        <v>72</v>
      </c>
      <c r="S375" s="197"/>
      <c r="T375" s="197"/>
      <c r="U375" s="197"/>
      <c r="V375" s="197"/>
      <c r="W375" s="197"/>
      <c r="X375" s="197"/>
      <c r="Y375" s="197"/>
      <c r="Z375" s="197"/>
      <c r="AA375" s="197"/>
      <c r="AB375" s="197"/>
      <c r="AC375" s="197"/>
      <c r="AD375" s="197"/>
      <c r="AE375" s="197"/>
      <c r="AF375" s="66" t="e">
        <f t="shared" si="0"/>
        <v>#VALUE!</v>
      </c>
      <c r="AG375" s="70" t="e">
        <f t="shared" si="1"/>
        <v>#VALUE!</v>
      </c>
      <c r="AH375" s="71" t="s">
        <v>1647</v>
      </c>
      <c r="AI375" s="70">
        <f t="shared" si="2"/>
        <v>320</v>
      </c>
      <c r="AJ375" s="70" t="e">
        <f t="shared" si="3"/>
        <v>#VALUE!</v>
      </c>
    </row>
    <row r="376" ht="15" spans="1:36">
      <c r="A376" s="183">
        <v>43907.9138657407</v>
      </c>
      <c r="B376" s="183">
        <v>43907.9191666667</v>
      </c>
      <c r="C376" s="184">
        <v>0.005300925928168</v>
      </c>
      <c r="D376" s="188">
        <v>8</v>
      </c>
      <c r="E376" s="188">
        <v>8</v>
      </c>
      <c r="F376" s="186">
        <v>0.8</v>
      </c>
      <c r="G376" s="188">
        <v>18</v>
      </c>
      <c r="H376" s="189" t="s">
        <v>203</v>
      </c>
      <c r="I376" s="197" t="s">
        <v>1648</v>
      </c>
      <c r="J376" s="197" t="s">
        <v>72</v>
      </c>
      <c r="K376" s="197" t="s">
        <v>72</v>
      </c>
      <c r="L376" s="197" t="s">
        <v>1649</v>
      </c>
      <c r="M376" s="197" t="s">
        <v>1650</v>
      </c>
      <c r="N376" s="197" t="s">
        <v>1651</v>
      </c>
      <c r="O376" s="197" t="s">
        <v>1652</v>
      </c>
      <c r="P376" s="197" t="s">
        <v>1653</v>
      </c>
      <c r="Q376" s="197" t="s">
        <v>1654</v>
      </c>
      <c r="R376" s="197" t="s">
        <v>1655</v>
      </c>
      <c r="S376" s="197"/>
      <c r="T376" s="197"/>
      <c r="U376" s="197"/>
      <c r="V376" s="197"/>
      <c r="W376" s="197"/>
      <c r="X376" s="197"/>
      <c r="Y376" s="197"/>
      <c r="Z376" s="197"/>
      <c r="AA376" s="197"/>
      <c r="AB376" s="197"/>
      <c r="AC376" s="197"/>
      <c r="AD376" s="197"/>
      <c r="AE376" s="197"/>
      <c r="AF376" s="66" t="e">
        <f t="shared" si="0"/>
        <v>#VALUE!</v>
      </c>
      <c r="AG376" s="70" t="e">
        <f t="shared" si="1"/>
        <v>#VALUE!</v>
      </c>
      <c r="AH376" s="71" t="s">
        <v>1656</v>
      </c>
      <c r="AI376" s="70">
        <f t="shared" si="2"/>
        <v>320</v>
      </c>
      <c r="AJ376" s="70" t="e">
        <f t="shared" si="3"/>
        <v>#VALUE!</v>
      </c>
    </row>
    <row r="377" ht="15" spans="1:36">
      <c r="A377" s="183">
        <v>43907.9149305556</v>
      </c>
      <c r="B377" s="183">
        <v>43907.9197106482</v>
      </c>
      <c r="C377" s="184">
        <v>0.00478009259677492</v>
      </c>
      <c r="D377" s="188">
        <v>4</v>
      </c>
      <c r="E377" s="188">
        <v>4</v>
      </c>
      <c r="F377" s="186">
        <v>0.4</v>
      </c>
      <c r="G377" s="188">
        <v>18</v>
      </c>
      <c r="H377" s="189" t="s">
        <v>891</v>
      </c>
      <c r="I377" s="197" t="s">
        <v>1657</v>
      </c>
      <c r="J377" s="197" t="s">
        <v>72</v>
      </c>
      <c r="K377" s="197" t="s">
        <v>72</v>
      </c>
      <c r="L377" s="197" t="s">
        <v>72</v>
      </c>
      <c r="M377" s="197" t="s">
        <v>72</v>
      </c>
      <c r="N377" s="197" t="s">
        <v>1658</v>
      </c>
      <c r="O377" s="197" t="s">
        <v>1659</v>
      </c>
      <c r="P377" s="197" t="s">
        <v>72</v>
      </c>
      <c r="Q377" s="197" t="s">
        <v>72</v>
      </c>
      <c r="R377" s="197" t="s">
        <v>1660</v>
      </c>
      <c r="S377" s="197"/>
      <c r="T377" s="197"/>
      <c r="U377" s="197"/>
      <c r="V377" s="197"/>
      <c r="W377" s="197"/>
      <c r="X377" s="197"/>
      <c r="Y377" s="197"/>
      <c r="Z377" s="197"/>
      <c r="AA377" s="197"/>
      <c r="AB377" s="197"/>
      <c r="AC377" s="197"/>
      <c r="AD377" s="197"/>
      <c r="AE377" s="197"/>
      <c r="AF377" s="66" t="e">
        <f t="shared" si="0"/>
        <v>#VALUE!</v>
      </c>
      <c r="AG377" s="70" t="e">
        <f t="shared" si="1"/>
        <v>#VALUE!</v>
      </c>
      <c r="AH377" s="71" t="s">
        <v>1661</v>
      </c>
      <c r="AI377" s="70">
        <f t="shared" si="2"/>
        <v>320</v>
      </c>
      <c r="AJ377" s="70" t="e">
        <f t="shared" si="3"/>
        <v>#VALUE!</v>
      </c>
    </row>
    <row r="378" ht="15" spans="1:36">
      <c r="A378" s="183">
        <v>43907.9184490741</v>
      </c>
      <c r="B378" s="183">
        <v>43907.9184490741</v>
      </c>
      <c r="C378" s="184">
        <v>0</v>
      </c>
      <c r="D378" s="188">
        <v>1</v>
      </c>
      <c r="E378" s="188">
        <v>1</v>
      </c>
      <c r="F378" s="186">
        <v>0.1</v>
      </c>
      <c r="G378" s="188">
        <v>18</v>
      </c>
      <c r="H378" s="189" t="s">
        <v>895</v>
      </c>
      <c r="I378" s="197" t="s">
        <v>1662</v>
      </c>
      <c r="J378" s="197" t="s">
        <v>72</v>
      </c>
      <c r="K378" s="197" t="s">
        <v>72</v>
      </c>
      <c r="L378" s="197" t="s">
        <v>72</v>
      </c>
      <c r="M378" s="197" t="s">
        <v>72</v>
      </c>
      <c r="N378" s="197" t="s">
        <v>72</v>
      </c>
      <c r="O378" s="197" t="s">
        <v>72</v>
      </c>
      <c r="P378" s="197" t="s">
        <v>72</v>
      </c>
      <c r="Q378" s="197" t="s">
        <v>72</v>
      </c>
      <c r="R378" s="197" t="s">
        <v>72</v>
      </c>
      <c r="S378" s="197"/>
      <c r="T378" s="197"/>
      <c r="U378" s="197"/>
      <c r="V378" s="197"/>
      <c r="W378" s="197"/>
      <c r="X378" s="197"/>
      <c r="Y378" s="197"/>
      <c r="Z378" s="197"/>
      <c r="AA378" s="197"/>
      <c r="AB378" s="197"/>
      <c r="AC378" s="197"/>
      <c r="AD378" s="197"/>
      <c r="AE378" s="197"/>
      <c r="AF378" s="66" t="e">
        <f t="shared" si="0"/>
        <v>#VALUE!</v>
      </c>
      <c r="AG378" s="70" t="e">
        <f t="shared" si="1"/>
        <v>#VALUE!</v>
      </c>
      <c r="AH378" s="71" t="s">
        <v>1663</v>
      </c>
      <c r="AI378" s="70">
        <f t="shared" si="2"/>
        <v>320</v>
      </c>
      <c r="AJ378" s="70" t="e">
        <f t="shared" si="3"/>
        <v>#VALUE!</v>
      </c>
    </row>
    <row r="379" ht="15" spans="1:36">
      <c r="A379" s="183">
        <v>43907.9207175926</v>
      </c>
      <c r="B379" s="183">
        <v>43907.9265046296</v>
      </c>
      <c r="C379" s="184">
        <v>0.00578703703649808</v>
      </c>
      <c r="D379" s="188">
        <v>3</v>
      </c>
      <c r="E379" s="188">
        <v>3</v>
      </c>
      <c r="F379" s="186">
        <v>0.3</v>
      </c>
      <c r="G379" s="188">
        <v>18</v>
      </c>
      <c r="H379" s="189" t="s">
        <v>206</v>
      </c>
      <c r="I379" s="197" t="s">
        <v>72</v>
      </c>
      <c r="J379" s="197" t="s">
        <v>72</v>
      </c>
      <c r="K379" s="197" t="s">
        <v>72</v>
      </c>
      <c r="L379" s="197" t="s">
        <v>1664</v>
      </c>
      <c r="M379" s="197" t="s">
        <v>72</v>
      </c>
      <c r="N379" s="197" t="s">
        <v>72</v>
      </c>
      <c r="O379" s="197" t="s">
        <v>1665</v>
      </c>
      <c r="P379" s="197" t="s">
        <v>1666</v>
      </c>
      <c r="Q379" s="197" t="s">
        <v>72</v>
      </c>
      <c r="R379" s="197" t="s">
        <v>72</v>
      </c>
      <c r="S379" s="197"/>
      <c r="T379" s="197"/>
      <c r="U379" s="197"/>
      <c r="V379" s="197"/>
      <c r="W379" s="197"/>
      <c r="X379" s="197"/>
      <c r="Y379" s="197"/>
      <c r="Z379" s="197"/>
      <c r="AA379" s="197"/>
      <c r="AB379" s="197"/>
      <c r="AC379" s="197"/>
      <c r="AD379" s="197"/>
      <c r="AE379" s="197"/>
      <c r="AF379" s="66" t="e">
        <f t="shared" si="0"/>
        <v>#VALUE!</v>
      </c>
      <c r="AG379" s="70" t="e">
        <f t="shared" si="1"/>
        <v>#VALUE!</v>
      </c>
      <c r="AH379" s="71" t="s">
        <v>1667</v>
      </c>
      <c r="AI379" s="70">
        <f t="shared" si="2"/>
        <v>320</v>
      </c>
      <c r="AJ379" s="70" t="e">
        <f t="shared" si="3"/>
        <v>#VALUE!</v>
      </c>
    </row>
    <row r="380" ht="15" spans="1:36">
      <c r="A380" s="183">
        <v>43907.9279861111</v>
      </c>
      <c r="B380" s="183">
        <v>43907.933287037</v>
      </c>
      <c r="C380" s="184">
        <v>0.00530092592089204</v>
      </c>
      <c r="D380" s="188">
        <v>7</v>
      </c>
      <c r="E380" s="188">
        <v>7</v>
      </c>
      <c r="F380" s="186">
        <v>0.7</v>
      </c>
      <c r="G380" s="188">
        <v>18</v>
      </c>
      <c r="H380" s="189" t="s">
        <v>209</v>
      </c>
      <c r="I380" s="197" t="s">
        <v>1668</v>
      </c>
      <c r="J380" s="197" t="s">
        <v>72</v>
      </c>
      <c r="K380" s="197" t="s">
        <v>72</v>
      </c>
      <c r="L380" s="197" t="s">
        <v>1669</v>
      </c>
      <c r="M380" s="197" t="s">
        <v>72</v>
      </c>
      <c r="N380" s="197" t="s">
        <v>1670</v>
      </c>
      <c r="O380" s="197" t="s">
        <v>1671</v>
      </c>
      <c r="P380" s="197" t="s">
        <v>1672</v>
      </c>
      <c r="Q380" s="197" t="s">
        <v>1673</v>
      </c>
      <c r="R380" s="197" t="s">
        <v>1655</v>
      </c>
      <c r="S380" s="197"/>
      <c r="T380" s="197"/>
      <c r="U380" s="197"/>
      <c r="V380" s="197"/>
      <c r="W380" s="197"/>
      <c r="X380" s="197"/>
      <c r="Y380" s="197"/>
      <c r="Z380" s="197"/>
      <c r="AA380" s="197"/>
      <c r="AB380" s="197"/>
      <c r="AC380" s="197"/>
      <c r="AD380" s="197"/>
      <c r="AE380" s="197"/>
      <c r="AF380" s="66" t="e">
        <f t="shared" si="0"/>
        <v>#VALUE!</v>
      </c>
      <c r="AG380" s="70" t="e">
        <f t="shared" si="1"/>
        <v>#VALUE!</v>
      </c>
      <c r="AH380" s="71" t="s">
        <v>1674</v>
      </c>
      <c r="AI380" s="70">
        <f t="shared" si="2"/>
        <v>320</v>
      </c>
      <c r="AJ380" s="70" t="e">
        <f t="shared" si="3"/>
        <v>#VALUE!</v>
      </c>
    </row>
    <row r="381" ht="15" spans="1:36">
      <c r="A381" s="183">
        <v>43907.9297337963</v>
      </c>
      <c r="B381" s="183">
        <v>43907.9338194444</v>
      </c>
      <c r="C381" s="184">
        <v>0.00408564814279089</v>
      </c>
      <c r="D381" s="188">
        <v>4</v>
      </c>
      <c r="E381" s="188">
        <v>4</v>
      </c>
      <c r="F381" s="186">
        <v>0.4</v>
      </c>
      <c r="G381" s="188">
        <v>18</v>
      </c>
      <c r="H381" s="189" t="s">
        <v>1675</v>
      </c>
      <c r="I381" s="197" t="s">
        <v>1676</v>
      </c>
      <c r="J381" s="197" t="s">
        <v>72</v>
      </c>
      <c r="K381" s="197" t="s">
        <v>72</v>
      </c>
      <c r="L381" s="197" t="s">
        <v>72</v>
      </c>
      <c r="M381" s="197" t="s">
        <v>72</v>
      </c>
      <c r="N381" s="197" t="s">
        <v>1677</v>
      </c>
      <c r="O381" s="197" t="s">
        <v>1678</v>
      </c>
      <c r="P381" s="197" t="s">
        <v>72</v>
      </c>
      <c r="Q381" s="197" t="s">
        <v>72</v>
      </c>
      <c r="R381" s="197" t="s">
        <v>1679</v>
      </c>
      <c r="S381" s="197"/>
      <c r="T381" s="197"/>
      <c r="U381" s="197"/>
      <c r="V381" s="197"/>
      <c r="W381" s="197"/>
      <c r="X381" s="197"/>
      <c r="Y381" s="197"/>
      <c r="Z381" s="197"/>
      <c r="AA381" s="197"/>
      <c r="AB381" s="197"/>
      <c r="AC381" s="197"/>
      <c r="AD381" s="197"/>
      <c r="AE381" s="197"/>
      <c r="AF381" s="66" t="e">
        <f t="shared" si="0"/>
        <v>#VALUE!</v>
      </c>
      <c r="AG381" s="70" t="e">
        <f t="shared" si="1"/>
        <v>#VALUE!</v>
      </c>
      <c r="AH381" s="71" t="s">
        <v>1680</v>
      </c>
      <c r="AI381" s="70">
        <f t="shared" si="2"/>
        <v>320</v>
      </c>
      <c r="AJ381" s="70" t="e">
        <f t="shared" si="3"/>
        <v>#VALUE!</v>
      </c>
    </row>
    <row r="382" ht="15" spans="1:36">
      <c r="A382" s="183">
        <v>43907.9351736111</v>
      </c>
      <c r="B382" s="183">
        <v>43907.9373726852</v>
      </c>
      <c r="C382" s="184">
        <v>0.00219907407154096</v>
      </c>
      <c r="D382" s="188">
        <v>3</v>
      </c>
      <c r="E382" s="188">
        <v>3</v>
      </c>
      <c r="F382" s="186">
        <v>0.3</v>
      </c>
      <c r="G382" s="188">
        <v>18</v>
      </c>
      <c r="H382" s="189" t="s">
        <v>212</v>
      </c>
      <c r="I382" s="197" t="s">
        <v>1681</v>
      </c>
      <c r="J382" s="197" t="s">
        <v>72</v>
      </c>
      <c r="K382" s="197" t="s">
        <v>72</v>
      </c>
      <c r="L382" s="197" t="s">
        <v>72</v>
      </c>
      <c r="M382" s="197" t="s">
        <v>72</v>
      </c>
      <c r="N382" s="197" t="s">
        <v>72</v>
      </c>
      <c r="O382" s="197" t="s">
        <v>1682</v>
      </c>
      <c r="P382" s="197" t="s">
        <v>72</v>
      </c>
      <c r="Q382" s="197" t="s">
        <v>72</v>
      </c>
      <c r="R382" s="197" t="s">
        <v>1683</v>
      </c>
      <c r="S382" s="197"/>
      <c r="T382" s="197"/>
      <c r="U382" s="197"/>
      <c r="V382" s="197"/>
      <c r="W382" s="197"/>
      <c r="X382" s="197"/>
      <c r="Y382" s="197"/>
      <c r="Z382" s="197"/>
      <c r="AA382" s="197"/>
      <c r="AB382" s="197"/>
      <c r="AC382" s="197"/>
      <c r="AD382" s="197"/>
      <c r="AE382" s="197"/>
      <c r="AF382" s="66" t="e">
        <f t="shared" si="0"/>
        <v>#VALUE!</v>
      </c>
      <c r="AG382" s="70" t="e">
        <f t="shared" si="1"/>
        <v>#VALUE!</v>
      </c>
      <c r="AH382" s="71" t="s">
        <v>1684</v>
      </c>
      <c r="AI382" s="70">
        <f t="shared" si="2"/>
        <v>320</v>
      </c>
      <c r="AJ382" s="70" t="e">
        <f t="shared" si="3"/>
        <v>#VALUE!</v>
      </c>
    </row>
    <row r="383" ht="15" spans="1:36">
      <c r="A383" s="183">
        <v>43907.9421064815</v>
      </c>
      <c r="B383" s="183">
        <v>43907.9527083333</v>
      </c>
      <c r="C383" s="184">
        <v>0.01060185184906</v>
      </c>
      <c r="D383" s="188">
        <v>8</v>
      </c>
      <c r="E383" s="188">
        <v>8</v>
      </c>
      <c r="F383" s="186">
        <v>0.8</v>
      </c>
      <c r="G383" s="188">
        <v>18</v>
      </c>
      <c r="H383" s="189" t="s">
        <v>215</v>
      </c>
      <c r="I383" s="197" t="s">
        <v>1685</v>
      </c>
      <c r="J383" s="197" t="s">
        <v>72</v>
      </c>
      <c r="K383" s="197" t="s">
        <v>1686</v>
      </c>
      <c r="L383" s="197" t="s">
        <v>1687</v>
      </c>
      <c r="M383" s="197" t="s">
        <v>72</v>
      </c>
      <c r="N383" s="197" t="s">
        <v>1688</v>
      </c>
      <c r="O383" s="197" t="s">
        <v>1689</v>
      </c>
      <c r="P383" s="197" t="s">
        <v>1690</v>
      </c>
      <c r="Q383" s="197" t="s">
        <v>1691</v>
      </c>
      <c r="R383" s="197" t="s">
        <v>1655</v>
      </c>
      <c r="S383" s="197"/>
      <c r="T383" s="197"/>
      <c r="U383" s="197"/>
      <c r="V383" s="197"/>
      <c r="W383" s="197"/>
      <c r="X383" s="197"/>
      <c r="Y383" s="197"/>
      <c r="Z383" s="197"/>
      <c r="AA383" s="197"/>
      <c r="AB383" s="197"/>
      <c r="AC383" s="197"/>
      <c r="AD383" s="197"/>
      <c r="AE383" s="197"/>
      <c r="AF383" s="66" t="e">
        <f t="shared" si="0"/>
        <v>#VALUE!</v>
      </c>
      <c r="AG383" s="70" t="e">
        <f t="shared" si="1"/>
        <v>#VALUE!</v>
      </c>
      <c r="AH383" s="71" t="s">
        <v>1692</v>
      </c>
      <c r="AI383" s="70">
        <f t="shared" si="2"/>
        <v>320</v>
      </c>
      <c r="AJ383" s="70" t="e">
        <f t="shared" si="3"/>
        <v>#VALUE!</v>
      </c>
    </row>
    <row r="384" ht="15" spans="1:36">
      <c r="A384" s="183">
        <v>43907.9440162037</v>
      </c>
      <c r="B384" s="183">
        <v>43907.9440162037</v>
      </c>
      <c r="C384" s="184">
        <v>0</v>
      </c>
      <c r="D384" s="188">
        <v>1</v>
      </c>
      <c r="E384" s="188">
        <v>1</v>
      </c>
      <c r="F384" s="186">
        <v>0.1</v>
      </c>
      <c r="G384" s="188">
        <v>18</v>
      </c>
      <c r="H384" s="189" t="s">
        <v>1693</v>
      </c>
      <c r="I384" s="197" t="s">
        <v>1694</v>
      </c>
      <c r="J384" s="197" t="s">
        <v>72</v>
      </c>
      <c r="K384" s="197" t="s">
        <v>72</v>
      </c>
      <c r="L384" s="197" t="s">
        <v>72</v>
      </c>
      <c r="M384" s="197" t="s">
        <v>72</v>
      </c>
      <c r="N384" s="197" t="s">
        <v>72</v>
      </c>
      <c r="O384" s="197" t="s">
        <v>72</v>
      </c>
      <c r="P384" s="197" t="s">
        <v>72</v>
      </c>
      <c r="Q384" s="197" t="s">
        <v>72</v>
      </c>
      <c r="R384" s="197" t="s">
        <v>72</v>
      </c>
      <c r="S384" s="197"/>
      <c r="T384" s="197"/>
      <c r="U384" s="197"/>
      <c r="V384" s="197"/>
      <c r="W384" s="197"/>
      <c r="X384" s="197"/>
      <c r="Y384" s="197"/>
      <c r="Z384" s="197"/>
      <c r="AA384" s="197"/>
      <c r="AB384" s="197"/>
      <c r="AC384" s="197"/>
      <c r="AD384" s="197"/>
      <c r="AE384" s="197"/>
      <c r="AF384" s="66" t="e">
        <f t="shared" si="0"/>
        <v>#VALUE!</v>
      </c>
      <c r="AG384" s="70" t="e">
        <f t="shared" si="1"/>
        <v>#VALUE!</v>
      </c>
      <c r="AH384" s="71" t="s">
        <v>1695</v>
      </c>
      <c r="AI384" s="70">
        <f t="shared" si="2"/>
        <v>320</v>
      </c>
      <c r="AJ384" s="70" t="e">
        <f t="shared" si="3"/>
        <v>#VALUE!</v>
      </c>
    </row>
    <row r="385" ht="15" spans="1:36">
      <c r="A385" s="183">
        <v>43907.9475462963</v>
      </c>
      <c r="B385" s="183">
        <v>43907.9524074074</v>
      </c>
      <c r="C385" s="184">
        <v>0.00486111111240461</v>
      </c>
      <c r="D385" s="188">
        <v>6</v>
      </c>
      <c r="E385" s="188">
        <v>6</v>
      </c>
      <c r="F385" s="186">
        <v>0.6</v>
      </c>
      <c r="G385" s="188">
        <v>18</v>
      </c>
      <c r="H385" s="189" t="s">
        <v>1390</v>
      </c>
      <c r="I385" s="197" t="s">
        <v>1696</v>
      </c>
      <c r="J385" s="197" t="s">
        <v>1697</v>
      </c>
      <c r="K385" s="197" t="s">
        <v>1698</v>
      </c>
      <c r="L385" s="197" t="s">
        <v>1699</v>
      </c>
      <c r="M385" s="197" t="s">
        <v>72</v>
      </c>
      <c r="N385" s="197" t="s">
        <v>72</v>
      </c>
      <c r="O385" s="197" t="s">
        <v>1700</v>
      </c>
      <c r="P385" s="197" t="s">
        <v>72</v>
      </c>
      <c r="Q385" s="197" t="s">
        <v>72</v>
      </c>
      <c r="R385" s="197" t="s">
        <v>1701</v>
      </c>
      <c r="S385" s="197"/>
      <c r="T385" s="197"/>
      <c r="U385" s="197"/>
      <c r="V385" s="197"/>
      <c r="W385" s="197"/>
      <c r="X385" s="197"/>
      <c r="Y385" s="197"/>
      <c r="Z385" s="197"/>
      <c r="AA385" s="197"/>
      <c r="AB385" s="197"/>
      <c r="AC385" s="197"/>
      <c r="AD385" s="197"/>
      <c r="AE385" s="197"/>
      <c r="AF385" s="66" t="e">
        <f t="shared" si="0"/>
        <v>#VALUE!</v>
      </c>
      <c r="AG385" s="70" t="e">
        <f t="shared" si="1"/>
        <v>#VALUE!</v>
      </c>
      <c r="AH385" s="71" t="s">
        <v>1702</v>
      </c>
      <c r="AI385" s="70">
        <f t="shared" si="2"/>
        <v>320</v>
      </c>
      <c r="AJ385" s="70" t="e">
        <f t="shared" si="3"/>
        <v>#VALUE!</v>
      </c>
    </row>
    <row r="386" ht="15" spans="1:36">
      <c r="A386" s="183">
        <v>43907.9514699074</v>
      </c>
      <c r="B386" s="183">
        <v>43907.9514699074</v>
      </c>
      <c r="C386" s="184">
        <v>0</v>
      </c>
      <c r="D386" s="188">
        <v>1</v>
      </c>
      <c r="E386" s="188">
        <v>1</v>
      </c>
      <c r="F386" s="186">
        <v>0.1</v>
      </c>
      <c r="G386" s="188">
        <v>18</v>
      </c>
      <c r="H386" s="189" t="s">
        <v>1400</v>
      </c>
      <c r="I386" s="197" t="s">
        <v>72</v>
      </c>
      <c r="J386" s="197" t="s">
        <v>72</v>
      </c>
      <c r="K386" s="197" t="s">
        <v>72</v>
      </c>
      <c r="L386" s="197" t="s">
        <v>72</v>
      </c>
      <c r="M386" s="197" t="s">
        <v>72</v>
      </c>
      <c r="N386" s="197" t="s">
        <v>72</v>
      </c>
      <c r="O386" s="197" t="s">
        <v>72</v>
      </c>
      <c r="P386" s="197" t="s">
        <v>72</v>
      </c>
      <c r="Q386" s="197" t="s">
        <v>72</v>
      </c>
      <c r="R386" s="197" t="s">
        <v>1703</v>
      </c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66" t="e">
        <f t="shared" si="0"/>
        <v>#VALUE!</v>
      </c>
      <c r="AG386" s="70" t="e">
        <f t="shared" si="1"/>
        <v>#VALUE!</v>
      </c>
      <c r="AH386" s="71" t="s">
        <v>1704</v>
      </c>
      <c r="AI386" s="70">
        <f t="shared" si="2"/>
        <v>320</v>
      </c>
      <c r="AJ386" s="70" t="e">
        <f t="shared" si="3"/>
        <v>#VALUE!</v>
      </c>
    </row>
    <row r="387" ht="15" spans="1:36">
      <c r="A387" s="183">
        <v>43907.9568055556</v>
      </c>
      <c r="B387" s="183">
        <v>43907.9568055556</v>
      </c>
      <c r="C387" s="184">
        <v>0</v>
      </c>
      <c r="D387" s="188">
        <v>1</v>
      </c>
      <c r="E387" s="188">
        <v>1</v>
      </c>
      <c r="F387" s="186">
        <v>0.1</v>
      </c>
      <c r="G387" s="188">
        <v>18</v>
      </c>
      <c r="H387" s="189" t="s">
        <v>218</v>
      </c>
      <c r="I387" s="197" t="s">
        <v>72</v>
      </c>
      <c r="J387" s="197" t="s">
        <v>72</v>
      </c>
      <c r="K387" s="197" t="s">
        <v>72</v>
      </c>
      <c r="L387" s="197" t="s">
        <v>72</v>
      </c>
      <c r="M387" s="197" t="s">
        <v>72</v>
      </c>
      <c r="N387" s="197" t="s">
        <v>72</v>
      </c>
      <c r="O387" s="197" t="s">
        <v>72</v>
      </c>
      <c r="P387" s="197" t="s">
        <v>72</v>
      </c>
      <c r="Q387" s="197" t="s">
        <v>72</v>
      </c>
      <c r="R387" s="197" t="s">
        <v>1655</v>
      </c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66" t="e">
        <f t="shared" si="0"/>
        <v>#VALUE!</v>
      </c>
      <c r="AG387" s="70" t="e">
        <f t="shared" si="1"/>
        <v>#VALUE!</v>
      </c>
      <c r="AH387" s="71" t="s">
        <v>1705</v>
      </c>
      <c r="AI387" s="70">
        <f t="shared" si="2"/>
        <v>320</v>
      </c>
      <c r="AJ387" s="70" t="e">
        <f t="shared" si="3"/>
        <v>#VALUE!</v>
      </c>
    </row>
    <row r="388" ht="15" spans="1:36">
      <c r="A388" s="183">
        <v>43907.9610069444</v>
      </c>
      <c r="B388" s="183">
        <v>43907.96125</v>
      </c>
      <c r="C388" s="184">
        <v>0.000243055554165039</v>
      </c>
      <c r="D388" s="188">
        <v>2</v>
      </c>
      <c r="E388" s="188">
        <v>2</v>
      </c>
      <c r="F388" s="186">
        <v>0.2</v>
      </c>
      <c r="G388" s="188">
        <v>18</v>
      </c>
      <c r="H388" s="189" t="s">
        <v>1407</v>
      </c>
      <c r="I388" s="197" t="s">
        <v>72</v>
      </c>
      <c r="J388" s="197" t="s">
        <v>1706</v>
      </c>
      <c r="K388" s="197" t="s">
        <v>1707</v>
      </c>
      <c r="L388" s="197" t="s">
        <v>72</v>
      </c>
      <c r="M388" s="197" t="s">
        <v>72</v>
      </c>
      <c r="N388" s="197" t="s">
        <v>72</v>
      </c>
      <c r="O388" s="197" t="s">
        <v>72</v>
      </c>
      <c r="P388" s="197" t="s">
        <v>72</v>
      </c>
      <c r="Q388" s="197" t="s">
        <v>72</v>
      </c>
      <c r="R388" s="197" t="s">
        <v>72</v>
      </c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66" t="e">
        <f t="shared" si="0"/>
        <v>#VALUE!</v>
      </c>
      <c r="AG388" s="70" t="e">
        <f t="shared" si="1"/>
        <v>#VALUE!</v>
      </c>
      <c r="AH388" s="71" t="s">
        <v>1708</v>
      </c>
      <c r="AI388" s="70">
        <f t="shared" si="2"/>
        <v>320</v>
      </c>
      <c r="AJ388" s="70" t="e">
        <f t="shared" si="3"/>
        <v>#VALUE!</v>
      </c>
    </row>
    <row r="389" ht="15" spans="1:36">
      <c r="A389" s="126">
        <v>43907.9646064815</v>
      </c>
      <c r="B389" s="126">
        <v>43907.9646064815</v>
      </c>
      <c r="C389" s="199">
        <v>0</v>
      </c>
      <c r="D389" s="125">
        <v>1</v>
      </c>
      <c r="E389" s="125">
        <v>1</v>
      </c>
      <c r="F389" s="200">
        <v>0.2</v>
      </c>
      <c r="G389" s="125">
        <v>36</v>
      </c>
      <c r="H389" s="124" t="s">
        <v>1407</v>
      </c>
      <c r="I389" s="227" t="s">
        <v>118</v>
      </c>
      <c r="J389" s="227" t="s">
        <v>118</v>
      </c>
      <c r="K389" s="227" t="s">
        <v>1709</v>
      </c>
      <c r="L389" s="227" t="s">
        <v>118</v>
      </c>
      <c r="M389" s="227" t="s">
        <v>118</v>
      </c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/>
      <c r="AB389" s="227"/>
      <c r="AC389" s="227"/>
      <c r="AD389" s="227"/>
      <c r="AE389" s="227"/>
      <c r="AF389" s="66" t="e">
        <f t="shared" si="0"/>
        <v>#VALUE!</v>
      </c>
      <c r="AG389" s="70" t="e">
        <f t="shared" si="1"/>
        <v>#VALUE!</v>
      </c>
      <c r="AH389" s="71" t="s">
        <v>1710</v>
      </c>
      <c r="AI389" s="70">
        <f t="shared" si="2"/>
        <v>340</v>
      </c>
      <c r="AJ389" s="70" t="e">
        <f t="shared" si="3"/>
        <v>#VALUE!</v>
      </c>
    </row>
    <row r="390" ht="15" spans="1:36">
      <c r="A390" s="126">
        <v>43907.9789351852</v>
      </c>
      <c r="B390" s="126">
        <v>43907.9789351852</v>
      </c>
      <c r="C390" s="199">
        <v>0</v>
      </c>
      <c r="D390" s="125">
        <v>1</v>
      </c>
      <c r="E390" s="125">
        <v>1</v>
      </c>
      <c r="F390" s="200">
        <v>0.2</v>
      </c>
      <c r="G390" s="125">
        <v>36</v>
      </c>
      <c r="H390" s="124" t="s">
        <v>1412</v>
      </c>
      <c r="I390" s="227" t="s">
        <v>118</v>
      </c>
      <c r="J390" s="227" t="s">
        <v>118</v>
      </c>
      <c r="K390" s="227" t="s">
        <v>118</v>
      </c>
      <c r="L390" s="227" t="s">
        <v>1711</v>
      </c>
      <c r="M390" s="227" t="s">
        <v>118</v>
      </c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  <c r="AA390" s="227"/>
      <c r="AB390" s="227"/>
      <c r="AC390" s="227"/>
      <c r="AD390" s="227"/>
      <c r="AE390" s="227"/>
      <c r="AF390" s="66" t="e">
        <f t="shared" si="0"/>
        <v>#VALUE!</v>
      </c>
      <c r="AG390" s="70" t="e">
        <f t="shared" si="1"/>
        <v>#VALUE!</v>
      </c>
      <c r="AH390" s="71" t="s">
        <v>1712</v>
      </c>
      <c r="AI390" s="70">
        <f t="shared" si="2"/>
        <v>340</v>
      </c>
      <c r="AJ390" s="70" t="e">
        <f t="shared" si="3"/>
        <v>#VALUE!</v>
      </c>
    </row>
    <row r="391" ht="15" spans="1:36">
      <c r="A391" s="126">
        <v>43907.9791898148</v>
      </c>
      <c r="B391" s="126">
        <v>43907.9794560185</v>
      </c>
      <c r="C391" s="199">
        <v>0.000266203700448386</v>
      </c>
      <c r="D391" s="125">
        <v>2</v>
      </c>
      <c r="E391" s="125">
        <v>2</v>
      </c>
      <c r="F391" s="200">
        <v>0.4</v>
      </c>
      <c r="G391" s="125">
        <v>36</v>
      </c>
      <c r="H391" s="124" t="s">
        <v>1416</v>
      </c>
      <c r="I391" s="227" t="s">
        <v>118</v>
      </c>
      <c r="J391" s="227" t="s">
        <v>1713</v>
      </c>
      <c r="K391" s="227" t="s">
        <v>1714</v>
      </c>
      <c r="L391" s="227" t="s">
        <v>118</v>
      </c>
      <c r="M391" s="227" t="s">
        <v>118</v>
      </c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7"/>
      <c r="AB391" s="227"/>
      <c r="AC391" s="227"/>
      <c r="AD391" s="227"/>
      <c r="AE391" s="227"/>
      <c r="AF391" s="66" t="e">
        <f t="shared" si="0"/>
        <v>#VALUE!</v>
      </c>
      <c r="AG391" s="70" t="e">
        <f t="shared" si="1"/>
        <v>#VALUE!</v>
      </c>
      <c r="AH391" s="71" t="s">
        <v>1715</v>
      </c>
      <c r="AI391" s="70">
        <f t="shared" si="2"/>
        <v>340</v>
      </c>
      <c r="AJ391" s="70" t="e">
        <f t="shared" si="3"/>
        <v>#VALUE!</v>
      </c>
    </row>
    <row r="392" ht="15" spans="1:36">
      <c r="A392" s="126">
        <v>43907.9871180556</v>
      </c>
      <c r="B392" s="126">
        <v>43907.9881944444</v>
      </c>
      <c r="C392" s="199">
        <v>0.00107638888584916</v>
      </c>
      <c r="D392" s="125">
        <v>2</v>
      </c>
      <c r="E392" s="125">
        <v>2</v>
      </c>
      <c r="F392" s="200">
        <v>0.4</v>
      </c>
      <c r="G392" s="125">
        <v>36</v>
      </c>
      <c r="H392" s="124" t="s">
        <v>1422</v>
      </c>
      <c r="I392" s="227" t="s">
        <v>1716</v>
      </c>
      <c r="J392" s="227" t="s">
        <v>118</v>
      </c>
      <c r="K392" s="227" t="s">
        <v>118</v>
      </c>
      <c r="L392" s="227" t="s">
        <v>118</v>
      </c>
      <c r="M392" s="227" t="s">
        <v>1717</v>
      </c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7"/>
      <c r="AB392" s="227"/>
      <c r="AC392" s="227"/>
      <c r="AD392" s="227"/>
      <c r="AE392" s="227"/>
      <c r="AF392" s="66" t="e">
        <f t="shared" si="0"/>
        <v>#VALUE!</v>
      </c>
      <c r="AG392" s="70" t="e">
        <f t="shared" si="1"/>
        <v>#VALUE!</v>
      </c>
      <c r="AH392" s="71" t="s">
        <v>1718</v>
      </c>
      <c r="AI392" s="70">
        <f t="shared" si="2"/>
        <v>340</v>
      </c>
      <c r="AJ392" s="70" t="e">
        <f t="shared" si="3"/>
        <v>#VALUE!</v>
      </c>
    </row>
    <row r="393" ht="15" spans="1:36">
      <c r="A393" s="126">
        <v>43907.9888194444</v>
      </c>
      <c r="B393" s="126">
        <v>43907.9926273148</v>
      </c>
      <c r="C393" s="199">
        <v>0.00380787037283881</v>
      </c>
      <c r="D393" s="125">
        <v>4</v>
      </c>
      <c r="E393" s="125">
        <v>3</v>
      </c>
      <c r="F393" s="200">
        <v>0.6</v>
      </c>
      <c r="G393" s="125">
        <v>36</v>
      </c>
      <c r="H393" s="124" t="s">
        <v>1427</v>
      </c>
      <c r="I393" s="227" t="s">
        <v>1719</v>
      </c>
      <c r="J393" s="227" t="s">
        <v>1720</v>
      </c>
      <c r="K393" s="227" t="s">
        <v>1721</v>
      </c>
      <c r="L393" s="227" t="s">
        <v>118</v>
      </c>
      <c r="M393" s="227" t="s">
        <v>118</v>
      </c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  <c r="AA393" s="227"/>
      <c r="AB393" s="227"/>
      <c r="AC393" s="227"/>
      <c r="AD393" s="227"/>
      <c r="AE393" s="227"/>
      <c r="AF393" s="66" t="e">
        <f t="shared" si="0"/>
        <v>#VALUE!</v>
      </c>
      <c r="AG393" s="70" t="e">
        <f t="shared" si="1"/>
        <v>#VALUE!</v>
      </c>
      <c r="AH393" s="71" t="s">
        <v>1722</v>
      </c>
      <c r="AI393" s="70">
        <f t="shared" si="2"/>
        <v>340</v>
      </c>
      <c r="AJ393" s="70" t="e">
        <f t="shared" si="3"/>
        <v>#VALUE!</v>
      </c>
    </row>
    <row r="394" ht="15" spans="1:36">
      <c r="A394" s="126">
        <v>43907.9904166667</v>
      </c>
      <c r="B394" s="126">
        <v>43907.9906712963</v>
      </c>
      <c r="C394" s="199">
        <v>0.000254629630944692</v>
      </c>
      <c r="D394" s="125">
        <v>2</v>
      </c>
      <c r="E394" s="125">
        <v>2</v>
      </c>
      <c r="F394" s="200">
        <v>0.4</v>
      </c>
      <c r="G394" s="125">
        <v>36</v>
      </c>
      <c r="H394" s="124" t="s">
        <v>1723</v>
      </c>
      <c r="I394" s="227" t="s">
        <v>1724</v>
      </c>
      <c r="J394" s="227" t="s">
        <v>1725</v>
      </c>
      <c r="K394" s="227" t="s">
        <v>118</v>
      </c>
      <c r="L394" s="227" t="s">
        <v>118</v>
      </c>
      <c r="M394" s="227" t="s">
        <v>118</v>
      </c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  <c r="AA394" s="227"/>
      <c r="AB394" s="227"/>
      <c r="AC394" s="227"/>
      <c r="AD394" s="227"/>
      <c r="AE394" s="227"/>
      <c r="AF394" s="66" t="e">
        <f t="shared" si="0"/>
        <v>#VALUE!</v>
      </c>
      <c r="AG394" s="70" t="e">
        <f t="shared" si="1"/>
        <v>#VALUE!</v>
      </c>
      <c r="AH394" s="71" t="s">
        <v>1726</v>
      </c>
      <c r="AI394" s="70">
        <f t="shared" si="2"/>
        <v>340</v>
      </c>
      <c r="AJ394" s="70" t="e">
        <f t="shared" si="3"/>
        <v>#VALUE!</v>
      </c>
    </row>
    <row r="395" ht="15" spans="1:36">
      <c r="A395" s="126">
        <v>43907.9997337963</v>
      </c>
      <c r="B395" s="126">
        <v>43908.0027662037</v>
      </c>
      <c r="C395" s="199">
        <v>0.00303240740322508</v>
      </c>
      <c r="D395" s="125">
        <v>2</v>
      </c>
      <c r="E395" s="125">
        <v>2</v>
      </c>
      <c r="F395" s="200">
        <v>0.4</v>
      </c>
      <c r="G395" s="125">
        <v>36</v>
      </c>
      <c r="H395" s="124" t="s">
        <v>1438</v>
      </c>
      <c r="I395" s="227" t="s">
        <v>118</v>
      </c>
      <c r="J395" s="227" t="s">
        <v>118</v>
      </c>
      <c r="K395" s="227" t="s">
        <v>118</v>
      </c>
      <c r="L395" s="227" t="s">
        <v>1727</v>
      </c>
      <c r="M395" s="227" t="s">
        <v>1728</v>
      </c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  <c r="AA395" s="227"/>
      <c r="AB395" s="227"/>
      <c r="AC395" s="227"/>
      <c r="AD395" s="227"/>
      <c r="AE395" s="227"/>
      <c r="AF395" s="66" t="e">
        <f t="shared" si="0"/>
        <v>#VALUE!</v>
      </c>
      <c r="AG395" s="70" t="e">
        <f t="shared" si="1"/>
        <v>#VALUE!</v>
      </c>
      <c r="AH395" s="71" t="s">
        <v>1729</v>
      </c>
      <c r="AI395" s="70">
        <f t="shared" si="2"/>
        <v>340</v>
      </c>
      <c r="AJ395" s="70" t="e">
        <f t="shared" si="3"/>
        <v>#VALUE!</v>
      </c>
    </row>
    <row r="396" ht="15" spans="1:36">
      <c r="A396" s="126">
        <v>43908.0036226852</v>
      </c>
      <c r="B396" s="126">
        <v>43908.0077083333</v>
      </c>
      <c r="C396" s="199">
        <v>0.00408564814279089</v>
      </c>
      <c r="D396" s="125">
        <v>3</v>
      </c>
      <c r="E396" s="125">
        <v>3</v>
      </c>
      <c r="F396" s="200">
        <v>0.6</v>
      </c>
      <c r="G396" s="125">
        <v>36</v>
      </c>
      <c r="H396" s="124" t="s">
        <v>572</v>
      </c>
      <c r="I396" s="227" t="s">
        <v>1730</v>
      </c>
      <c r="J396" s="227" t="s">
        <v>118</v>
      </c>
      <c r="K396" s="227" t="s">
        <v>1731</v>
      </c>
      <c r="L396" s="227" t="s">
        <v>1732</v>
      </c>
      <c r="M396" s="227" t="s">
        <v>118</v>
      </c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  <c r="AA396" s="227"/>
      <c r="AB396" s="227"/>
      <c r="AC396" s="227"/>
      <c r="AD396" s="227"/>
      <c r="AE396" s="227"/>
      <c r="AF396" s="66" t="e">
        <f t="shared" si="0"/>
        <v>#VALUE!</v>
      </c>
      <c r="AG396" s="70" t="e">
        <f t="shared" si="1"/>
        <v>#VALUE!</v>
      </c>
      <c r="AH396" s="71" t="s">
        <v>1733</v>
      </c>
      <c r="AI396" s="70">
        <f t="shared" si="2"/>
        <v>340</v>
      </c>
      <c r="AJ396" s="70" t="e">
        <f t="shared" si="3"/>
        <v>#VALUE!</v>
      </c>
    </row>
    <row r="397" ht="15" spans="1:36">
      <c r="A397" s="126">
        <v>43908.008599537</v>
      </c>
      <c r="B397" s="126">
        <v>43908.008599537</v>
      </c>
      <c r="C397" s="199">
        <v>0</v>
      </c>
      <c r="D397" s="125">
        <v>1</v>
      </c>
      <c r="E397" s="125">
        <v>1</v>
      </c>
      <c r="F397" s="200">
        <v>0.2</v>
      </c>
      <c r="G397" s="125">
        <v>36</v>
      </c>
      <c r="H397" s="124" t="s">
        <v>1734</v>
      </c>
      <c r="I397" s="227" t="s">
        <v>1735</v>
      </c>
      <c r="J397" s="227" t="s">
        <v>118</v>
      </c>
      <c r="K397" s="227" t="s">
        <v>118</v>
      </c>
      <c r="L397" s="227" t="s">
        <v>118</v>
      </c>
      <c r="M397" s="227" t="s">
        <v>118</v>
      </c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  <c r="AA397" s="227"/>
      <c r="AB397" s="227"/>
      <c r="AC397" s="227"/>
      <c r="AD397" s="227"/>
      <c r="AE397" s="227"/>
      <c r="AF397" s="66" t="e">
        <f t="shared" si="0"/>
        <v>#VALUE!</v>
      </c>
      <c r="AG397" s="70" t="e">
        <f t="shared" si="1"/>
        <v>#VALUE!</v>
      </c>
      <c r="AH397" s="71" t="s">
        <v>1736</v>
      </c>
      <c r="AI397" s="70">
        <f t="shared" si="2"/>
        <v>340</v>
      </c>
      <c r="AJ397" s="70" t="e">
        <f t="shared" si="3"/>
        <v>#VALUE!</v>
      </c>
    </row>
    <row r="398" ht="15" spans="1:36">
      <c r="A398" s="126">
        <v>43908.0118865741</v>
      </c>
      <c r="B398" s="126">
        <v>43908.0162037037</v>
      </c>
      <c r="C398" s="199">
        <v>0.00431712962745223</v>
      </c>
      <c r="D398" s="125">
        <v>5</v>
      </c>
      <c r="E398" s="125">
        <v>4</v>
      </c>
      <c r="F398" s="200">
        <v>0.8</v>
      </c>
      <c r="G398" s="125">
        <v>36</v>
      </c>
      <c r="H398" s="124" t="s">
        <v>577</v>
      </c>
      <c r="I398" s="227" t="s">
        <v>1737</v>
      </c>
      <c r="J398" s="227" t="s">
        <v>1738</v>
      </c>
      <c r="K398" s="227" t="s">
        <v>118</v>
      </c>
      <c r="L398" s="227" t="s">
        <v>1739</v>
      </c>
      <c r="M398" s="227" t="s">
        <v>1740</v>
      </c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  <c r="AA398" s="227"/>
      <c r="AB398" s="227"/>
      <c r="AC398" s="227"/>
      <c r="AD398" s="227"/>
      <c r="AE398" s="227"/>
      <c r="AF398" s="66" t="e">
        <f t="shared" si="0"/>
        <v>#VALUE!</v>
      </c>
      <c r="AG398" s="70" t="e">
        <f t="shared" si="1"/>
        <v>#VALUE!</v>
      </c>
      <c r="AH398" s="71" t="s">
        <v>1741</v>
      </c>
      <c r="AI398" s="70">
        <f t="shared" si="2"/>
        <v>340</v>
      </c>
      <c r="AJ398" s="70" t="e">
        <f t="shared" si="3"/>
        <v>#VALUE!</v>
      </c>
    </row>
    <row r="399" ht="15" spans="1:36">
      <c r="A399" s="126">
        <v>43908.0168287037</v>
      </c>
      <c r="B399" s="126">
        <v>43908.0206018519</v>
      </c>
      <c r="C399" s="199">
        <v>0.00377314814977581</v>
      </c>
      <c r="D399" s="125">
        <v>5</v>
      </c>
      <c r="E399" s="125">
        <v>5</v>
      </c>
      <c r="F399" s="200">
        <v>1</v>
      </c>
      <c r="G399" s="125">
        <v>36</v>
      </c>
      <c r="H399" s="124" t="s">
        <v>582</v>
      </c>
      <c r="I399" s="227" t="s">
        <v>1742</v>
      </c>
      <c r="J399" s="227" t="s">
        <v>1743</v>
      </c>
      <c r="K399" s="227" t="s">
        <v>1744</v>
      </c>
      <c r="L399" s="227" t="s">
        <v>1745</v>
      </c>
      <c r="M399" s="227" t="s">
        <v>1746</v>
      </c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  <c r="AA399" s="227"/>
      <c r="AB399" s="227"/>
      <c r="AC399" s="227"/>
      <c r="AD399" s="227"/>
      <c r="AE399" s="227"/>
      <c r="AF399" s="66" t="e">
        <f t="shared" si="0"/>
        <v>#VALUE!</v>
      </c>
      <c r="AG399" s="70" t="e">
        <f t="shared" si="1"/>
        <v>#VALUE!</v>
      </c>
      <c r="AH399" s="71" t="s">
        <v>1747</v>
      </c>
      <c r="AI399" s="70">
        <f t="shared" si="2"/>
        <v>340</v>
      </c>
      <c r="AJ399" s="70" t="e">
        <f t="shared" si="3"/>
        <v>#VALUE!</v>
      </c>
    </row>
    <row r="400" ht="15" spans="1:36">
      <c r="A400" s="126">
        <v>43908.0187384259</v>
      </c>
      <c r="B400" s="126">
        <v>43908.0208912037</v>
      </c>
      <c r="C400" s="199">
        <v>0.00215277777897427</v>
      </c>
      <c r="D400" s="125">
        <v>2</v>
      </c>
      <c r="E400" s="125">
        <v>2</v>
      </c>
      <c r="F400" s="200">
        <v>0.4</v>
      </c>
      <c r="G400" s="125">
        <v>36</v>
      </c>
      <c r="H400" s="124" t="s">
        <v>1748</v>
      </c>
      <c r="I400" s="227" t="s">
        <v>118</v>
      </c>
      <c r="J400" s="227" t="s">
        <v>1749</v>
      </c>
      <c r="K400" s="227" t="s">
        <v>118</v>
      </c>
      <c r="L400" s="227" t="s">
        <v>1750</v>
      </c>
      <c r="M400" s="227" t="s">
        <v>118</v>
      </c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  <c r="AA400" s="227"/>
      <c r="AB400" s="227"/>
      <c r="AC400" s="227"/>
      <c r="AD400" s="227"/>
      <c r="AE400" s="227"/>
      <c r="AF400" s="66" t="e">
        <f t="shared" si="0"/>
        <v>#VALUE!</v>
      </c>
      <c r="AG400" s="70" t="e">
        <f t="shared" si="1"/>
        <v>#VALUE!</v>
      </c>
      <c r="AH400" s="71" t="s">
        <v>1751</v>
      </c>
      <c r="AI400" s="70">
        <f t="shared" si="2"/>
        <v>340</v>
      </c>
      <c r="AJ400" s="70" t="e">
        <f t="shared" si="3"/>
        <v>#VALUE!</v>
      </c>
    </row>
    <row r="401" ht="15" spans="1:36">
      <c r="A401" s="174">
        <v>43908.0258796296</v>
      </c>
      <c r="B401" s="174">
        <v>43908.026400463</v>
      </c>
      <c r="C401" s="175">
        <v>0.000520833331393078</v>
      </c>
      <c r="D401" s="130">
        <v>2</v>
      </c>
      <c r="E401" s="130">
        <v>2</v>
      </c>
      <c r="F401" s="176">
        <v>0.666666666666667</v>
      </c>
      <c r="G401" s="130">
        <v>72</v>
      </c>
      <c r="H401" s="131" t="s">
        <v>587</v>
      </c>
      <c r="I401" s="190" t="s">
        <v>1752</v>
      </c>
      <c r="J401" s="190" t="s">
        <v>1753</v>
      </c>
      <c r="K401" s="190" t="s">
        <v>162</v>
      </c>
      <c r="L401" s="190"/>
      <c r="M401" s="190"/>
      <c r="N401" s="190"/>
      <c r="O401" s="190"/>
      <c r="P401" s="190"/>
      <c r="Q401" s="190"/>
      <c r="R401" s="190"/>
      <c r="S401" s="190"/>
      <c r="T401" s="190"/>
      <c r="U401" s="190"/>
      <c r="V401" s="190"/>
      <c r="W401" s="190"/>
      <c r="X401" s="190"/>
      <c r="Y401" s="190"/>
      <c r="Z401" s="190"/>
      <c r="AA401" s="190"/>
      <c r="AB401" s="190"/>
      <c r="AC401" s="190"/>
      <c r="AD401" s="190"/>
      <c r="AE401" s="190"/>
      <c r="AF401" s="66" t="e">
        <f t="shared" si="0"/>
        <v>#VALUE!</v>
      </c>
      <c r="AG401" s="70" t="e">
        <f t="shared" si="1"/>
        <v>#VALUE!</v>
      </c>
      <c r="AH401" s="71" t="s">
        <v>1754</v>
      </c>
      <c r="AI401" s="70">
        <f t="shared" si="2"/>
        <v>420</v>
      </c>
      <c r="AJ401" s="70" t="e">
        <f t="shared" si="3"/>
        <v>#VALUE!</v>
      </c>
    </row>
    <row r="402" ht="15" spans="1:36">
      <c r="A402" s="174">
        <v>43908.0529861111</v>
      </c>
      <c r="B402" s="174">
        <v>43908.0578935185</v>
      </c>
      <c r="C402" s="175">
        <v>0.00490740740497131</v>
      </c>
      <c r="D402" s="130">
        <v>6</v>
      </c>
      <c r="E402" s="130">
        <v>3</v>
      </c>
      <c r="F402" s="176">
        <v>1</v>
      </c>
      <c r="G402" s="130">
        <v>72</v>
      </c>
      <c r="H402" s="131" t="s">
        <v>604</v>
      </c>
      <c r="I402" s="190" t="s">
        <v>1755</v>
      </c>
      <c r="J402" s="190" t="s">
        <v>1756</v>
      </c>
      <c r="K402" s="190" t="s">
        <v>1757</v>
      </c>
      <c r="L402" s="190"/>
      <c r="M402" s="190"/>
      <c r="N402" s="190"/>
      <c r="O402" s="190"/>
      <c r="P402" s="190"/>
      <c r="Q402" s="190"/>
      <c r="R402" s="190"/>
      <c r="S402" s="190"/>
      <c r="T402" s="190"/>
      <c r="U402" s="190"/>
      <c r="V402" s="190"/>
      <c r="W402" s="190"/>
      <c r="X402" s="190"/>
      <c r="Y402" s="190"/>
      <c r="Z402" s="190"/>
      <c r="AA402" s="190"/>
      <c r="AB402" s="190"/>
      <c r="AC402" s="190"/>
      <c r="AD402" s="190"/>
      <c r="AE402" s="190"/>
      <c r="AF402" s="66" t="e">
        <f t="shared" si="0"/>
        <v>#VALUE!</v>
      </c>
      <c r="AG402" s="70" t="e">
        <f t="shared" si="1"/>
        <v>#VALUE!</v>
      </c>
      <c r="AH402" s="71" t="s">
        <v>1758</v>
      </c>
      <c r="AI402" s="70">
        <f t="shared" si="2"/>
        <v>420</v>
      </c>
      <c r="AJ402" s="70" t="e">
        <f t="shared" si="3"/>
        <v>#VALUE!</v>
      </c>
    </row>
    <row r="403" ht="15" spans="1:36">
      <c r="A403" s="174">
        <v>43908.2375</v>
      </c>
      <c r="B403" s="174">
        <v>43908.2380208333</v>
      </c>
      <c r="C403" s="175">
        <v>0.000520833331393078</v>
      </c>
      <c r="D403" s="130">
        <v>2</v>
      </c>
      <c r="E403" s="130">
        <v>2</v>
      </c>
      <c r="F403" s="176">
        <v>0.666666666666667</v>
      </c>
      <c r="G403" s="130">
        <v>72</v>
      </c>
      <c r="H403" s="131" t="s">
        <v>238</v>
      </c>
      <c r="I403" s="190" t="s">
        <v>1759</v>
      </c>
      <c r="J403" s="190" t="s">
        <v>1760</v>
      </c>
      <c r="K403" s="190" t="s">
        <v>162</v>
      </c>
      <c r="L403" s="190"/>
      <c r="M403" s="190"/>
      <c r="N403" s="190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  <c r="AA403" s="190"/>
      <c r="AB403" s="190"/>
      <c r="AC403" s="190"/>
      <c r="AD403" s="190"/>
      <c r="AE403" s="190"/>
      <c r="AF403" s="66" t="e">
        <f t="shared" si="0"/>
        <v>#VALUE!</v>
      </c>
      <c r="AG403" s="70" t="e">
        <f t="shared" si="1"/>
        <v>#VALUE!</v>
      </c>
      <c r="AH403" s="71" t="s">
        <v>1761</v>
      </c>
      <c r="AI403" s="70">
        <f t="shared" si="2"/>
        <v>420</v>
      </c>
      <c r="AJ403" s="70" t="e">
        <f t="shared" si="3"/>
        <v>#VALUE!</v>
      </c>
    </row>
    <row r="404" ht="15" spans="1:36">
      <c r="A404" s="174">
        <v>43908.2394328704</v>
      </c>
      <c r="B404" s="174">
        <v>43908.2394328704</v>
      </c>
      <c r="C404" s="175">
        <v>0</v>
      </c>
      <c r="D404" s="130">
        <v>1</v>
      </c>
      <c r="E404" s="130">
        <v>1</v>
      </c>
      <c r="F404" s="176">
        <v>0.333333333333333</v>
      </c>
      <c r="G404" s="130">
        <v>72</v>
      </c>
      <c r="H404" s="131" t="s">
        <v>1511</v>
      </c>
      <c r="I404" s="190" t="s">
        <v>1762</v>
      </c>
      <c r="J404" s="190" t="s">
        <v>162</v>
      </c>
      <c r="K404" s="190" t="s">
        <v>162</v>
      </c>
      <c r="L404" s="190"/>
      <c r="M404" s="190"/>
      <c r="N404" s="190"/>
      <c r="O404" s="190"/>
      <c r="P404" s="190"/>
      <c r="Q404" s="190"/>
      <c r="R404" s="190"/>
      <c r="S404" s="190"/>
      <c r="T404" s="190"/>
      <c r="U404" s="190"/>
      <c r="V404" s="190"/>
      <c r="W404" s="190"/>
      <c r="X404" s="190"/>
      <c r="Y404" s="190"/>
      <c r="Z404" s="190"/>
      <c r="AA404" s="190"/>
      <c r="AB404" s="190"/>
      <c r="AC404" s="190"/>
      <c r="AD404" s="190"/>
      <c r="AE404" s="190"/>
      <c r="AF404" s="66" t="e">
        <f t="shared" si="0"/>
        <v>#VALUE!</v>
      </c>
      <c r="AG404" s="70" t="e">
        <f t="shared" si="1"/>
        <v>#VALUE!</v>
      </c>
      <c r="AH404" s="71" t="s">
        <v>1763</v>
      </c>
      <c r="AI404" s="70">
        <f t="shared" si="2"/>
        <v>420</v>
      </c>
      <c r="AJ404" s="70" t="e">
        <f t="shared" si="3"/>
        <v>#VALUE!</v>
      </c>
    </row>
    <row r="405" ht="15" spans="1:36">
      <c r="A405" s="174">
        <v>43908.2510763889</v>
      </c>
      <c r="B405" s="174">
        <v>43908.2515393519</v>
      </c>
      <c r="C405" s="175">
        <v>0.000462962969322689</v>
      </c>
      <c r="D405" s="130">
        <v>2</v>
      </c>
      <c r="E405" s="130">
        <v>2</v>
      </c>
      <c r="F405" s="176">
        <v>0.666666666666667</v>
      </c>
      <c r="G405" s="130">
        <v>72</v>
      </c>
      <c r="H405" s="131" t="s">
        <v>240</v>
      </c>
      <c r="I405" s="190" t="s">
        <v>1764</v>
      </c>
      <c r="J405" s="190" t="s">
        <v>1765</v>
      </c>
      <c r="K405" s="190" t="s">
        <v>162</v>
      </c>
      <c r="L405" s="190"/>
      <c r="M405" s="190"/>
      <c r="N405" s="190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  <c r="AA405" s="190"/>
      <c r="AB405" s="190"/>
      <c r="AC405" s="190"/>
      <c r="AD405" s="190"/>
      <c r="AE405" s="190"/>
      <c r="AF405" s="66" t="e">
        <f t="shared" si="0"/>
        <v>#VALUE!</v>
      </c>
      <c r="AG405" s="70" t="e">
        <f t="shared" si="1"/>
        <v>#VALUE!</v>
      </c>
      <c r="AH405" s="71" t="s">
        <v>1766</v>
      </c>
      <c r="AI405" s="70">
        <f t="shared" si="2"/>
        <v>420</v>
      </c>
      <c r="AJ405" s="70" t="e">
        <f t="shared" si="3"/>
        <v>#VALUE!</v>
      </c>
    </row>
    <row r="406" ht="15" spans="1:36">
      <c r="A406" s="174">
        <v>43908.2549421296</v>
      </c>
      <c r="B406" s="174">
        <v>43908.2554976852</v>
      </c>
      <c r="C406" s="175">
        <v>0.000555555554456078</v>
      </c>
      <c r="D406" s="130">
        <v>2</v>
      </c>
      <c r="E406" s="130">
        <v>2</v>
      </c>
      <c r="F406" s="176">
        <v>0.666666666666667</v>
      </c>
      <c r="G406" s="130">
        <v>72</v>
      </c>
      <c r="H406" s="131" t="s">
        <v>931</v>
      </c>
      <c r="I406" s="190" t="s">
        <v>1767</v>
      </c>
      <c r="J406" s="190" t="s">
        <v>1768</v>
      </c>
      <c r="K406" s="190" t="s">
        <v>162</v>
      </c>
      <c r="L406" s="190"/>
      <c r="M406" s="190"/>
      <c r="N406" s="190"/>
      <c r="O406" s="190"/>
      <c r="P406" s="190"/>
      <c r="Q406" s="190"/>
      <c r="R406" s="190"/>
      <c r="S406" s="190"/>
      <c r="T406" s="190"/>
      <c r="U406" s="190"/>
      <c r="V406" s="190"/>
      <c r="W406" s="190"/>
      <c r="X406" s="190"/>
      <c r="Y406" s="190"/>
      <c r="Z406" s="190"/>
      <c r="AA406" s="190"/>
      <c r="AB406" s="190"/>
      <c r="AC406" s="190"/>
      <c r="AD406" s="190"/>
      <c r="AE406" s="190"/>
      <c r="AF406" s="66" t="e">
        <f t="shared" si="0"/>
        <v>#VALUE!</v>
      </c>
      <c r="AG406" s="70" t="e">
        <f t="shared" si="1"/>
        <v>#VALUE!</v>
      </c>
      <c r="AH406" s="71" t="s">
        <v>1769</v>
      </c>
      <c r="AI406" s="70">
        <f t="shared" si="2"/>
        <v>420</v>
      </c>
      <c r="AJ406" s="70" t="e">
        <f t="shared" si="3"/>
        <v>#VALUE!</v>
      </c>
    </row>
    <row r="407" ht="15" spans="1:36">
      <c r="A407" s="174">
        <v>43908.2632175926</v>
      </c>
      <c r="B407" s="174">
        <v>43908.2637384259</v>
      </c>
      <c r="C407" s="175">
        <v>0.000520833338669036</v>
      </c>
      <c r="D407" s="130">
        <v>2</v>
      </c>
      <c r="E407" s="130">
        <v>2</v>
      </c>
      <c r="F407" s="176">
        <v>0.666666666666667</v>
      </c>
      <c r="G407" s="130">
        <v>72</v>
      </c>
      <c r="H407" s="131" t="s">
        <v>257</v>
      </c>
      <c r="I407" s="190" t="s">
        <v>162</v>
      </c>
      <c r="J407" s="190" t="s">
        <v>1770</v>
      </c>
      <c r="K407" s="190" t="s">
        <v>1757</v>
      </c>
      <c r="L407" s="190"/>
      <c r="M407" s="190"/>
      <c r="N407" s="190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  <c r="AA407" s="190"/>
      <c r="AB407" s="190"/>
      <c r="AC407" s="190"/>
      <c r="AD407" s="190"/>
      <c r="AE407" s="190"/>
      <c r="AF407" s="66" t="e">
        <f t="shared" si="0"/>
        <v>#VALUE!</v>
      </c>
      <c r="AG407" s="70" t="e">
        <f t="shared" si="1"/>
        <v>#VALUE!</v>
      </c>
      <c r="AH407" s="71" t="s">
        <v>1771</v>
      </c>
      <c r="AI407" s="70">
        <f t="shared" si="2"/>
        <v>420</v>
      </c>
      <c r="AJ407" s="70" t="e">
        <f t="shared" si="3"/>
        <v>#VALUE!</v>
      </c>
    </row>
    <row r="408" ht="15" spans="1:36">
      <c r="A408" s="174">
        <v>43908.2767592593</v>
      </c>
      <c r="B408" s="174">
        <v>43908.279224537</v>
      </c>
      <c r="C408" s="175">
        <v>0.00246527777926531</v>
      </c>
      <c r="D408" s="130">
        <v>4</v>
      </c>
      <c r="E408" s="130">
        <v>3</v>
      </c>
      <c r="F408" s="176">
        <v>1</v>
      </c>
      <c r="G408" s="130">
        <v>72</v>
      </c>
      <c r="H408" s="131" t="s">
        <v>271</v>
      </c>
      <c r="I408" s="190" t="s">
        <v>1772</v>
      </c>
      <c r="J408" s="190" t="s">
        <v>1773</v>
      </c>
      <c r="K408" s="190" t="s">
        <v>1757</v>
      </c>
      <c r="L408" s="190"/>
      <c r="M408" s="190"/>
      <c r="N408" s="190"/>
      <c r="O408" s="190"/>
      <c r="P408" s="190"/>
      <c r="Q408" s="190"/>
      <c r="R408" s="190"/>
      <c r="S408" s="190"/>
      <c r="T408" s="190"/>
      <c r="U408" s="190"/>
      <c r="V408" s="190"/>
      <c r="W408" s="190"/>
      <c r="X408" s="190"/>
      <c r="Y408" s="190"/>
      <c r="Z408" s="190"/>
      <c r="AA408" s="190"/>
      <c r="AB408" s="190"/>
      <c r="AC408" s="190"/>
      <c r="AD408" s="190"/>
      <c r="AE408" s="190"/>
      <c r="AF408" s="66" t="e">
        <f t="shared" si="0"/>
        <v>#VALUE!</v>
      </c>
      <c r="AG408" s="70" t="e">
        <f t="shared" si="1"/>
        <v>#VALUE!</v>
      </c>
      <c r="AH408" s="71" t="s">
        <v>1774</v>
      </c>
      <c r="AI408" s="70">
        <f t="shared" si="2"/>
        <v>420</v>
      </c>
      <c r="AJ408" s="70" t="e">
        <f t="shared" si="3"/>
        <v>#VALUE!</v>
      </c>
    </row>
    <row r="409" ht="15" spans="1:36">
      <c r="A409" s="174">
        <v>43908.280150463</v>
      </c>
      <c r="B409" s="174">
        <v>43908.2831134259</v>
      </c>
      <c r="C409" s="175">
        <v>0.00296296296437504</v>
      </c>
      <c r="D409" s="130">
        <v>4</v>
      </c>
      <c r="E409" s="130">
        <v>3</v>
      </c>
      <c r="F409" s="176">
        <v>1</v>
      </c>
      <c r="G409" s="130">
        <v>72</v>
      </c>
      <c r="H409" s="131" t="s">
        <v>273</v>
      </c>
      <c r="I409" s="190" t="s">
        <v>1775</v>
      </c>
      <c r="J409" s="190" t="s">
        <v>1776</v>
      </c>
      <c r="K409" s="190" t="s">
        <v>1757</v>
      </c>
      <c r="L409" s="190"/>
      <c r="M409" s="190"/>
      <c r="N409" s="190"/>
      <c r="O409" s="190"/>
      <c r="P409" s="190"/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  <c r="AA409" s="190"/>
      <c r="AB409" s="190"/>
      <c r="AC409" s="190"/>
      <c r="AD409" s="190"/>
      <c r="AE409" s="190"/>
      <c r="AF409" s="66" t="e">
        <f t="shared" si="0"/>
        <v>#VALUE!</v>
      </c>
      <c r="AG409" s="70" t="e">
        <f t="shared" si="1"/>
        <v>#VALUE!</v>
      </c>
      <c r="AH409" s="71" t="s">
        <v>1777</v>
      </c>
      <c r="AI409" s="70">
        <f t="shared" si="2"/>
        <v>420</v>
      </c>
      <c r="AJ409" s="70" t="e">
        <f t="shared" si="3"/>
        <v>#VALUE!</v>
      </c>
    </row>
    <row r="410" ht="15" spans="1:36">
      <c r="A410" s="174">
        <v>43908.2858101852</v>
      </c>
      <c r="B410" s="174">
        <v>43908.2927546296</v>
      </c>
      <c r="C410" s="175">
        <v>0.00694444444525288</v>
      </c>
      <c r="D410" s="130">
        <v>2</v>
      </c>
      <c r="E410" s="130">
        <v>2</v>
      </c>
      <c r="F410" s="176">
        <v>0.666666666666667</v>
      </c>
      <c r="G410" s="130">
        <v>72</v>
      </c>
      <c r="H410" s="131" t="s">
        <v>1778</v>
      </c>
      <c r="I410" s="190" t="s">
        <v>1779</v>
      </c>
      <c r="J410" s="190" t="s">
        <v>1780</v>
      </c>
      <c r="K410" s="190" t="s">
        <v>162</v>
      </c>
      <c r="L410" s="190"/>
      <c r="M410" s="190"/>
      <c r="N410" s="190"/>
      <c r="O410" s="190"/>
      <c r="P410" s="190"/>
      <c r="Q410" s="190"/>
      <c r="R410" s="190"/>
      <c r="S410" s="190"/>
      <c r="T410" s="190"/>
      <c r="U410" s="190"/>
      <c r="V410" s="190"/>
      <c r="W410" s="190"/>
      <c r="X410" s="190"/>
      <c r="Y410" s="190"/>
      <c r="Z410" s="190"/>
      <c r="AA410" s="190"/>
      <c r="AB410" s="190"/>
      <c r="AC410" s="190"/>
      <c r="AD410" s="190"/>
      <c r="AE410" s="190"/>
      <c r="AF410" s="66" t="e">
        <f t="shared" si="0"/>
        <v>#VALUE!</v>
      </c>
      <c r="AG410" s="70" t="e">
        <f t="shared" si="1"/>
        <v>#VALUE!</v>
      </c>
      <c r="AH410" s="71" t="s">
        <v>1781</v>
      </c>
      <c r="AI410" s="70">
        <f t="shared" si="2"/>
        <v>420</v>
      </c>
      <c r="AJ410" s="70" t="e">
        <f t="shared" si="3"/>
        <v>#VALUE!</v>
      </c>
    </row>
    <row r="411" ht="15" spans="1:36">
      <c r="A411" s="174">
        <v>43908.2947337963</v>
      </c>
      <c r="B411" s="174">
        <v>43908.2947337963</v>
      </c>
      <c r="C411" s="175">
        <v>0</v>
      </c>
      <c r="D411" s="130">
        <v>1</v>
      </c>
      <c r="E411" s="130">
        <v>1</v>
      </c>
      <c r="F411" s="176">
        <v>0.333333333333333</v>
      </c>
      <c r="G411" s="130">
        <v>72</v>
      </c>
      <c r="H411" s="131" t="s">
        <v>277</v>
      </c>
      <c r="I411" s="190" t="s">
        <v>162</v>
      </c>
      <c r="J411" s="190" t="s">
        <v>162</v>
      </c>
      <c r="K411" s="190" t="s">
        <v>1757</v>
      </c>
      <c r="L411" s="190"/>
      <c r="M411" s="190"/>
      <c r="N411" s="190"/>
      <c r="O411" s="190"/>
      <c r="P411" s="190"/>
      <c r="Q411" s="190"/>
      <c r="R411" s="190"/>
      <c r="S411" s="190"/>
      <c r="T411" s="190"/>
      <c r="U411" s="190"/>
      <c r="V411" s="190"/>
      <c r="W411" s="190"/>
      <c r="X411" s="190"/>
      <c r="Y411" s="190"/>
      <c r="Z411" s="190"/>
      <c r="AA411" s="190"/>
      <c r="AB411" s="190"/>
      <c r="AC411" s="190"/>
      <c r="AD411" s="190"/>
      <c r="AE411" s="190"/>
      <c r="AF411" s="66" t="e">
        <f t="shared" si="0"/>
        <v>#VALUE!</v>
      </c>
      <c r="AG411" s="70" t="e">
        <f t="shared" si="1"/>
        <v>#VALUE!</v>
      </c>
      <c r="AH411" s="71" t="s">
        <v>1782</v>
      </c>
      <c r="AI411" s="70">
        <f t="shared" si="2"/>
        <v>420</v>
      </c>
      <c r="AJ411" s="70" t="e">
        <f t="shared" si="3"/>
        <v>#VALUE!</v>
      </c>
    </row>
    <row r="412" ht="15" spans="1:36">
      <c r="A412" s="177">
        <v>43908.3047106481</v>
      </c>
      <c r="B412" s="177">
        <v>43908.3047106481</v>
      </c>
      <c r="C412" s="178">
        <v>0</v>
      </c>
      <c r="D412" s="141">
        <v>1</v>
      </c>
      <c r="E412" s="141">
        <v>1</v>
      </c>
      <c r="F412" s="179">
        <v>0.5</v>
      </c>
      <c r="G412" s="141">
        <v>144</v>
      </c>
      <c r="H412" s="142" t="s">
        <v>294</v>
      </c>
      <c r="I412" s="228" t="s">
        <v>1783</v>
      </c>
      <c r="J412" s="228" t="s">
        <v>198</v>
      </c>
      <c r="K412" s="228"/>
      <c r="L412" s="228"/>
      <c r="M412" s="228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  <c r="AA412" s="228"/>
      <c r="AB412" s="228"/>
      <c r="AC412" s="228"/>
      <c r="AD412" s="228"/>
      <c r="AE412" s="228"/>
      <c r="AF412" s="66" t="e">
        <f t="shared" si="0"/>
        <v>#VALUE!</v>
      </c>
      <c r="AG412" s="70" t="e">
        <f t="shared" si="1"/>
        <v>#VALUE!</v>
      </c>
      <c r="AH412" s="71" t="s">
        <v>1784</v>
      </c>
      <c r="AI412" s="70">
        <f t="shared" si="2"/>
        <v>568</v>
      </c>
      <c r="AJ412" s="70" t="e">
        <f t="shared" si="3"/>
        <v>#VALUE!</v>
      </c>
    </row>
    <row r="413" ht="15" spans="1:36">
      <c r="A413" s="201">
        <v>43908.3328240741</v>
      </c>
      <c r="B413" s="201">
        <v>43908.334212963</v>
      </c>
      <c r="C413" s="202">
        <v>0.00138888888614019</v>
      </c>
      <c r="D413" s="203">
        <v>2</v>
      </c>
      <c r="E413" s="203">
        <v>2</v>
      </c>
      <c r="F413" s="204">
        <v>1</v>
      </c>
      <c r="G413" s="203">
        <v>144</v>
      </c>
      <c r="H413" s="205" t="s">
        <v>321</v>
      </c>
      <c r="I413" s="229" t="s">
        <v>1785</v>
      </c>
      <c r="J413" s="229" t="s">
        <v>1786</v>
      </c>
      <c r="K413" s="229"/>
      <c r="L413" s="229"/>
      <c r="M413" s="229"/>
      <c r="N413" s="229"/>
      <c r="O413" s="229"/>
      <c r="P413" s="229"/>
      <c r="Q413" s="229"/>
      <c r="R413" s="229"/>
      <c r="S413" s="229"/>
      <c r="T413" s="229"/>
      <c r="U413" s="229"/>
      <c r="V413" s="229"/>
      <c r="W413" s="229"/>
      <c r="X413" s="229"/>
      <c r="Y413" s="229"/>
      <c r="Z413" s="229"/>
      <c r="AA413" s="229"/>
      <c r="AB413" s="229"/>
      <c r="AC413" s="229"/>
      <c r="AD413" s="229"/>
      <c r="AE413" s="229"/>
      <c r="AF413" s="66" t="e">
        <f t="shared" si="0"/>
        <v>#VALUE!</v>
      </c>
      <c r="AG413" s="70" t="e">
        <f t="shared" si="1"/>
        <v>#VALUE!</v>
      </c>
      <c r="AH413" s="71" t="s">
        <v>1787</v>
      </c>
      <c r="AI413" s="70">
        <f t="shared" si="2"/>
        <v>568</v>
      </c>
      <c r="AJ413" s="70" t="e">
        <f t="shared" si="3"/>
        <v>#VALUE!</v>
      </c>
    </row>
    <row r="414" ht="15" spans="1:36">
      <c r="A414" s="201">
        <v>43908.3450925926</v>
      </c>
      <c r="B414" s="201">
        <v>43908.3450925926</v>
      </c>
      <c r="C414" s="202">
        <v>0</v>
      </c>
      <c r="D414" s="203">
        <v>1</v>
      </c>
      <c r="E414" s="203">
        <v>1</v>
      </c>
      <c r="F414" s="204">
        <v>0.5</v>
      </c>
      <c r="G414" s="203">
        <v>144</v>
      </c>
      <c r="H414" s="205" t="s">
        <v>106</v>
      </c>
      <c r="I414" s="229" t="s">
        <v>198</v>
      </c>
      <c r="J414" s="229" t="s">
        <v>1788</v>
      </c>
      <c r="K414" s="229"/>
      <c r="L414" s="229"/>
      <c r="M414" s="229"/>
      <c r="N414" s="229"/>
      <c r="O414" s="229"/>
      <c r="P414" s="229"/>
      <c r="Q414" s="229"/>
      <c r="R414" s="229"/>
      <c r="S414" s="229"/>
      <c r="T414" s="229"/>
      <c r="U414" s="229"/>
      <c r="V414" s="229"/>
      <c r="W414" s="229"/>
      <c r="X414" s="229"/>
      <c r="Y414" s="229"/>
      <c r="Z414" s="229"/>
      <c r="AA414" s="229"/>
      <c r="AB414" s="229"/>
      <c r="AC414" s="229"/>
      <c r="AD414" s="229"/>
      <c r="AE414" s="229"/>
      <c r="AF414" s="66" t="e">
        <f t="shared" si="0"/>
        <v>#VALUE!</v>
      </c>
      <c r="AG414" s="70" t="e">
        <f t="shared" si="1"/>
        <v>#VALUE!</v>
      </c>
      <c r="AH414" s="71" t="s">
        <v>1789</v>
      </c>
      <c r="AI414" s="70">
        <f t="shared" si="2"/>
        <v>568</v>
      </c>
      <c r="AJ414" s="70" t="e">
        <f t="shared" si="3"/>
        <v>#VALUE!</v>
      </c>
    </row>
    <row r="415" ht="15" spans="1:36">
      <c r="A415" s="201">
        <v>43908.3649768519</v>
      </c>
      <c r="B415" s="201">
        <v>43908.3695138889</v>
      </c>
      <c r="C415" s="202">
        <v>0.00453703703533392</v>
      </c>
      <c r="D415" s="203">
        <v>8</v>
      </c>
      <c r="E415" s="203">
        <v>8</v>
      </c>
      <c r="F415" s="204">
        <v>0.347826086956522</v>
      </c>
      <c r="G415" s="203">
        <v>9</v>
      </c>
      <c r="H415" s="205" t="s">
        <v>288</v>
      </c>
      <c r="I415" s="229" t="s">
        <v>27</v>
      </c>
      <c r="J415" s="229" t="s">
        <v>27</v>
      </c>
      <c r="K415" s="229" t="s">
        <v>27</v>
      </c>
      <c r="L415" s="229" t="s">
        <v>27</v>
      </c>
      <c r="M415" s="229" t="s">
        <v>57</v>
      </c>
      <c r="N415" s="229" t="s">
        <v>1790</v>
      </c>
      <c r="O415" s="229" t="s">
        <v>1575</v>
      </c>
      <c r="P415" s="229" t="s">
        <v>27</v>
      </c>
      <c r="Q415" s="229" t="s">
        <v>27</v>
      </c>
      <c r="R415" s="229" t="s">
        <v>27</v>
      </c>
      <c r="S415" s="229" t="s">
        <v>27</v>
      </c>
      <c r="T415" s="229" t="s">
        <v>27</v>
      </c>
      <c r="U415" s="229" t="s">
        <v>27</v>
      </c>
      <c r="V415" s="229" t="s">
        <v>27</v>
      </c>
      <c r="W415" s="229" t="s">
        <v>1791</v>
      </c>
      <c r="X415" s="229" t="s">
        <v>1792</v>
      </c>
      <c r="Y415" s="229" t="str">
        <f>"00000000013201"</f>
        <v>00000000013201</v>
      </c>
      <c r="Z415" s="229" t="s">
        <v>1793</v>
      </c>
      <c r="AA415" s="229" t="s">
        <v>1794</v>
      </c>
      <c r="AB415" s="229" t="s">
        <v>27</v>
      </c>
      <c r="AC415" s="229" t="s">
        <v>27</v>
      </c>
      <c r="AD415" s="229" t="s">
        <v>27</v>
      </c>
      <c r="AE415" s="229" t="s">
        <v>27</v>
      </c>
      <c r="AF415" s="66" t="e">
        <f t="shared" si="0"/>
        <v>#VALUE!</v>
      </c>
      <c r="AG415" s="70" t="e">
        <f t="shared" si="1"/>
        <v>#VALUE!</v>
      </c>
      <c r="AH415" s="71" t="s">
        <v>1795</v>
      </c>
      <c r="AI415" s="70">
        <f t="shared" si="2"/>
        <v>322</v>
      </c>
      <c r="AJ415" s="70" t="e">
        <f t="shared" si="3"/>
        <v>#VALUE!</v>
      </c>
    </row>
    <row r="416" ht="15" spans="1:36">
      <c r="A416" s="201">
        <v>43908.3715393519</v>
      </c>
      <c r="B416" s="201">
        <v>43908.3730092593</v>
      </c>
      <c r="C416" s="202">
        <v>0.00146990740904585</v>
      </c>
      <c r="D416" s="203">
        <v>5</v>
      </c>
      <c r="E416" s="203">
        <v>5</v>
      </c>
      <c r="F416" s="204">
        <v>0.217391304347826</v>
      </c>
      <c r="G416" s="203">
        <v>9</v>
      </c>
      <c r="H416" s="205" t="s">
        <v>304</v>
      </c>
      <c r="I416" s="229" t="s">
        <v>1796</v>
      </c>
      <c r="J416" s="229" t="s">
        <v>1797</v>
      </c>
      <c r="K416" s="229" t="str">
        <f>"00220000000000"</f>
        <v>00220000000000</v>
      </c>
      <c r="L416" s="229" t="s">
        <v>636</v>
      </c>
      <c r="M416" s="229" t="s">
        <v>57</v>
      </c>
      <c r="N416" s="229" t="s">
        <v>27</v>
      </c>
      <c r="O416" s="229" t="s">
        <v>27</v>
      </c>
      <c r="P416" s="229" t="s">
        <v>27</v>
      </c>
      <c r="Q416" s="229" t="s">
        <v>27</v>
      </c>
      <c r="R416" s="229" t="s">
        <v>27</v>
      </c>
      <c r="S416" s="229" t="s">
        <v>27</v>
      </c>
      <c r="T416" s="229" t="s">
        <v>27</v>
      </c>
      <c r="U416" s="229" t="s">
        <v>27</v>
      </c>
      <c r="V416" s="229" t="s">
        <v>27</v>
      </c>
      <c r="W416" s="229" t="s">
        <v>27</v>
      </c>
      <c r="X416" s="229" t="s">
        <v>27</v>
      </c>
      <c r="Y416" s="229" t="s">
        <v>27</v>
      </c>
      <c r="Z416" s="229" t="s">
        <v>27</v>
      </c>
      <c r="AA416" s="229" t="s">
        <v>27</v>
      </c>
      <c r="AB416" s="229" t="s">
        <v>27</v>
      </c>
      <c r="AC416" s="229" t="s">
        <v>27</v>
      </c>
      <c r="AD416" s="229" t="s">
        <v>27</v>
      </c>
      <c r="AE416" s="229" t="s">
        <v>27</v>
      </c>
      <c r="AF416" s="66" t="e">
        <f t="shared" si="0"/>
        <v>#VALUE!</v>
      </c>
      <c r="AG416" s="70" t="e">
        <f t="shared" si="1"/>
        <v>#VALUE!</v>
      </c>
      <c r="AH416" s="71" t="s">
        <v>1798</v>
      </c>
      <c r="AI416" s="70">
        <f t="shared" si="2"/>
        <v>322</v>
      </c>
      <c r="AJ416" s="70" t="e">
        <f t="shared" si="3"/>
        <v>#VALUE!</v>
      </c>
    </row>
    <row r="417" ht="15" spans="1:36">
      <c r="A417" s="201">
        <v>43908.3994675926</v>
      </c>
      <c r="B417" s="201">
        <v>43908.4027083333</v>
      </c>
      <c r="C417" s="202">
        <v>0.00324074074160308</v>
      </c>
      <c r="D417" s="203">
        <v>4</v>
      </c>
      <c r="E417" s="203">
        <v>4</v>
      </c>
      <c r="F417" s="204">
        <v>0.173913043478261</v>
      </c>
      <c r="G417" s="203">
        <v>9</v>
      </c>
      <c r="H417" s="205" t="s">
        <v>20</v>
      </c>
      <c r="I417" s="229" t="s">
        <v>27</v>
      </c>
      <c r="J417" s="229" t="s">
        <v>27</v>
      </c>
      <c r="K417" s="229" t="s">
        <v>27</v>
      </c>
      <c r="L417" s="229" t="s">
        <v>27</v>
      </c>
      <c r="M417" s="229" t="s">
        <v>27</v>
      </c>
      <c r="N417" s="229" t="s">
        <v>27</v>
      </c>
      <c r="O417" s="229" t="s">
        <v>27</v>
      </c>
      <c r="P417" s="229" t="s">
        <v>27</v>
      </c>
      <c r="Q417" s="229" t="s">
        <v>27</v>
      </c>
      <c r="R417" s="229" t="s">
        <v>27</v>
      </c>
      <c r="S417" s="229" t="s">
        <v>27</v>
      </c>
      <c r="T417" s="229" t="s">
        <v>27</v>
      </c>
      <c r="U417" s="229" t="s">
        <v>1799</v>
      </c>
      <c r="V417" s="229" t="s">
        <v>27</v>
      </c>
      <c r="W417" s="229" t="s">
        <v>27</v>
      </c>
      <c r="X417" s="229" t="s">
        <v>27</v>
      </c>
      <c r="Y417" s="229" t="s">
        <v>27</v>
      </c>
      <c r="Z417" s="229" t="s">
        <v>1800</v>
      </c>
      <c r="AA417" s="229" t="s">
        <v>27</v>
      </c>
      <c r="AB417" s="229" t="s">
        <v>27</v>
      </c>
      <c r="AC417" s="229" t="s">
        <v>27</v>
      </c>
      <c r="AD417" s="229" t="s">
        <v>1544</v>
      </c>
      <c r="AE417" s="229" t="s">
        <v>42</v>
      </c>
      <c r="AF417" s="66" t="e">
        <f t="shared" si="0"/>
        <v>#VALUE!</v>
      </c>
      <c r="AG417" s="70" t="e">
        <f t="shared" si="1"/>
        <v>#VALUE!</v>
      </c>
      <c r="AH417" s="71" t="s">
        <v>1801</v>
      </c>
      <c r="AI417" s="70">
        <f t="shared" si="2"/>
        <v>322</v>
      </c>
      <c r="AJ417" s="70" t="e">
        <f t="shared" si="3"/>
        <v>#VALUE!</v>
      </c>
    </row>
    <row r="418" ht="15" spans="1:36">
      <c r="A418" s="180">
        <v>43908.4041435185</v>
      </c>
      <c r="B418" s="84">
        <v>43908.4106712963</v>
      </c>
      <c r="C418" s="181">
        <v>0.00652777777577285</v>
      </c>
      <c r="D418" s="145">
        <v>6</v>
      </c>
      <c r="E418" s="145">
        <v>6</v>
      </c>
      <c r="F418" s="182">
        <v>0.260869565217391</v>
      </c>
      <c r="G418" s="145">
        <v>9</v>
      </c>
      <c r="H418" s="146" t="s">
        <v>67</v>
      </c>
      <c r="I418" s="194" t="s">
        <v>27</v>
      </c>
      <c r="J418" s="194" t="s">
        <v>27</v>
      </c>
      <c r="K418" s="194" t="s">
        <v>1802</v>
      </c>
      <c r="L418" s="194" t="s">
        <v>27</v>
      </c>
      <c r="M418" s="194" t="s">
        <v>27</v>
      </c>
      <c r="N418" s="194" t="s">
        <v>27</v>
      </c>
      <c r="O418" s="194" t="s">
        <v>27</v>
      </c>
      <c r="P418" s="194" t="s">
        <v>27</v>
      </c>
      <c r="Q418" s="194" t="s">
        <v>27</v>
      </c>
      <c r="R418" s="194" t="s">
        <v>27</v>
      </c>
      <c r="S418" s="194" t="s">
        <v>27</v>
      </c>
      <c r="T418" s="194" t="s">
        <v>27</v>
      </c>
      <c r="U418" s="194" t="s">
        <v>1803</v>
      </c>
      <c r="V418" s="194" t="str">
        <f>"00130000010000"</f>
        <v>00130000010000</v>
      </c>
      <c r="W418" s="194" t="s">
        <v>27</v>
      </c>
      <c r="X418" s="194" t="s">
        <v>27</v>
      </c>
      <c r="Y418" s="194" t="s">
        <v>27</v>
      </c>
      <c r="Z418" s="194" t="s">
        <v>1804</v>
      </c>
      <c r="AA418" s="194" t="s">
        <v>27</v>
      </c>
      <c r="AB418" s="194" t="s">
        <v>27</v>
      </c>
      <c r="AC418" s="194" t="s">
        <v>1613</v>
      </c>
      <c r="AD418" s="194" t="s">
        <v>27</v>
      </c>
      <c r="AE418" s="194" t="s">
        <v>42</v>
      </c>
      <c r="AF418" s="66" t="e">
        <f t="shared" si="0"/>
        <v>#VALUE!</v>
      </c>
      <c r="AG418" s="70" t="e">
        <f t="shared" si="1"/>
        <v>#VALUE!</v>
      </c>
      <c r="AH418" s="71" t="s">
        <v>1805</v>
      </c>
      <c r="AI418" s="70">
        <f t="shared" si="2"/>
        <v>322</v>
      </c>
      <c r="AJ418" s="70" t="e">
        <f t="shared" si="3"/>
        <v>#VALUE!</v>
      </c>
    </row>
    <row r="419" ht="12.75" spans="1:36">
      <c r="A419" s="180">
        <v>43908.4127777778</v>
      </c>
      <c r="B419" s="143">
        <v>43908.417650463</v>
      </c>
      <c r="C419" s="206">
        <v>0.00487268518918427</v>
      </c>
      <c r="D419" s="207">
        <v>5</v>
      </c>
      <c r="E419" s="207">
        <v>5</v>
      </c>
      <c r="F419" s="208">
        <v>0.217391304347826</v>
      </c>
      <c r="G419" s="209">
        <v>9</v>
      </c>
      <c r="H419" s="210" t="s">
        <v>76</v>
      </c>
      <c r="I419" s="112" t="s">
        <v>27</v>
      </c>
      <c r="J419" s="112" t="s">
        <v>27</v>
      </c>
      <c r="K419" s="112" t="s">
        <v>27</v>
      </c>
      <c r="L419" s="112" t="s">
        <v>27</v>
      </c>
      <c r="M419" s="112" t="s">
        <v>1806</v>
      </c>
      <c r="N419" s="112" t="s">
        <v>27</v>
      </c>
      <c r="O419" s="112" t="s">
        <v>27</v>
      </c>
      <c r="P419" s="112" t="s">
        <v>27</v>
      </c>
      <c r="Q419" s="112" t="s">
        <v>27</v>
      </c>
      <c r="R419" s="112" t="s">
        <v>27</v>
      </c>
      <c r="S419" s="112" t="s">
        <v>27</v>
      </c>
      <c r="T419" s="112" t="s">
        <v>27</v>
      </c>
      <c r="U419" s="112" t="s">
        <v>27</v>
      </c>
      <c r="V419" s="112" t="s">
        <v>27</v>
      </c>
      <c r="W419" s="112" t="s">
        <v>27</v>
      </c>
      <c r="X419" s="112" t="s">
        <v>27</v>
      </c>
      <c r="Y419" s="112" t="s">
        <v>27</v>
      </c>
      <c r="Z419" s="112" t="s">
        <v>1807</v>
      </c>
      <c r="AA419" s="112" t="s">
        <v>1808</v>
      </c>
      <c r="AB419" s="112" t="s">
        <v>1809</v>
      </c>
      <c r="AC419" s="112" t="s">
        <v>27</v>
      </c>
      <c r="AD419" s="112" t="s">
        <v>27</v>
      </c>
      <c r="AE419" s="112" t="s">
        <v>27</v>
      </c>
      <c r="AF419" s="66" t="e">
        <f t="shared" si="0"/>
        <v>#VALUE!</v>
      </c>
      <c r="AG419" s="70" t="e">
        <f t="shared" si="1"/>
        <v>#VALUE!</v>
      </c>
      <c r="AH419" s="71" t="s">
        <v>1810</v>
      </c>
      <c r="AI419" s="70">
        <f t="shared" si="2"/>
        <v>322</v>
      </c>
      <c r="AJ419" s="70" t="e">
        <f t="shared" si="3"/>
        <v>#VALUE!</v>
      </c>
    </row>
    <row r="420" ht="12.75" spans="1:36">
      <c r="A420" s="143">
        <v>43908.4196759259</v>
      </c>
      <c r="B420" s="180">
        <v>43908.4266203704</v>
      </c>
      <c r="C420" s="206">
        <v>0.00694444444525288</v>
      </c>
      <c r="D420" s="207">
        <v>6</v>
      </c>
      <c r="E420" s="207">
        <v>6</v>
      </c>
      <c r="F420" s="208">
        <v>0.260869565217391</v>
      </c>
      <c r="G420" s="207">
        <v>9</v>
      </c>
      <c r="H420" s="211" t="s">
        <v>1033</v>
      </c>
      <c r="I420" s="112" t="s">
        <v>27</v>
      </c>
      <c r="J420" s="112" t="s">
        <v>1811</v>
      </c>
      <c r="K420" s="112" t="s">
        <v>27</v>
      </c>
      <c r="L420" s="112" t="s">
        <v>27</v>
      </c>
      <c r="M420" s="112" t="s">
        <v>1806</v>
      </c>
      <c r="N420" s="112" t="s">
        <v>1812</v>
      </c>
      <c r="O420" s="112" t="s">
        <v>27</v>
      </c>
      <c r="P420" s="112" t="s">
        <v>1813</v>
      </c>
      <c r="Q420" s="112" t="s">
        <v>27</v>
      </c>
      <c r="R420" s="112" t="s">
        <v>27</v>
      </c>
      <c r="S420" s="112" t="s">
        <v>27</v>
      </c>
      <c r="T420" s="112" t="s">
        <v>27</v>
      </c>
      <c r="U420" s="112" t="s">
        <v>27</v>
      </c>
      <c r="V420" s="112" t="s">
        <v>27</v>
      </c>
      <c r="W420" s="112" t="s">
        <v>1814</v>
      </c>
      <c r="X420" s="112" t="s">
        <v>27</v>
      </c>
      <c r="Y420" s="112" t="s">
        <v>27</v>
      </c>
      <c r="Z420" s="112" t="s">
        <v>27</v>
      </c>
      <c r="AA420" s="112" t="s">
        <v>27</v>
      </c>
      <c r="AB420" s="112" t="s">
        <v>27</v>
      </c>
      <c r="AC420" s="112" t="s">
        <v>27</v>
      </c>
      <c r="AD420" s="112" t="s">
        <v>27</v>
      </c>
      <c r="AE420" s="112" t="s">
        <v>42</v>
      </c>
      <c r="AF420" s="66" t="e">
        <f t="shared" si="0"/>
        <v>#VALUE!</v>
      </c>
      <c r="AG420" s="70" t="e">
        <f t="shared" si="1"/>
        <v>#VALUE!</v>
      </c>
      <c r="AH420" s="71" t="s">
        <v>1815</v>
      </c>
      <c r="AI420" s="70">
        <f t="shared" si="2"/>
        <v>322</v>
      </c>
      <c r="AJ420" s="70" t="e">
        <f t="shared" si="3"/>
        <v>#VALUE!</v>
      </c>
    </row>
    <row r="421" ht="15" spans="1:36">
      <c r="A421" s="212">
        <v>43908.4298958333</v>
      </c>
      <c r="B421" s="212">
        <v>43908.4354398148</v>
      </c>
      <c r="C421" s="213">
        <v>0.00554398148233304</v>
      </c>
      <c r="D421" s="214">
        <v>7</v>
      </c>
      <c r="E421" s="214">
        <v>5</v>
      </c>
      <c r="F421" s="215">
        <v>0.5</v>
      </c>
      <c r="G421" s="216">
        <v>18</v>
      </c>
      <c r="H421" s="217" t="s">
        <v>80</v>
      </c>
      <c r="I421" s="197" t="s">
        <v>72</v>
      </c>
      <c r="J421" s="115" t="s">
        <v>1816</v>
      </c>
      <c r="K421" s="115" t="s">
        <v>1817</v>
      </c>
      <c r="L421" s="115" t="s">
        <v>72</v>
      </c>
      <c r="M421" s="115" t="s">
        <v>72</v>
      </c>
      <c r="N421" s="115" t="s">
        <v>72</v>
      </c>
      <c r="O421" s="115" t="s">
        <v>1818</v>
      </c>
      <c r="P421" s="115" t="s">
        <v>72</v>
      </c>
      <c r="Q421" s="115" t="s">
        <v>1819</v>
      </c>
      <c r="R421" s="115" t="s">
        <v>1655</v>
      </c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66" t="e">
        <f t="shared" si="0"/>
        <v>#VALUE!</v>
      </c>
      <c r="AG421" s="70" t="e">
        <f t="shared" si="1"/>
        <v>#VALUE!</v>
      </c>
      <c r="AH421" s="71" t="s">
        <v>1820</v>
      </c>
      <c r="AI421" s="70">
        <f t="shared" si="2"/>
        <v>320</v>
      </c>
      <c r="AJ421" s="70" t="e">
        <f t="shared" si="3"/>
        <v>#VALUE!</v>
      </c>
    </row>
    <row r="422" ht="15" spans="1:36">
      <c r="A422" s="212">
        <v>43908.4354398148</v>
      </c>
      <c r="B422" s="212">
        <v>43908.4354398148</v>
      </c>
      <c r="C422" s="213">
        <v>0</v>
      </c>
      <c r="D422" s="214">
        <v>1</v>
      </c>
      <c r="E422" s="214">
        <v>1</v>
      </c>
      <c r="F422" s="215">
        <v>0.1</v>
      </c>
      <c r="G422" s="216">
        <v>18</v>
      </c>
      <c r="H422" s="217" t="s">
        <v>1821</v>
      </c>
      <c r="I422" s="197" t="s">
        <v>72</v>
      </c>
      <c r="J422" s="197" t="s">
        <v>72</v>
      </c>
      <c r="K422" s="197" t="s">
        <v>72</v>
      </c>
      <c r="L422" s="115" t="s">
        <v>72</v>
      </c>
      <c r="M422" s="115" t="s">
        <v>72</v>
      </c>
      <c r="N422" s="115" t="s">
        <v>72</v>
      </c>
      <c r="O422" s="115" t="s">
        <v>72</v>
      </c>
      <c r="P422" s="115" t="s">
        <v>72</v>
      </c>
      <c r="Q422" s="115" t="s">
        <v>72</v>
      </c>
      <c r="R422" s="115" t="s">
        <v>1822</v>
      </c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  <c r="AE422" s="115"/>
      <c r="AF422" s="66" t="e">
        <f t="shared" si="0"/>
        <v>#VALUE!</v>
      </c>
      <c r="AG422" s="70" t="e">
        <f t="shared" si="1"/>
        <v>#VALUE!</v>
      </c>
      <c r="AH422" s="71" t="s">
        <v>1823</v>
      </c>
      <c r="AI422" s="70">
        <f t="shared" si="2"/>
        <v>320</v>
      </c>
      <c r="AJ422" s="70" t="e">
        <f t="shared" si="3"/>
        <v>#VALUE!</v>
      </c>
    </row>
    <row r="423" ht="15" spans="1:36">
      <c r="A423" s="212">
        <v>43908.4362268519</v>
      </c>
      <c r="B423" s="212">
        <v>43908.4400694444</v>
      </c>
      <c r="C423" s="213">
        <v>0.00384259258862585</v>
      </c>
      <c r="D423" s="214">
        <v>3</v>
      </c>
      <c r="E423" s="214">
        <v>3</v>
      </c>
      <c r="F423" s="215">
        <v>0.3</v>
      </c>
      <c r="G423" s="216">
        <v>18</v>
      </c>
      <c r="H423" s="218" t="s">
        <v>92</v>
      </c>
      <c r="I423" s="115" t="s">
        <v>1824</v>
      </c>
      <c r="J423" s="115" t="s">
        <v>1825</v>
      </c>
      <c r="K423" s="197" t="s">
        <v>72</v>
      </c>
      <c r="L423" s="115" t="s">
        <v>72</v>
      </c>
      <c r="M423" s="115" t="s">
        <v>72</v>
      </c>
      <c r="N423" s="115" t="s">
        <v>72</v>
      </c>
      <c r="O423" s="115" t="s">
        <v>72</v>
      </c>
      <c r="P423" s="115" t="s">
        <v>72</v>
      </c>
      <c r="Q423" s="115" t="s">
        <v>72</v>
      </c>
      <c r="R423" s="192" t="s">
        <v>1822</v>
      </c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  <c r="AE423" s="115"/>
      <c r="AF423" s="66" t="e">
        <f t="shared" si="0"/>
        <v>#VALUE!</v>
      </c>
      <c r="AG423" s="70" t="e">
        <f t="shared" si="1"/>
        <v>#VALUE!</v>
      </c>
      <c r="AH423" s="71" t="s">
        <v>1826</v>
      </c>
      <c r="AI423" s="70">
        <f t="shared" si="2"/>
        <v>320</v>
      </c>
      <c r="AJ423" s="70" t="e">
        <f t="shared" si="3"/>
        <v>#VALUE!</v>
      </c>
    </row>
    <row r="424" ht="15" spans="1:36">
      <c r="A424" s="212">
        <v>43908.4557060185</v>
      </c>
      <c r="B424" s="212">
        <v>43908.4557060185</v>
      </c>
      <c r="C424" s="213">
        <v>0</v>
      </c>
      <c r="D424" s="214">
        <v>1</v>
      </c>
      <c r="E424" s="214">
        <v>1</v>
      </c>
      <c r="F424" s="215">
        <v>0.1</v>
      </c>
      <c r="G424" s="214">
        <v>18</v>
      </c>
      <c r="H424" s="218" t="s">
        <v>107</v>
      </c>
      <c r="I424" s="197" t="s">
        <v>72</v>
      </c>
      <c r="J424" s="197" t="s">
        <v>72</v>
      </c>
      <c r="K424" s="197" t="s">
        <v>72</v>
      </c>
      <c r="L424" s="115" t="s">
        <v>72</v>
      </c>
      <c r="M424" s="115" t="s">
        <v>72</v>
      </c>
      <c r="N424" s="115" t="s">
        <v>1827</v>
      </c>
      <c r="O424" s="115" t="s">
        <v>72</v>
      </c>
      <c r="P424" s="115" t="s">
        <v>72</v>
      </c>
      <c r="Q424" s="115" t="s">
        <v>72</v>
      </c>
      <c r="R424" s="115" t="s">
        <v>72</v>
      </c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  <c r="AE424" s="115"/>
      <c r="AF424" s="66" t="e">
        <f t="shared" si="0"/>
        <v>#VALUE!</v>
      </c>
      <c r="AG424" s="70" t="e">
        <f t="shared" si="1"/>
        <v>#VALUE!</v>
      </c>
      <c r="AH424" s="71" t="s">
        <v>1828</v>
      </c>
      <c r="AI424" s="70">
        <f t="shared" si="2"/>
        <v>320</v>
      </c>
      <c r="AJ424" s="70" t="e">
        <f t="shared" si="3"/>
        <v>#VALUE!</v>
      </c>
    </row>
    <row r="425" ht="15" spans="1:36">
      <c r="A425" s="212">
        <v>43908.4656481482</v>
      </c>
      <c r="B425" s="212">
        <v>43908.4739814815</v>
      </c>
      <c r="C425" s="213">
        <v>0.00833333333139308</v>
      </c>
      <c r="D425" s="214">
        <v>3</v>
      </c>
      <c r="E425" s="214">
        <v>3</v>
      </c>
      <c r="F425" s="215">
        <v>0.3</v>
      </c>
      <c r="G425" s="214">
        <v>18</v>
      </c>
      <c r="H425" s="218" t="s">
        <v>111</v>
      </c>
      <c r="I425" s="115" t="s">
        <v>1829</v>
      </c>
      <c r="J425" s="115" t="s">
        <v>1830</v>
      </c>
      <c r="K425" s="197" t="s">
        <v>72</v>
      </c>
      <c r="L425" s="115" t="s">
        <v>72</v>
      </c>
      <c r="M425" s="115" t="s">
        <v>72</v>
      </c>
      <c r="N425" s="115" t="s">
        <v>72</v>
      </c>
      <c r="O425" s="115" t="s">
        <v>72</v>
      </c>
      <c r="P425" s="115" t="s">
        <v>72</v>
      </c>
      <c r="Q425" s="115" t="s">
        <v>1831</v>
      </c>
      <c r="R425" s="115" t="s">
        <v>72</v>
      </c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66" t="e">
        <f t="shared" si="0"/>
        <v>#VALUE!</v>
      </c>
      <c r="AG425" s="70" t="e">
        <f t="shared" si="1"/>
        <v>#VALUE!</v>
      </c>
      <c r="AH425" s="71" t="s">
        <v>1832</v>
      </c>
      <c r="AI425" s="70">
        <f t="shared" si="2"/>
        <v>320</v>
      </c>
      <c r="AJ425" s="70" t="e">
        <f t="shared" si="3"/>
        <v>#VALUE!</v>
      </c>
    </row>
    <row r="426" ht="15" spans="1:36">
      <c r="A426" s="212">
        <v>43908.4743865741</v>
      </c>
      <c r="B426" s="212">
        <v>43908.4747800926</v>
      </c>
      <c r="C426" s="213">
        <v>0.000393518515920732</v>
      </c>
      <c r="D426" s="214">
        <v>2</v>
      </c>
      <c r="E426" s="214">
        <v>2</v>
      </c>
      <c r="F426" s="215">
        <v>0.2</v>
      </c>
      <c r="G426" s="214">
        <v>18</v>
      </c>
      <c r="H426" s="218" t="s">
        <v>19</v>
      </c>
      <c r="I426" s="197" t="s">
        <v>72</v>
      </c>
      <c r="J426" s="197" t="s">
        <v>72</v>
      </c>
      <c r="K426" s="197" t="s">
        <v>72</v>
      </c>
      <c r="L426" s="115" t="s">
        <v>72</v>
      </c>
      <c r="M426" s="115" t="s">
        <v>72</v>
      </c>
      <c r="N426" s="115" t="s">
        <v>72</v>
      </c>
      <c r="O426" s="115" t="s">
        <v>72</v>
      </c>
      <c r="P426" s="115" t="s">
        <v>72</v>
      </c>
      <c r="Q426" s="115" t="s">
        <v>1833</v>
      </c>
      <c r="R426" s="115" t="s">
        <v>1655</v>
      </c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  <c r="AE426" s="115"/>
      <c r="AF426" s="66" t="e">
        <f t="shared" si="0"/>
        <v>#VALUE!</v>
      </c>
      <c r="AG426" s="70" t="e">
        <f t="shared" si="1"/>
        <v>#VALUE!</v>
      </c>
      <c r="AH426" s="71" t="s">
        <v>1834</v>
      </c>
      <c r="AI426" s="70">
        <f t="shared" si="2"/>
        <v>320</v>
      </c>
      <c r="AJ426" s="70" t="e">
        <f t="shared" si="3"/>
        <v>#VALUE!</v>
      </c>
    </row>
    <row r="427" ht="12.75" spans="1:36">
      <c r="A427" s="212">
        <v>43908.4755555556</v>
      </c>
      <c r="B427" s="212">
        <v>43908.4858912037</v>
      </c>
      <c r="C427" s="213">
        <v>0.0103356481486117</v>
      </c>
      <c r="D427" s="214">
        <v>8</v>
      </c>
      <c r="E427" s="214">
        <v>8</v>
      </c>
      <c r="F427" s="215">
        <v>0.8</v>
      </c>
      <c r="G427" s="214">
        <v>18</v>
      </c>
      <c r="H427" s="218" t="s">
        <v>123</v>
      </c>
      <c r="I427" s="115" t="s">
        <v>1835</v>
      </c>
      <c r="J427" s="115" t="s">
        <v>1836</v>
      </c>
      <c r="K427" s="115" t="s">
        <v>1837</v>
      </c>
      <c r="L427" s="115" t="s">
        <v>1838</v>
      </c>
      <c r="M427" s="115" t="s">
        <v>1839</v>
      </c>
      <c r="N427" s="115" t="s">
        <v>1840</v>
      </c>
      <c r="O427" s="115" t="s">
        <v>1841</v>
      </c>
      <c r="P427" s="115" t="s">
        <v>72</v>
      </c>
      <c r="Q427" s="115" t="s">
        <v>1842</v>
      </c>
      <c r="R427" s="115" t="s">
        <v>72</v>
      </c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66" t="e">
        <f t="shared" si="0"/>
        <v>#VALUE!</v>
      </c>
      <c r="AG427" s="70" t="e">
        <f t="shared" si="1"/>
        <v>#VALUE!</v>
      </c>
      <c r="AH427" s="71" t="s">
        <v>1843</v>
      </c>
      <c r="AI427" s="70">
        <f t="shared" si="2"/>
        <v>320</v>
      </c>
      <c r="AJ427" s="70" t="e">
        <f t="shared" si="3"/>
        <v>#VALUE!</v>
      </c>
    </row>
    <row r="428" ht="15" spans="1:36">
      <c r="A428" s="212">
        <v>43908.4854861111</v>
      </c>
      <c r="B428" s="212">
        <v>43908.4866782407</v>
      </c>
      <c r="C428" s="213">
        <v>0.00119212963181781</v>
      </c>
      <c r="D428" s="214">
        <v>3</v>
      </c>
      <c r="E428" s="214">
        <v>3</v>
      </c>
      <c r="F428" s="215">
        <v>0.3</v>
      </c>
      <c r="G428" s="214">
        <v>18</v>
      </c>
      <c r="H428" s="218" t="s">
        <v>128</v>
      </c>
      <c r="I428" s="197" t="s">
        <v>72</v>
      </c>
      <c r="J428" s="197" t="s">
        <v>72</v>
      </c>
      <c r="K428" s="197" t="s">
        <v>72</v>
      </c>
      <c r="L428" s="115" t="s">
        <v>1844</v>
      </c>
      <c r="M428" s="115" t="s">
        <v>72</v>
      </c>
      <c r="N428" s="115" t="s">
        <v>1845</v>
      </c>
      <c r="O428" s="115" t="s">
        <v>1846</v>
      </c>
      <c r="P428" s="115" t="s">
        <v>72</v>
      </c>
      <c r="Q428" s="115" t="s">
        <v>72</v>
      </c>
      <c r="R428" s="115" t="s">
        <v>72</v>
      </c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66" t="e">
        <f t="shared" si="0"/>
        <v>#VALUE!</v>
      </c>
      <c r="AG428" s="70" t="e">
        <f t="shared" si="1"/>
        <v>#VALUE!</v>
      </c>
      <c r="AH428" s="71" t="s">
        <v>1847</v>
      </c>
      <c r="AI428" s="70">
        <f t="shared" si="2"/>
        <v>320</v>
      </c>
      <c r="AJ428" s="70" t="e">
        <f t="shared" si="3"/>
        <v>#VALUE!</v>
      </c>
    </row>
    <row r="429" ht="12.75" spans="1:36">
      <c r="A429" s="121">
        <v>43908.5025810185</v>
      </c>
      <c r="B429" s="121">
        <v>43908.5097453704</v>
      </c>
      <c r="C429" s="219">
        <v>0.00716435185313458</v>
      </c>
      <c r="D429" s="220">
        <v>11</v>
      </c>
      <c r="E429" s="220">
        <v>5</v>
      </c>
      <c r="F429" s="221">
        <v>1</v>
      </c>
      <c r="G429" s="220">
        <v>36</v>
      </c>
      <c r="H429" s="222" t="s">
        <v>139</v>
      </c>
      <c r="I429" s="59" t="s">
        <v>1848</v>
      </c>
      <c r="J429" s="59" t="s">
        <v>1849</v>
      </c>
      <c r="K429" s="59" t="s">
        <v>1850</v>
      </c>
      <c r="L429" s="59" t="s">
        <v>1851</v>
      </c>
      <c r="M429" s="59" t="s">
        <v>1852</v>
      </c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66" t="e">
        <f t="shared" si="0"/>
        <v>#VALUE!</v>
      </c>
      <c r="AG429" s="70" t="e">
        <f t="shared" si="1"/>
        <v>#VALUE!</v>
      </c>
      <c r="AH429" s="71" t="s">
        <v>1853</v>
      </c>
      <c r="AI429" s="70">
        <f t="shared" si="2"/>
        <v>340</v>
      </c>
      <c r="AJ429" s="70" t="e">
        <f t="shared" si="3"/>
        <v>#VALUE!</v>
      </c>
    </row>
    <row r="430" ht="12.75" spans="1:36">
      <c r="A430" s="121">
        <v>43908.5072685185</v>
      </c>
      <c r="B430" s="121">
        <v>43908.5097453704</v>
      </c>
      <c r="C430" s="219">
        <v>0.00247685185604496</v>
      </c>
      <c r="D430" s="220">
        <v>2</v>
      </c>
      <c r="E430" s="220">
        <v>2</v>
      </c>
      <c r="F430" s="221">
        <v>0.4</v>
      </c>
      <c r="G430" s="220">
        <v>36</v>
      </c>
      <c r="H430" s="222" t="s">
        <v>1854</v>
      </c>
      <c r="I430" s="59" t="s">
        <v>118</v>
      </c>
      <c r="J430" s="59" t="s">
        <v>118</v>
      </c>
      <c r="K430" s="59" t="s">
        <v>1855</v>
      </c>
      <c r="L430" s="59" t="s">
        <v>1856</v>
      </c>
      <c r="M430" s="59" t="s">
        <v>118</v>
      </c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66" t="e">
        <f t="shared" si="0"/>
        <v>#VALUE!</v>
      </c>
      <c r="AG430" s="70" t="e">
        <f t="shared" si="1"/>
        <v>#VALUE!</v>
      </c>
      <c r="AH430" s="71" t="s">
        <v>1857</v>
      </c>
      <c r="AI430" s="70">
        <f t="shared" si="2"/>
        <v>340</v>
      </c>
      <c r="AJ430" s="70" t="e">
        <f t="shared" si="3"/>
        <v>#VALUE!</v>
      </c>
    </row>
    <row r="431" ht="12.75" spans="1:36">
      <c r="A431" s="121">
        <v>43908.6776157407</v>
      </c>
      <c r="B431" s="121">
        <v>43908.6829861111</v>
      </c>
      <c r="C431" s="219">
        <v>0.00537037036701804</v>
      </c>
      <c r="D431" s="220">
        <v>3</v>
      </c>
      <c r="E431" s="220">
        <v>3</v>
      </c>
      <c r="F431" s="221">
        <v>0.6</v>
      </c>
      <c r="G431" s="220">
        <v>36</v>
      </c>
      <c r="H431" s="222" t="s">
        <v>540</v>
      </c>
      <c r="I431" s="59" t="s">
        <v>1858</v>
      </c>
      <c r="J431" s="59" t="s">
        <v>1859</v>
      </c>
      <c r="K431" s="59" t="s">
        <v>118</v>
      </c>
      <c r="L431" s="59" t="s">
        <v>118</v>
      </c>
      <c r="M431" s="59" t="s">
        <v>1860</v>
      </c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66" t="e">
        <f t="shared" si="0"/>
        <v>#VALUE!</v>
      </c>
      <c r="AG431" s="70" t="e">
        <f t="shared" si="1"/>
        <v>#VALUE!</v>
      </c>
      <c r="AH431" s="71" t="s">
        <v>1861</v>
      </c>
      <c r="AI431" s="70">
        <f t="shared" si="2"/>
        <v>340</v>
      </c>
      <c r="AJ431" s="70" t="e">
        <f t="shared" si="3"/>
        <v>#VALUE!</v>
      </c>
    </row>
    <row r="432" ht="12.75" spans="1:36">
      <c r="A432" s="34">
        <v>43908.68625</v>
      </c>
      <c r="B432" s="121">
        <v>43908.6891782407</v>
      </c>
      <c r="C432" s="219">
        <v>0.00292824074131204</v>
      </c>
      <c r="D432" s="220">
        <v>3</v>
      </c>
      <c r="E432" s="220">
        <v>2</v>
      </c>
      <c r="F432" s="221">
        <v>0.4</v>
      </c>
      <c r="G432" s="220">
        <v>36</v>
      </c>
      <c r="H432" s="222" t="s">
        <v>545</v>
      </c>
      <c r="I432" s="59" t="s">
        <v>118</v>
      </c>
      <c r="J432" s="59" t="s">
        <v>118</v>
      </c>
      <c r="K432" s="59" t="s">
        <v>118</v>
      </c>
      <c r="L432" s="59" t="s">
        <v>1862</v>
      </c>
      <c r="M432" s="59" t="s">
        <v>1863</v>
      </c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66" t="e">
        <f t="shared" si="0"/>
        <v>#VALUE!</v>
      </c>
      <c r="AG432" s="70" t="e">
        <f t="shared" si="1"/>
        <v>#VALUE!</v>
      </c>
      <c r="AH432" s="71" t="s">
        <v>1864</v>
      </c>
      <c r="AI432" s="70">
        <f t="shared" si="2"/>
        <v>340</v>
      </c>
      <c r="AJ432" s="70" t="e">
        <f t="shared" si="3"/>
        <v>#VALUE!</v>
      </c>
    </row>
    <row r="433" ht="12.75" spans="1:36">
      <c r="A433" s="121">
        <v>43908.6898726852</v>
      </c>
      <c r="B433" s="121">
        <v>43908.7021412037</v>
      </c>
      <c r="C433" s="219">
        <v>0.0122685185197042</v>
      </c>
      <c r="D433" s="220">
        <v>7</v>
      </c>
      <c r="E433" s="220">
        <v>5</v>
      </c>
      <c r="F433" s="221">
        <v>1</v>
      </c>
      <c r="G433" s="220">
        <v>36</v>
      </c>
      <c r="H433" s="222" t="s">
        <v>465</v>
      </c>
      <c r="I433" s="59" t="s">
        <v>1865</v>
      </c>
      <c r="J433" s="59" t="s">
        <v>1866</v>
      </c>
      <c r="K433" s="59" t="s">
        <v>1867</v>
      </c>
      <c r="L433" s="59" t="s">
        <v>1868</v>
      </c>
      <c r="M433" s="59" t="s">
        <v>1869</v>
      </c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66" t="e">
        <f t="shared" si="0"/>
        <v>#VALUE!</v>
      </c>
      <c r="AG433" s="70" t="e">
        <f t="shared" si="1"/>
        <v>#VALUE!</v>
      </c>
      <c r="AH433" s="71" t="s">
        <v>1870</v>
      </c>
      <c r="AI433" s="70">
        <f t="shared" si="2"/>
        <v>340</v>
      </c>
      <c r="AJ433" s="70" t="e">
        <f t="shared" si="3"/>
        <v>#VALUE!</v>
      </c>
    </row>
    <row r="434" ht="12.75" spans="1:36">
      <c r="A434" s="121">
        <v>43908.7116203704</v>
      </c>
      <c r="B434" s="121">
        <v>43908.7160185185</v>
      </c>
      <c r="C434" s="219">
        <v>0.00439814815035788</v>
      </c>
      <c r="D434" s="220">
        <v>6</v>
      </c>
      <c r="E434" s="220">
        <v>5</v>
      </c>
      <c r="F434" s="221">
        <v>1</v>
      </c>
      <c r="G434" s="220">
        <v>36</v>
      </c>
      <c r="H434" s="222" t="s">
        <v>469</v>
      </c>
      <c r="I434" s="59" t="s">
        <v>1871</v>
      </c>
      <c r="J434" s="59" t="s">
        <v>1872</v>
      </c>
      <c r="K434" s="59" t="s">
        <v>1873</v>
      </c>
      <c r="L434" s="59" t="s">
        <v>1874</v>
      </c>
      <c r="M434" s="59" t="s">
        <v>1875</v>
      </c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66" t="e">
        <f t="shared" si="0"/>
        <v>#VALUE!</v>
      </c>
      <c r="AG434" s="70" t="e">
        <f t="shared" si="1"/>
        <v>#VALUE!</v>
      </c>
      <c r="AH434" s="71" t="s">
        <v>1876</v>
      </c>
      <c r="AI434" s="70">
        <f t="shared" si="2"/>
        <v>340</v>
      </c>
      <c r="AJ434" s="70" t="e">
        <f t="shared" si="3"/>
        <v>#VALUE!</v>
      </c>
    </row>
    <row r="435" ht="12.75" spans="1:36">
      <c r="A435" s="121">
        <v>43908.7174652778</v>
      </c>
      <c r="B435" s="121">
        <v>43908.7190972222</v>
      </c>
      <c r="C435" s="219">
        <v>0.00163194444758119</v>
      </c>
      <c r="D435" s="220">
        <v>4</v>
      </c>
      <c r="E435" s="220">
        <v>4</v>
      </c>
      <c r="F435" s="221">
        <v>0.8</v>
      </c>
      <c r="G435" s="220">
        <v>36</v>
      </c>
      <c r="H435" s="222" t="s">
        <v>472</v>
      </c>
      <c r="I435" s="59" t="s">
        <v>1877</v>
      </c>
      <c r="J435" s="59" t="s">
        <v>1878</v>
      </c>
      <c r="K435" s="59" t="s">
        <v>1879</v>
      </c>
      <c r="L435" s="59" t="s">
        <v>1880</v>
      </c>
      <c r="M435" s="59" t="s">
        <v>118</v>
      </c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66" t="e">
        <f t="shared" si="0"/>
        <v>#VALUE!</v>
      </c>
      <c r="AG435" s="70" t="e">
        <f t="shared" si="1"/>
        <v>#VALUE!</v>
      </c>
      <c r="AH435" s="71" t="s">
        <v>1881</v>
      </c>
      <c r="AI435" s="70">
        <f t="shared" si="2"/>
        <v>340</v>
      </c>
      <c r="AJ435" s="70" t="e">
        <f t="shared" si="3"/>
        <v>#VALUE!</v>
      </c>
    </row>
    <row r="436" ht="12.75" spans="1:36">
      <c r="A436" s="121">
        <v>43908.7267592593</v>
      </c>
      <c r="B436" s="121">
        <v>43908.7314814815</v>
      </c>
      <c r="C436" s="219">
        <v>0.00472222222015262</v>
      </c>
      <c r="D436" s="220">
        <v>3</v>
      </c>
      <c r="E436" s="220">
        <v>3</v>
      </c>
      <c r="F436" s="221">
        <v>0.6</v>
      </c>
      <c r="G436" s="220">
        <v>36</v>
      </c>
      <c r="H436" s="222" t="s">
        <v>475</v>
      </c>
      <c r="I436" s="59" t="s">
        <v>1882</v>
      </c>
      <c r="J436" s="59" t="s">
        <v>1883</v>
      </c>
      <c r="K436" s="59" t="s">
        <v>118</v>
      </c>
      <c r="L436" s="59" t="s">
        <v>1884</v>
      </c>
      <c r="M436" s="59" t="s">
        <v>118</v>
      </c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66" t="e">
        <f t="shared" si="0"/>
        <v>#VALUE!</v>
      </c>
      <c r="AG436" s="70" t="e">
        <f t="shared" si="1"/>
        <v>#VALUE!</v>
      </c>
      <c r="AH436" s="71" t="s">
        <v>1885</v>
      </c>
      <c r="AI436" s="70">
        <f t="shared" si="2"/>
        <v>340</v>
      </c>
      <c r="AJ436" s="70" t="e">
        <f t="shared" si="3"/>
        <v>#VALUE!</v>
      </c>
    </row>
    <row r="437" ht="12.75" spans="1:36">
      <c r="A437" s="121">
        <v>43908.7370833333</v>
      </c>
      <c r="B437" s="121">
        <v>43908.7375347222</v>
      </c>
      <c r="C437" s="219">
        <v>0.000451388885267079</v>
      </c>
      <c r="D437" s="220">
        <v>2</v>
      </c>
      <c r="E437" s="220">
        <v>2</v>
      </c>
      <c r="F437" s="221">
        <v>0.4</v>
      </c>
      <c r="G437" s="220">
        <v>36</v>
      </c>
      <c r="H437" s="222" t="s">
        <v>481</v>
      </c>
      <c r="I437" s="59" t="s">
        <v>118</v>
      </c>
      <c r="J437" s="59" t="s">
        <v>118</v>
      </c>
      <c r="K437" s="59" t="s">
        <v>1886</v>
      </c>
      <c r="L437" s="59" t="s">
        <v>1887</v>
      </c>
      <c r="M437" s="59" t="s">
        <v>118</v>
      </c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66" t="e">
        <f t="shared" si="0"/>
        <v>#VALUE!</v>
      </c>
      <c r="AG437" s="70" t="e">
        <f t="shared" si="1"/>
        <v>#VALUE!</v>
      </c>
      <c r="AH437" s="71" t="s">
        <v>1888</v>
      </c>
      <c r="AI437" s="70">
        <f t="shared" si="2"/>
        <v>340</v>
      </c>
      <c r="AJ437" s="70" t="e">
        <f t="shared" si="3"/>
        <v>#VALUE!</v>
      </c>
    </row>
    <row r="438" ht="12.75" spans="1:36">
      <c r="A438" s="128">
        <v>43908.7422106481</v>
      </c>
      <c r="B438" s="128">
        <v>43908.7466666667</v>
      </c>
      <c r="C438" s="223">
        <v>0.00445601851970423</v>
      </c>
      <c r="D438" s="224">
        <v>6</v>
      </c>
      <c r="E438" s="224">
        <v>3</v>
      </c>
      <c r="F438" s="225">
        <v>1</v>
      </c>
      <c r="G438" s="224">
        <v>72</v>
      </c>
      <c r="H438" s="226" t="s">
        <v>490</v>
      </c>
      <c r="I438" s="116" t="s">
        <v>1889</v>
      </c>
      <c r="J438" s="116" t="s">
        <v>1890</v>
      </c>
      <c r="K438" s="116" t="s">
        <v>1503</v>
      </c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  <c r="AA438" s="116"/>
      <c r="AB438" s="116"/>
      <c r="AC438" s="116"/>
      <c r="AD438" s="116"/>
      <c r="AE438" s="116"/>
      <c r="AF438" s="66" t="e">
        <f t="shared" si="0"/>
        <v>#VALUE!</v>
      </c>
      <c r="AG438" s="70" t="e">
        <f t="shared" si="1"/>
        <v>#VALUE!</v>
      </c>
      <c r="AH438" s="71" t="s">
        <v>1891</v>
      </c>
      <c r="AI438" s="70">
        <f t="shared" si="2"/>
        <v>420</v>
      </c>
      <c r="AJ438" s="70" t="e">
        <f t="shared" si="3"/>
        <v>#VALUE!</v>
      </c>
    </row>
    <row r="439" ht="12.75" spans="1:36">
      <c r="A439" s="128">
        <v>43908.7478587963</v>
      </c>
      <c r="B439" s="128">
        <v>43908.7523148148</v>
      </c>
      <c r="C439" s="223">
        <v>0.00445601851970423</v>
      </c>
      <c r="D439" s="224">
        <v>4</v>
      </c>
      <c r="E439" s="224">
        <v>3</v>
      </c>
      <c r="F439" s="225">
        <v>1</v>
      </c>
      <c r="G439" s="224">
        <v>72</v>
      </c>
      <c r="H439" s="226" t="s">
        <v>492</v>
      </c>
      <c r="I439" s="116" t="s">
        <v>1892</v>
      </c>
      <c r="J439" s="116" t="s">
        <v>1893</v>
      </c>
      <c r="K439" s="116" t="s">
        <v>1503</v>
      </c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  <c r="AA439" s="116"/>
      <c r="AB439" s="116"/>
      <c r="AC439" s="116"/>
      <c r="AD439" s="116"/>
      <c r="AE439" s="116"/>
      <c r="AF439" s="66" t="e">
        <f t="shared" si="0"/>
        <v>#VALUE!</v>
      </c>
      <c r="AG439" s="70" t="e">
        <f t="shared" si="1"/>
        <v>#VALUE!</v>
      </c>
      <c r="AH439" s="71" t="s">
        <v>1894</v>
      </c>
      <c r="AI439" s="70">
        <f t="shared" si="2"/>
        <v>420</v>
      </c>
      <c r="AJ439" s="70" t="e">
        <f t="shared" si="3"/>
        <v>#VALUE!</v>
      </c>
    </row>
    <row r="440" ht="12.75" spans="1:36">
      <c r="A440" s="121">
        <v>43908.7513657407</v>
      </c>
      <c r="B440" s="121">
        <v>43908.7513657407</v>
      </c>
      <c r="C440" s="219">
        <v>0</v>
      </c>
      <c r="D440" s="220">
        <v>1</v>
      </c>
      <c r="E440" s="220">
        <v>1</v>
      </c>
      <c r="F440" s="221">
        <v>0.2</v>
      </c>
      <c r="G440" s="220">
        <v>36</v>
      </c>
      <c r="H440" s="222" t="s">
        <v>1895</v>
      </c>
      <c r="I440" s="59" t="s">
        <v>118</v>
      </c>
      <c r="J440" s="59" t="s">
        <v>1896</v>
      </c>
      <c r="K440" s="59" t="s">
        <v>118</v>
      </c>
      <c r="L440" s="59" t="s">
        <v>118</v>
      </c>
      <c r="M440" s="59" t="s">
        <v>118</v>
      </c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66" t="e">
        <f t="shared" si="0"/>
        <v>#VALUE!</v>
      </c>
      <c r="AG440" s="70" t="e">
        <f t="shared" si="1"/>
        <v>#VALUE!</v>
      </c>
      <c r="AH440" s="71" t="s">
        <v>1897</v>
      </c>
      <c r="AI440" s="70">
        <f t="shared" si="2"/>
        <v>340</v>
      </c>
      <c r="AJ440" s="70" t="e">
        <f t="shared" si="3"/>
        <v>#VALUE!</v>
      </c>
    </row>
    <row r="441" ht="12.75" spans="1:36">
      <c r="A441" s="128">
        <v>43908.7565393519</v>
      </c>
      <c r="B441" s="128">
        <v>43908.7581018519</v>
      </c>
      <c r="C441" s="223">
        <v>0.00156250000145519</v>
      </c>
      <c r="D441" s="224">
        <v>2</v>
      </c>
      <c r="E441" s="224">
        <v>2</v>
      </c>
      <c r="F441" s="225">
        <v>0.666666666666667</v>
      </c>
      <c r="G441" s="224">
        <v>72</v>
      </c>
      <c r="H441" s="226" t="s">
        <v>787</v>
      </c>
      <c r="I441" s="116" t="s">
        <v>1898</v>
      </c>
      <c r="J441" s="116" t="s">
        <v>162</v>
      </c>
      <c r="K441" s="116" t="s">
        <v>1503</v>
      </c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  <c r="AA441" s="116"/>
      <c r="AB441" s="116"/>
      <c r="AC441" s="116"/>
      <c r="AD441" s="116"/>
      <c r="AE441" s="116"/>
      <c r="AF441" s="66" t="e">
        <f t="shared" si="0"/>
        <v>#VALUE!</v>
      </c>
      <c r="AG441" s="70" t="e">
        <f t="shared" si="1"/>
        <v>#VALUE!</v>
      </c>
      <c r="AH441" s="71" t="s">
        <v>1899</v>
      </c>
      <c r="AI441" s="70">
        <f t="shared" si="2"/>
        <v>420</v>
      </c>
      <c r="AJ441" s="70" t="e">
        <f t="shared" si="3"/>
        <v>#VALUE!</v>
      </c>
    </row>
    <row r="442" ht="12.75" spans="1:36">
      <c r="A442" s="128">
        <v>43908.7609259259</v>
      </c>
      <c r="B442" s="128">
        <v>43908.7627777778</v>
      </c>
      <c r="C442" s="223">
        <v>0.00185185184818693</v>
      </c>
      <c r="D442" s="224">
        <v>3</v>
      </c>
      <c r="E442" s="224">
        <v>3</v>
      </c>
      <c r="F442" s="225">
        <v>1</v>
      </c>
      <c r="G442" s="224">
        <v>72</v>
      </c>
      <c r="H442" s="226" t="s">
        <v>1097</v>
      </c>
      <c r="I442" s="116" t="s">
        <v>1900</v>
      </c>
      <c r="J442" s="116" t="s">
        <v>1901</v>
      </c>
      <c r="K442" s="116" t="s">
        <v>1503</v>
      </c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  <c r="AA442" s="116"/>
      <c r="AB442" s="116"/>
      <c r="AC442" s="116"/>
      <c r="AD442" s="116"/>
      <c r="AE442" s="116"/>
      <c r="AF442" s="66" t="e">
        <f t="shared" si="0"/>
        <v>#VALUE!</v>
      </c>
      <c r="AG442" s="70" t="e">
        <f t="shared" si="1"/>
        <v>#VALUE!</v>
      </c>
      <c r="AH442" s="71" t="s">
        <v>1902</v>
      </c>
      <c r="AI442" s="70">
        <f t="shared" si="2"/>
        <v>420</v>
      </c>
      <c r="AJ442" s="70" t="e">
        <f t="shared" si="3"/>
        <v>#VALUE!</v>
      </c>
    </row>
    <row r="443" ht="12.75" spans="1:36">
      <c r="A443" s="128">
        <v>43908.7678009259</v>
      </c>
      <c r="B443" s="128">
        <v>43908.7678009259</v>
      </c>
      <c r="C443" s="223">
        <v>0</v>
      </c>
      <c r="D443" s="224">
        <v>1</v>
      </c>
      <c r="E443" s="224">
        <v>1</v>
      </c>
      <c r="F443" s="225">
        <v>0.333333333333333</v>
      </c>
      <c r="G443" s="224">
        <v>72</v>
      </c>
      <c r="H443" s="226" t="s">
        <v>792</v>
      </c>
      <c r="I443" s="116" t="s">
        <v>1903</v>
      </c>
      <c r="J443" s="116" t="s">
        <v>162</v>
      </c>
      <c r="K443" s="116" t="s">
        <v>162</v>
      </c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  <c r="AB443" s="116"/>
      <c r="AC443" s="116"/>
      <c r="AD443" s="116"/>
      <c r="AE443" s="116"/>
      <c r="AF443" s="66" t="e">
        <f t="shared" si="0"/>
        <v>#VALUE!</v>
      </c>
      <c r="AG443" s="70" t="e">
        <f t="shared" si="1"/>
        <v>#VALUE!</v>
      </c>
      <c r="AH443" s="71" t="s">
        <v>1904</v>
      </c>
      <c r="AI443" s="70">
        <f t="shared" si="2"/>
        <v>420</v>
      </c>
      <c r="AJ443" s="70" t="e">
        <f t="shared" si="3"/>
        <v>#VALUE!</v>
      </c>
    </row>
    <row r="444" ht="12.75" spans="1:36">
      <c r="A444" s="128">
        <v>43908.94875</v>
      </c>
      <c r="B444" s="128">
        <v>43908.951712963</v>
      </c>
      <c r="C444" s="223">
        <v>0.00296296295709908</v>
      </c>
      <c r="D444" s="224">
        <v>2</v>
      </c>
      <c r="E444" s="224">
        <v>1</v>
      </c>
      <c r="F444" s="225">
        <v>0.333333333333333</v>
      </c>
      <c r="G444" s="224">
        <v>72</v>
      </c>
      <c r="H444" s="226" t="s">
        <v>215</v>
      </c>
      <c r="I444" s="116" t="s">
        <v>1905</v>
      </c>
      <c r="J444" s="116" t="s">
        <v>162</v>
      </c>
      <c r="K444" s="116" t="s">
        <v>162</v>
      </c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  <c r="AB444" s="116"/>
      <c r="AC444" s="116"/>
      <c r="AD444" s="116"/>
      <c r="AE444" s="116"/>
      <c r="AF444" s="66" t="e">
        <f t="shared" si="0"/>
        <v>#VALUE!</v>
      </c>
      <c r="AG444" s="70" t="e">
        <f t="shared" si="1"/>
        <v>#VALUE!</v>
      </c>
      <c r="AH444" s="71" t="s">
        <v>1906</v>
      </c>
      <c r="AI444" s="70">
        <f t="shared" si="2"/>
        <v>420</v>
      </c>
      <c r="AJ444" s="70" t="e">
        <f t="shared" si="3"/>
        <v>#VALUE!</v>
      </c>
    </row>
    <row r="445" ht="12.75" spans="1:36">
      <c r="A445" s="128">
        <v>43908.9545717593</v>
      </c>
      <c r="B445" s="128">
        <v>43908.9623842593</v>
      </c>
      <c r="C445" s="223">
        <v>0.0078125</v>
      </c>
      <c r="D445" s="224">
        <v>8</v>
      </c>
      <c r="E445" s="224">
        <v>3</v>
      </c>
      <c r="F445" s="225">
        <v>1</v>
      </c>
      <c r="G445" s="224">
        <v>72</v>
      </c>
      <c r="H445" s="226" t="s">
        <v>1390</v>
      </c>
      <c r="I445" s="116" t="s">
        <v>1907</v>
      </c>
      <c r="J445" s="116" t="s">
        <v>1908</v>
      </c>
      <c r="K445" s="116" t="s">
        <v>1503</v>
      </c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  <c r="AA445" s="116"/>
      <c r="AB445" s="116"/>
      <c r="AC445" s="116"/>
      <c r="AD445" s="116"/>
      <c r="AE445" s="116"/>
      <c r="AF445" s="66" t="e">
        <f t="shared" si="0"/>
        <v>#VALUE!</v>
      </c>
      <c r="AG445" s="70" t="e">
        <f t="shared" si="1"/>
        <v>#VALUE!</v>
      </c>
      <c r="AH445" s="71" t="s">
        <v>1909</v>
      </c>
      <c r="AI445" s="70">
        <f t="shared" si="2"/>
        <v>420</v>
      </c>
      <c r="AJ445" s="70" t="e">
        <f t="shared" si="3"/>
        <v>#VALUE!</v>
      </c>
    </row>
    <row r="446" ht="12.75" spans="1:36">
      <c r="A446" s="128">
        <v>43908.9653472222</v>
      </c>
      <c r="B446" s="128">
        <v>43908.9673148148</v>
      </c>
      <c r="C446" s="223">
        <v>0.00196759259415558</v>
      </c>
      <c r="D446" s="224">
        <v>4</v>
      </c>
      <c r="E446" s="224">
        <v>3</v>
      </c>
      <c r="F446" s="225">
        <v>1</v>
      </c>
      <c r="G446" s="224">
        <v>72</v>
      </c>
      <c r="H446" s="226" t="s">
        <v>218</v>
      </c>
      <c r="I446" s="116" t="s">
        <v>1910</v>
      </c>
      <c r="J446" s="116" t="s">
        <v>1911</v>
      </c>
      <c r="K446" s="116" t="s">
        <v>1503</v>
      </c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  <c r="AA446" s="116"/>
      <c r="AB446" s="116"/>
      <c r="AC446" s="116"/>
      <c r="AD446" s="116"/>
      <c r="AE446" s="116"/>
      <c r="AF446" s="66" t="e">
        <f t="shared" si="0"/>
        <v>#VALUE!</v>
      </c>
      <c r="AG446" s="70" t="e">
        <f t="shared" si="1"/>
        <v>#VALUE!</v>
      </c>
      <c r="AH446" s="71" t="s">
        <v>1912</v>
      </c>
      <c r="AI446" s="70">
        <f t="shared" si="2"/>
        <v>420</v>
      </c>
      <c r="AJ446" s="70" t="e">
        <f t="shared" si="3"/>
        <v>#VALUE!</v>
      </c>
    </row>
    <row r="447" ht="12.75" spans="1:36">
      <c r="A447" s="128">
        <v>43908.9691898148</v>
      </c>
      <c r="B447" s="128">
        <v>43908.9757060185</v>
      </c>
      <c r="C447" s="223">
        <v>0.00651620370626915</v>
      </c>
      <c r="D447" s="224">
        <v>8</v>
      </c>
      <c r="E447" s="224">
        <v>3</v>
      </c>
      <c r="F447" s="225">
        <v>1</v>
      </c>
      <c r="G447" s="224">
        <v>72</v>
      </c>
      <c r="H447" s="226" t="s">
        <v>1407</v>
      </c>
      <c r="I447" s="116" t="s">
        <v>1913</v>
      </c>
      <c r="J447" s="116" t="s">
        <v>1914</v>
      </c>
      <c r="K447" s="116" t="s">
        <v>1503</v>
      </c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116"/>
      <c r="AB447" s="116"/>
      <c r="AC447" s="116"/>
      <c r="AD447" s="116"/>
      <c r="AE447" s="116"/>
      <c r="AF447" s="66" t="e">
        <f t="shared" si="0"/>
        <v>#VALUE!</v>
      </c>
      <c r="AG447" s="70" t="e">
        <f t="shared" si="1"/>
        <v>#VALUE!</v>
      </c>
      <c r="AH447" s="71" t="s">
        <v>1915</v>
      </c>
      <c r="AI447" s="70">
        <f t="shared" si="2"/>
        <v>420</v>
      </c>
      <c r="AJ447" s="70" t="e">
        <f t="shared" si="3"/>
        <v>#VALUE!</v>
      </c>
    </row>
    <row r="448" ht="12.75" spans="1:36">
      <c r="A448" s="128">
        <v>43908.9768981481</v>
      </c>
      <c r="B448" s="128">
        <v>43908.9815046296</v>
      </c>
      <c r="C448" s="223">
        <v>0.00460648148145992</v>
      </c>
      <c r="D448" s="224">
        <v>5</v>
      </c>
      <c r="E448" s="224">
        <v>3</v>
      </c>
      <c r="F448" s="225">
        <v>1</v>
      </c>
      <c r="G448" s="224">
        <v>72</v>
      </c>
      <c r="H448" s="226" t="s">
        <v>1412</v>
      </c>
      <c r="I448" s="116" t="s">
        <v>1916</v>
      </c>
      <c r="J448" s="116" t="s">
        <v>1917</v>
      </c>
      <c r="K448" s="116" t="s">
        <v>1503</v>
      </c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116"/>
      <c r="AB448" s="116"/>
      <c r="AC448" s="116"/>
      <c r="AD448" s="116"/>
      <c r="AE448" s="116"/>
      <c r="AF448" s="66" t="e">
        <f t="shared" si="0"/>
        <v>#VALUE!</v>
      </c>
      <c r="AG448" s="70" t="e">
        <f t="shared" si="1"/>
        <v>#VALUE!</v>
      </c>
      <c r="AH448" s="71" t="s">
        <v>1918</v>
      </c>
      <c r="AI448" s="70">
        <f t="shared" si="2"/>
        <v>420</v>
      </c>
      <c r="AJ448" s="70" t="e">
        <f t="shared" si="3"/>
        <v>#VALUE!</v>
      </c>
    </row>
    <row r="449" ht="12.75" spans="1:36">
      <c r="A449" s="128">
        <v>43908.9853703704</v>
      </c>
      <c r="B449" s="128">
        <v>43908.9853703704</v>
      </c>
      <c r="C449" s="223">
        <v>0</v>
      </c>
      <c r="D449" s="224">
        <v>1</v>
      </c>
      <c r="E449" s="224">
        <v>1</v>
      </c>
      <c r="F449" s="225">
        <v>0.333333333333333</v>
      </c>
      <c r="G449" s="224">
        <v>72</v>
      </c>
      <c r="H449" s="226" t="s">
        <v>1416</v>
      </c>
      <c r="I449" s="116" t="s">
        <v>1919</v>
      </c>
      <c r="J449" s="116" t="s">
        <v>162</v>
      </c>
      <c r="K449" s="116" t="s">
        <v>162</v>
      </c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  <c r="AB449" s="116"/>
      <c r="AC449" s="116"/>
      <c r="AD449" s="116"/>
      <c r="AE449" s="116"/>
      <c r="AF449" s="66" t="e">
        <f t="shared" si="0"/>
        <v>#VALUE!</v>
      </c>
      <c r="AG449" s="70" t="e">
        <f t="shared" si="1"/>
        <v>#VALUE!</v>
      </c>
      <c r="AH449" s="71" t="s">
        <v>1920</v>
      </c>
      <c r="AI449" s="70">
        <f t="shared" si="2"/>
        <v>420</v>
      </c>
      <c r="AJ449" s="70" t="e">
        <f t="shared" si="3"/>
        <v>#VALUE!</v>
      </c>
    </row>
    <row r="450" ht="12.75" spans="1:36">
      <c r="A450" s="128">
        <v>43908.9883333333</v>
      </c>
      <c r="B450" s="128">
        <v>43908.9951967593</v>
      </c>
      <c r="C450" s="223">
        <v>0.00686342592234723</v>
      </c>
      <c r="D450" s="224">
        <v>5</v>
      </c>
      <c r="E450" s="224">
        <v>3</v>
      </c>
      <c r="F450" s="225">
        <v>1</v>
      </c>
      <c r="G450" s="224">
        <v>72</v>
      </c>
      <c r="H450" s="226" t="s">
        <v>1422</v>
      </c>
      <c r="I450" s="116" t="s">
        <v>1921</v>
      </c>
      <c r="J450" s="116" t="s">
        <v>1922</v>
      </c>
      <c r="K450" s="116" t="s">
        <v>1923</v>
      </c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116"/>
      <c r="AB450" s="116"/>
      <c r="AC450" s="116"/>
      <c r="AD450" s="116"/>
      <c r="AE450" s="116"/>
      <c r="AF450" s="66" t="e">
        <f t="shared" si="0"/>
        <v>#VALUE!</v>
      </c>
      <c r="AG450" s="70" t="e">
        <f t="shared" si="1"/>
        <v>#VALUE!</v>
      </c>
      <c r="AH450" s="71" t="s">
        <v>1924</v>
      </c>
      <c r="AI450" s="70">
        <f t="shared" si="2"/>
        <v>420</v>
      </c>
      <c r="AJ450" s="70" t="e">
        <f t="shared" si="3"/>
        <v>#VALUE!</v>
      </c>
    </row>
    <row r="451" ht="12.75" spans="1:36">
      <c r="A451" s="128">
        <v>43908.9964583333</v>
      </c>
      <c r="B451" s="128">
        <v>43908.9992824074</v>
      </c>
      <c r="C451" s="223">
        <v>0.00282407407212304</v>
      </c>
      <c r="D451" s="224">
        <v>3</v>
      </c>
      <c r="E451" s="224">
        <v>2</v>
      </c>
      <c r="F451" s="225">
        <v>0.666666666666667</v>
      </c>
      <c r="G451" s="224">
        <v>72</v>
      </c>
      <c r="H451" s="226" t="s">
        <v>1427</v>
      </c>
      <c r="I451" s="116" t="s">
        <v>1925</v>
      </c>
      <c r="J451" s="116" t="s">
        <v>162</v>
      </c>
      <c r="K451" s="116" t="s">
        <v>1926</v>
      </c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  <c r="AB451" s="116"/>
      <c r="AC451" s="116"/>
      <c r="AD451" s="116"/>
      <c r="AE451" s="116"/>
      <c r="AF451" s="66" t="e">
        <f t="shared" si="0"/>
        <v>#VALUE!</v>
      </c>
      <c r="AG451" s="70" t="e">
        <f t="shared" si="1"/>
        <v>#VALUE!</v>
      </c>
      <c r="AH451" s="71" t="s">
        <v>1927</v>
      </c>
      <c r="AI451" s="70">
        <f t="shared" si="2"/>
        <v>420</v>
      </c>
      <c r="AJ451" s="70" t="e">
        <f t="shared" si="3"/>
        <v>#VALUE!</v>
      </c>
    </row>
    <row r="452" ht="12.75" spans="1:36">
      <c r="A452" s="128">
        <v>43909.0124768519</v>
      </c>
      <c r="B452" s="128">
        <v>43909.0142939815</v>
      </c>
      <c r="C452" s="223">
        <v>0.00181712963239988</v>
      </c>
      <c r="D452" s="224">
        <v>3</v>
      </c>
      <c r="E452" s="224">
        <v>3</v>
      </c>
      <c r="F452" s="225">
        <v>1</v>
      </c>
      <c r="G452" s="224">
        <v>72</v>
      </c>
      <c r="H452" s="226" t="s">
        <v>572</v>
      </c>
      <c r="I452" s="116" t="s">
        <v>1928</v>
      </c>
      <c r="J452" s="116" t="s">
        <v>1929</v>
      </c>
      <c r="K452" s="116" t="s">
        <v>1930</v>
      </c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  <c r="AB452" s="116"/>
      <c r="AC452" s="116"/>
      <c r="AD452" s="116"/>
      <c r="AE452" s="116"/>
      <c r="AF452" s="66" t="e">
        <f t="shared" si="0"/>
        <v>#VALUE!</v>
      </c>
      <c r="AG452" s="70" t="e">
        <f t="shared" si="1"/>
        <v>#VALUE!</v>
      </c>
      <c r="AH452" s="71" t="s">
        <v>1931</v>
      </c>
      <c r="AI452" s="70">
        <f t="shared" si="2"/>
        <v>420</v>
      </c>
      <c r="AJ452" s="70" t="e">
        <f t="shared" si="3"/>
        <v>#VALUE!</v>
      </c>
    </row>
    <row r="453" ht="12.75" spans="1:36">
      <c r="A453" s="128">
        <v>43909.0163541667</v>
      </c>
      <c r="B453" s="128">
        <v>43909.0205787037</v>
      </c>
      <c r="C453" s="223">
        <v>0.00422453703504289</v>
      </c>
      <c r="D453" s="224">
        <v>3</v>
      </c>
      <c r="E453" s="224">
        <v>3</v>
      </c>
      <c r="F453" s="225">
        <v>1</v>
      </c>
      <c r="G453" s="224">
        <v>72</v>
      </c>
      <c r="H453" s="226" t="s">
        <v>577</v>
      </c>
      <c r="I453" s="116" t="s">
        <v>1932</v>
      </c>
      <c r="J453" s="116" t="s">
        <v>1933</v>
      </c>
      <c r="K453" s="116" t="s">
        <v>1934</v>
      </c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116"/>
      <c r="AB453" s="116"/>
      <c r="AC453" s="116"/>
      <c r="AD453" s="116"/>
      <c r="AE453" s="116"/>
      <c r="AF453" s="66" t="e">
        <f t="shared" si="0"/>
        <v>#VALUE!</v>
      </c>
      <c r="AG453" s="70" t="e">
        <f t="shared" si="1"/>
        <v>#VALUE!</v>
      </c>
      <c r="AH453" s="71" t="s">
        <v>1935</v>
      </c>
      <c r="AI453" s="70">
        <f t="shared" si="2"/>
        <v>420</v>
      </c>
      <c r="AJ453" s="70" t="e">
        <f t="shared" si="3"/>
        <v>#VALUE!</v>
      </c>
    </row>
    <row r="454" ht="12.75" spans="1:36">
      <c r="A454" s="128">
        <v>43909.0250347222</v>
      </c>
      <c r="B454" s="128">
        <v>43909.0250347222</v>
      </c>
      <c r="C454" s="223">
        <v>0</v>
      </c>
      <c r="D454" s="224">
        <v>1</v>
      </c>
      <c r="E454" s="224">
        <v>1</v>
      </c>
      <c r="F454" s="225">
        <v>0.333333333333333</v>
      </c>
      <c r="G454" s="224">
        <v>72</v>
      </c>
      <c r="H454" s="226" t="s">
        <v>582</v>
      </c>
      <c r="I454" s="116" t="s">
        <v>1936</v>
      </c>
      <c r="J454" s="116" t="s">
        <v>162</v>
      </c>
      <c r="K454" s="116" t="s">
        <v>162</v>
      </c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116"/>
      <c r="AB454" s="116"/>
      <c r="AC454" s="116"/>
      <c r="AD454" s="116"/>
      <c r="AE454" s="116"/>
      <c r="AF454" s="66" t="e">
        <f t="shared" si="0"/>
        <v>#VALUE!</v>
      </c>
      <c r="AG454" s="70" t="e">
        <f t="shared" si="1"/>
        <v>#VALUE!</v>
      </c>
      <c r="AH454" s="71" t="s">
        <v>1937</v>
      </c>
      <c r="AI454" s="70">
        <f t="shared" si="2"/>
        <v>420</v>
      </c>
      <c r="AJ454" s="70" t="e">
        <f t="shared" si="3"/>
        <v>#VALUE!</v>
      </c>
    </row>
    <row r="455" ht="12.75" spans="1:36">
      <c r="A455" s="128">
        <v>43909.2644907407</v>
      </c>
      <c r="B455" s="128">
        <v>43909.2644907407</v>
      </c>
      <c r="C455" s="223">
        <v>0</v>
      </c>
      <c r="D455" s="224">
        <v>1</v>
      </c>
      <c r="E455" s="224">
        <v>1</v>
      </c>
      <c r="F455" s="225">
        <v>0.333333333333333</v>
      </c>
      <c r="G455" s="224">
        <v>72</v>
      </c>
      <c r="H455" s="226" t="s">
        <v>931</v>
      </c>
      <c r="I455" s="116" t="s">
        <v>1938</v>
      </c>
      <c r="J455" s="116" t="s">
        <v>162</v>
      </c>
      <c r="K455" s="116" t="s">
        <v>162</v>
      </c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116"/>
      <c r="AB455" s="116"/>
      <c r="AC455" s="116"/>
      <c r="AD455" s="116"/>
      <c r="AE455" s="116"/>
      <c r="AF455" s="66" t="e">
        <f t="shared" si="0"/>
        <v>#VALUE!</v>
      </c>
      <c r="AG455" s="70" t="e">
        <f t="shared" si="1"/>
        <v>#VALUE!</v>
      </c>
      <c r="AH455" s="71" t="s">
        <v>1939</v>
      </c>
      <c r="AI455" s="70">
        <f t="shared" si="2"/>
        <v>420</v>
      </c>
      <c r="AJ455" s="70" t="e">
        <f t="shared" si="3"/>
        <v>#VALUE!</v>
      </c>
    </row>
    <row r="456" ht="12.75" spans="1:36">
      <c r="A456" s="128">
        <v>43909.2675115741</v>
      </c>
      <c r="B456" s="128">
        <v>43909.2707060185</v>
      </c>
      <c r="C456" s="223">
        <v>0.00319444444903638</v>
      </c>
      <c r="D456" s="224">
        <v>4</v>
      </c>
      <c r="E456" s="224">
        <v>2</v>
      </c>
      <c r="F456" s="225">
        <v>0.666666666666667</v>
      </c>
      <c r="G456" s="224">
        <v>72</v>
      </c>
      <c r="H456" s="226" t="s">
        <v>257</v>
      </c>
      <c r="I456" s="116" t="s">
        <v>1940</v>
      </c>
      <c r="J456" s="116" t="s">
        <v>1941</v>
      </c>
      <c r="K456" s="116" t="s">
        <v>162</v>
      </c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  <c r="AA456" s="116"/>
      <c r="AB456" s="116"/>
      <c r="AC456" s="116"/>
      <c r="AD456" s="116"/>
      <c r="AE456" s="116"/>
      <c r="AF456" s="66" t="e">
        <f t="shared" si="0"/>
        <v>#VALUE!</v>
      </c>
      <c r="AG456" s="70" t="e">
        <f t="shared" si="1"/>
        <v>#VALUE!</v>
      </c>
      <c r="AH456" s="71" t="s">
        <v>1942</v>
      </c>
      <c r="AI456" s="70">
        <f t="shared" si="2"/>
        <v>420</v>
      </c>
      <c r="AJ456" s="70" t="e">
        <f t="shared" si="3"/>
        <v>#VALUE!</v>
      </c>
    </row>
    <row r="457" ht="12.75" spans="1:36">
      <c r="A457" s="128">
        <v>43909.2743402778</v>
      </c>
      <c r="B457" s="128">
        <v>43909.2743402778</v>
      </c>
      <c r="C457" s="223">
        <v>0</v>
      </c>
      <c r="D457" s="224">
        <v>1</v>
      </c>
      <c r="E457" s="224">
        <v>1</v>
      </c>
      <c r="F457" s="225">
        <v>0.333333333333333</v>
      </c>
      <c r="G457" s="224">
        <v>72</v>
      </c>
      <c r="H457" s="226" t="s">
        <v>268</v>
      </c>
      <c r="I457" s="116" t="s">
        <v>162</v>
      </c>
      <c r="J457" s="116" t="s">
        <v>162</v>
      </c>
      <c r="K457" s="116" t="s">
        <v>1943</v>
      </c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  <c r="AA457" s="116"/>
      <c r="AB457" s="116"/>
      <c r="AC457" s="116"/>
      <c r="AD457" s="116"/>
      <c r="AE457" s="116"/>
      <c r="AF457" s="66" t="e">
        <f t="shared" si="0"/>
        <v>#VALUE!</v>
      </c>
      <c r="AG457" s="70" t="e">
        <f t="shared" si="1"/>
        <v>#VALUE!</v>
      </c>
      <c r="AH457" s="71" t="s">
        <v>1944</v>
      </c>
      <c r="AI457" s="70">
        <f t="shared" si="2"/>
        <v>420</v>
      </c>
      <c r="AJ457" s="70" t="e">
        <f t="shared" si="3"/>
        <v>#VALUE!</v>
      </c>
    </row>
    <row r="458" ht="12.75" spans="1:36">
      <c r="A458" s="128">
        <v>43909.292650463</v>
      </c>
      <c r="B458" s="128">
        <v>43909.292650463</v>
      </c>
      <c r="C458" s="223">
        <v>0</v>
      </c>
      <c r="D458" s="224">
        <v>1</v>
      </c>
      <c r="E458" s="224">
        <v>1</v>
      </c>
      <c r="F458" s="225">
        <v>0.333333333333333</v>
      </c>
      <c r="G458" s="224">
        <v>72</v>
      </c>
      <c r="H458" s="226" t="s">
        <v>273</v>
      </c>
      <c r="I458" s="116" t="s">
        <v>1945</v>
      </c>
      <c r="J458" s="116" t="s">
        <v>162</v>
      </c>
      <c r="K458" s="116" t="s">
        <v>162</v>
      </c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  <c r="AA458" s="116"/>
      <c r="AB458" s="116"/>
      <c r="AC458" s="116"/>
      <c r="AD458" s="116"/>
      <c r="AE458" s="116"/>
      <c r="AF458" s="66" t="e">
        <f t="shared" si="0"/>
        <v>#VALUE!</v>
      </c>
      <c r="AG458" s="70" t="e">
        <f t="shared" si="1"/>
        <v>#VALUE!</v>
      </c>
      <c r="AH458" s="71" t="s">
        <v>1946</v>
      </c>
      <c r="AI458" s="70">
        <f t="shared" si="2"/>
        <v>420</v>
      </c>
      <c r="AJ458" s="70" t="e">
        <f t="shared" si="3"/>
        <v>#VALUE!</v>
      </c>
    </row>
    <row r="459" ht="12.75" spans="1:36">
      <c r="A459" s="128">
        <v>43909.3053819444</v>
      </c>
      <c r="B459" s="128">
        <v>43909.3086226852</v>
      </c>
      <c r="C459" s="223">
        <v>0.00324074074160308</v>
      </c>
      <c r="D459" s="224">
        <v>3</v>
      </c>
      <c r="E459" s="224">
        <v>2</v>
      </c>
      <c r="F459" s="225">
        <v>0.666666666666667</v>
      </c>
      <c r="G459" s="224">
        <v>72</v>
      </c>
      <c r="H459" s="226" t="s">
        <v>289</v>
      </c>
      <c r="I459" s="116" t="s">
        <v>1947</v>
      </c>
      <c r="J459" s="116" t="s">
        <v>162</v>
      </c>
      <c r="K459" s="116" t="s">
        <v>1943</v>
      </c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  <c r="AA459" s="116"/>
      <c r="AB459" s="116"/>
      <c r="AC459" s="116"/>
      <c r="AD459" s="116"/>
      <c r="AE459" s="116"/>
      <c r="AF459" s="66" t="e">
        <f t="shared" si="0"/>
        <v>#VALUE!</v>
      </c>
      <c r="AG459" s="70" t="e">
        <f t="shared" si="1"/>
        <v>#VALUE!</v>
      </c>
      <c r="AH459" s="71" t="s">
        <v>1948</v>
      </c>
      <c r="AI459" s="70">
        <f t="shared" si="2"/>
        <v>420</v>
      </c>
      <c r="AJ459" s="70" t="e">
        <f t="shared" si="3"/>
        <v>#VALUE!</v>
      </c>
    </row>
    <row r="460" ht="12.75" spans="1:36">
      <c r="A460" s="128">
        <v>43909.3095833333</v>
      </c>
      <c r="B460" s="128">
        <v>43909.3142708333</v>
      </c>
      <c r="C460" s="223">
        <v>0.00468749999708962</v>
      </c>
      <c r="D460" s="224">
        <v>6</v>
      </c>
      <c r="E460" s="224">
        <v>3</v>
      </c>
      <c r="F460" s="225">
        <v>1</v>
      </c>
      <c r="G460" s="224">
        <v>72</v>
      </c>
      <c r="H460" s="226" t="s">
        <v>294</v>
      </c>
      <c r="I460" s="116" t="s">
        <v>1949</v>
      </c>
      <c r="J460" s="116" t="s">
        <v>1950</v>
      </c>
      <c r="K460" s="116" t="s">
        <v>1943</v>
      </c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  <c r="AA460" s="116"/>
      <c r="AB460" s="116"/>
      <c r="AC460" s="116"/>
      <c r="AD460" s="116"/>
      <c r="AE460" s="116"/>
      <c r="AF460" s="66" t="e">
        <f t="shared" si="0"/>
        <v>#VALUE!</v>
      </c>
      <c r="AG460" s="70" t="e">
        <f t="shared" si="1"/>
        <v>#VALUE!</v>
      </c>
      <c r="AH460" s="71" t="s">
        <v>1951</v>
      </c>
      <c r="AI460" s="70">
        <f t="shared" si="2"/>
        <v>420</v>
      </c>
      <c r="AJ460" s="70" t="e">
        <f t="shared" si="3"/>
        <v>#VALUE!</v>
      </c>
    </row>
    <row r="461" ht="12.75" spans="1:36">
      <c r="A461" s="128">
        <v>43909.3158564815</v>
      </c>
      <c r="B461" s="128">
        <v>43909.3166666667</v>
      </c>
      <c r="C461" s="223">
        <v>0.000810185185400769</v>
      </c>
      <c r="D461" s="224">
        <v>2</v>
      </c>
      <c r="E461" s="224">
        <v>2</v>
      </c>
      <c r="F461" s="225">
        <v>0.666666666666667</v>
      </c>
      <c r="G461" s="224">
        <v>72</v>
      </c>
      <c r="H461" s="226" t="s">
        <v>301</v>
      </c>
      <c r="I461" s="116" t="s">
        <v>162</v>
      </c>
      <c r="J461" s="116" t="s">
        <v>1952</v>
      </c>
      <c r="K461" s="116" t="s">
        <v>1943</v>
      </c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  <c r="AA461" s="116"/>
      <c r="AB461" s="116"/>
      <c r="AC461" s="116"/>
      <c r="AD461" s="116"/>
      <c r="AE461" s="116"/>
      <c r="AF461" s="66" t="e">
        <f t="shared" si="0"/>
        <v>#VALUE!</v>
      </c>
      <c r="AG461" s="70" t="e">
        <f t="shared" si="1"/>
        <v>#VALUE!</v>
      </c>
      <c r="AH461" s="71" t="s">
        <v>1953</v>
      </c>
      <c r="AI461" s="70">
        <f t="shared" si="2"/>
        <v>420</v>
      </c>
      <c r="AJ461" s="70" t="e">
        <f t="shared" si="3"/>
        <v>#VALUE!</v>
      </c>
    </row>
    <row r="462" ht="12.75" spans="1:36">
      <c r="A462" s="128">
        <v>43909.3243171296</v>
      </c>
      <c r="B462" s="128">
        <v>43909.3243171296</v>
      </c>
      <c r="C462" s="223">
        <v>0</v>
      </c>
      <c r="D462" s="224">
        <v>1</v>
      </c>
      <c r="E462" s="224">
        <v>1</v>
      </c>
      <c r="F462" s="225">
        <v>0.333333333333333</v>
      </c>
      <c r="G462" s="224">
        <v>72</v>
      </c>
      <c r="H462" s="226" t="s">
        <v>305</v>
      </c>
      <c r="I462" s="116" t="s">
        <v>162</v>
      </c>
      <c r="J462" s="116" t="s">
        <v>1954</v>
      </c>
      <c r="K462" s="116" t="s">
        <v>162</v>
      </c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  <c r="AA462" s="116"/>
      <c r="AB462" s="116"/>
      <c r="AC462" s="116"/>
      <c r="AD462" s="116"/>
      <c r="AE462" s="116"/>
      <c r="AF462" s="66" t="e">
        <f t="shared" si="0"/>
        <v>#VALUE!</v>
      </c>
      <c r="AG462" s="70" t="e">
        <f t="shared" si="1"/>
        <v>#VALUE!</v>
      </c>
      <c r="AH462" s="71" t="s">
        <v>1955</v>
      </c>
      <c r="AI462" s="70">
        <f t="shared" si="2"/>
        <v>420</v>
      </c>
      <c r="AJ462" s="70" t="e">
        <f t="shared" si="3"/>
        <v>#VALUE!</v>
      </c>
    </row>
    <row r="463" ht="12.75" spans="1:36">
      <c r="A463" s="139">
        <v>43909.3339467593</v>
      </c>
      <c r="B463" s="139">
        <v>43909.3339467593</v>
      </c>
      <c r="C463" s="230">
        <v>0</v>
      </c>
      <c r="D463" s="231">
        <v>1</v>
      </c>
      <c r="E463" s="231">
        <v>1</v>
      </c>
      <c r="F463" s="232">
        <v>0.5</v>
      </c>
      <c r="G463" s="231">
        <v>144</v>
      </c>
      <c r="H463" s="233" t="s">
        <v>317</v>
      </c>
      <c r="I463" s="117" t="s">
        <v>198</v>
      </c>
      <c r="J463" s="117" t="s">
        <v>1956</v>
      </c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66" t="e">
        <f t="shared" si="0"/>
        <v>#VALUE!</v>
      </c>
      <c r="AG463" s="70" t="e">
        <f t="shared" si="1"/>
        <v>#VALUE!</v>
      </c>
      <c r="AH463" s="71" t="s">
        <v>1957</v>
      </c>
      <c r="AI463" s="70">
        <f t="shared" si="2"/>
        <v>568</v>
      </c>
      <c r="AJ463" s="70" t="e">
        <f t="shared" si="3"/>
        <v>#VALUE!</v>
      </c>
    </row>
    <row r="464" ht="12.75" spans="1:36">
      <c r="A464" s="139">
        <v>43909.3372916667</v>
      </c>
      <c r="B464" s="139">
        <v>43909.3388194444</v>
      </c>
      <c r="C464" s="230">
        <v>0.00152777777839219</v>
      </c>
      <c r="D464" s="231">
        <v>2</v>
      </c>
      <c r="E464" s="231">
        <v>2</v>
      </c>
      <c r="F464" s="232">
        <v>1</v>
      </c>
      <c r="G464" s="231">
        <v>144</v>
      </c>
      <c r="H464" s="267" t="s">
        <v>431</v>
      </c>
      <c r="I464" s="117" t="s">
        <v>1958</v>
      </c>
      <c r="J464" s="117" t="s">
        <v>1959</v>
      </c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66" t="e">
        <f t="shared" si="0"/>
        <v>#VALUE!</v>
      </c>
      <c r="AG464" s="70" t="e">
        <f t="shared" si="1"/>
        <v>#VALUE!</v>
      </c>
      <c r="AH464" s="71" t="s">
        <v>1960</v>
      </c>
      <c r="AI464" s="70">
        <f t="shared" si="2"/>
        <v>568</v>
      </c>
      <c r="AJ464" s="70" t="e">
        <f t="shared" si="3"/>
        <v>#VALUE!</v>
      </c>
    </row>
    <row r="465" ht="12.75" spans="1:36">
      <c r="A465" s="139">
        <v>43909.5281018519</v>
      </c>
      <c r="B465" s="139">
        <v>43909.5281018519</v>
      </c>
      <c r="C465" s="230">
        <v>0</v>
      </c>
      <c r="D465" s="231">
        <v>1</v>
      </c>
      <c r="E465" s="231">
        <v>1</v>
      </c>
      <c r="F465" s="232">
        <v>0.5</v>
      </c>
      <c r="G465" s="231">
        <v>144</v>
      </c>
      <c r="H465" s="233" t="s">
        <v>149</v>
      </c>
      <c r="I465" s="117" t="s">
        <v>1961</v>
      </c>
      <c r="J465" s="117" t="s">
        <v>198</v>
      </c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66" t="e">
        <f t="shared" si="0"/>
        <v>#VALUE!</v>
      </c>
      <c r="AG465" s="70" t="e">
        <f t="shared" si="1"/>
        <v>#VALUE!</v>
      </c>
      <c r="AH465" s="71" t="s">
        <v>1962</v>
      </c>
      <c r="AI465" s="70">
        <f t="shared" si="2"/>
        <v>568</v>
      </c>
      <c r="AJ465" s="70" t="e">
        <f t="shared" si="3"/>
        <v>#VALUE!</v>
      </c>
    </row>
    <row r="466" ht="12.75" spans="1:36">
      <c r="A466" s="139">
        <v>43909.5337152778</v>
      </c>
      <c r="B466" s="139">
        <v>43909.5337152778</v>
      </c>
      <c r="C466" s="230">
        <v>0</v>
      </c>
      <c r="D466" s="231">
        <v>1</v>
      </c>
      <c r="E466" s="231">
        <v>1</v>
      </c>
      <c r="F466" s="232">
        <v>0.5</v>
      </c>
      <c r="G466" s="231">
        <v>144</v>
      </c>
      <c r="H466" s="233" t="s">
        <v>154</v>
      </c>
      <c r="I466" s="117" t="s">
        <v>1963</v>
      </c>
      <c r="J466" s="117" t="s">
        <v>198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66" t="e">
        <f t="shared" si="0"/>
        <v>#VALUE!</v>
      </c>
      <c r="AG466" s="70" t="e">
        <f t="shared" si="1"/>
        <v>#VALUE!</v>
      </c>
      <c r="AH466" s="71" t="s">
        <v>1964</v>
      </c>
      <c r="AI466" s="70">
        <f t="shared" si="2"/>
        <v>568</v>
      </c>
      <c r="AJ466" s="70" t="e">
        <f t="shared" si="3"/>
        <v>#VALUE!</v>
      </c>
    </row>
    <row r="467" ht="12.75" spans="1:36">
      <c r="A467" s="139">
        <v>43909.538275463</v>
      </c>
      <c r="B467" s="139">
        <v>43909.538275463</v>
      </c>
      <c r="C467" s="230">
        <v>0</v>
      </c>
      <c r="D467" s="231">
        <v>1</v>
      </c>
      <c r="E467" s="231">
        <v>1</v>
      </c>
      <c r="F467" s="232">
        <v>0.5</v>
      </c>
      <c r="G467" s="231">
        <v>144</v>
      </c>
      <c r="H467" s="233" t="s">
        <v>160</v>
      </c>
      <c r="I467" s="117" t="s">
        <v>198</v>
      </c>
      <c r="J467" s="117" t="s">
        <v>1965</v>
      </c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66" t="e">
        <f t="shared" si="0"/>
        <v>#VALUE!</v>
      </c>
      <c r="AG467" s="70" t="e">
        <f t="shared" si="1"/>
        <v>#VALUE!</v>
      </c>
      <c r="AH467" s="71" t="s">
        <v>1966</v>
      </c>
      <c r="AI467" s="70">
        <f t="shared" si="2"/>
        <v>568</v>
      </c>
      <c r="AJ467" s="70" t="e">
        <f t="shared" si="3"/>
        <v>#VALUE!</v>
      </c>
    </row>
    <row r="468" ht="12.75" spans="1:36">
      <c r="A468" s="139">
        <v>43909.5461689815</v>
      </c>
      <c r="B468" s="139">
        <v>43909.5492939815</v>
      </c>
      <c r="C468" s="230">
        <v>0.00312499999563443</v>
      </c>
      <c r="D468" s="231">
        <v>3</v>
      </c>
      <c r="E468" s="231">
        <v>2</v>
      </c>
      <c r="F468" s="232">
        <v>1</v>
      </c>
      <c r="G468" s="231">
        <v>144</v>
      </c>
      <c r="H468" s="233" t="s">
        <v>164</v>
      </c>
      <c r="I468" s="117" t="s">
        <v>1967</v>
      </c>
      <c r="J468" s="117" t="s">
        <v>1968</v>
      </c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66" t="e">
        <f t="shared" si="0"/>
        <v>#VALUE!</v>
      </c>
      <c r="AG468" s="70" t="e">
        <f t="shared" si="1"/>
        <v>#VALUE!</v>
      </c>
      <c r="AH468" s="71" t="s">
        <v>1969</v>
      </c>
      <c r="AI468" s="70">
        <f t="shared" si="2"/>
        <v>568</v>
      </c>
      <c r="AJ468" s="70" t="e">
        <f t="shared" si="3"/>
        <v>#VALUE!</v>
      </c>
    </row>
    <row r="469" ht="12.75" spans="1:36">
      <c r="A469" s="139">
        <v>43909.5561458333</v>
      </c>
      <c r="B469" s="139">
        <v>43909.5561458333</v>
      </c>
      <c r="C469" s="230">
        <v>0</v>
      </c>
      <c r="D469" s="231">
        <v>1</v>
      </c>
      <c r="E469" s="231">
        <v>1</v>
      </c>
      <c r="F469" s="232">
        <v>0.5</v>
      </c>
      <c r="G469" s="231">
        <v>144</v>
      </c>
      <c r="H469" s="233" t="s">
        <v>168</v>
      </c>
      <c r="I469" s="117" t="s">
        <v>1970</v>
      </c>
      <c r="J469" s="117" t="s">
        <v>198</v>
      </c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66" t="e">
        <f t="shared" si="0"/>
        <v>#VALUE!</v>
      </c>
      <c r="AG469" s="70" t="e">
        <f t="shared" si="1"/>
        <v>#VALUE!</v>
      </c>
      <c r="AH469" s="71" t="s">
        <v>1971</v>
      </c>
      <c r="AI469" s="70">
        <f t="shared" si="2"/>
        <v>568</v>
      </c>
      <c r="AJ469" s="70" t="e">
        <f t="shared" si="3"/>
        <v>#VALUE!</v>
      </c>
    </row>
    <row r="470" ht="12.75" spans="1:36">
      <c r="A470" s="139">
        <v>43909.572650463</v>
      </c>
      <c r="B470" s="139">
        <v>43909.5774884259</v>
      </c>
      <c r="C470" s="230">
        <v>0.00483796295884531</v>
      </c>
      <c r="D470" s="231">
        <v>3</v>
      </c>
      <c r="E470" s="231">
        <v>2</v>
      </c>
      <c r="F470" s="232">
        <v>1</v>
      </c>
      <c r="G470" s="231">
        <v>144</v>
      </c>
      <c r="H470" s="233" t="s">
        <v>176</v>
      </c>
      <c r="I470" s="117" t="s">
        <v>1972</v>
      </c>
      <c r="J470" s="117" t="s">
        <v>1973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66" t="e">
        <f t="shared" si="0"/>
        <v>#VALUE!</v>
      </c>
      <c r="AG470" s="70" t="e">
        <f t="shared" si="1"/>
        <v>#VALUE!</v>
      </c>
      <c r="AH470" s="71" t="s">
        <v>1974</v>
      </c>
      <c r="AI470" s="70">
        <f t="shared" si="2"/>
        <v>568</v>
      </c>
      <c r="AJ470" s="70" t="e">
        <f t="shared" si="3"/>
        <v>#VALUE!</v>
      </c>
    </row>
    <row r="471" ht="12.75" spans="1:36">
      <c r="A471" s="139">
        <v>43909.5822569444</v>
      </c>
      <c r="B471" s="139">
        <v>43909.5822569444</v>
      </c>
      <c r="C471" s="230">
        <v>0</v>
      </c>
      <c r="D471" s="231">
        <v>1</v>
      </c>
      <c r="E471" s="231">
        <v>1</v>
      </c>
      <c r="F471" s="232">
        <v>0.5</v>
      </c>
      <c r="G471" s="231">
        <v>144</v>
      </c>
      <c r="H471" s="233" t="s">
        <v>181</v>
      </c>
      <c r="I471" s="117" t="s">
        <v>198</v>
      </c>
      <c r="J471" s="117" t="s">
        <v>1975</v>
      </c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66" t="e">
        <f t="shared" si="0"/>
        <v>#VALUE!</v>
      </c>
      <c r="AG471" s="70" t="e">
        <f t="shared" si="1"/>
        <v>#VALUE!</v>
      </c>
      <c r="AH471" s="71" t="s">
        <v>1976</v>
      </c>
      <c r="AI471" s="70">
        <f t="shared" si="2"/>
        <v>568</v>
      </c>
      <c r="AJ471" s="70" t="e">
        <f t="shared" si="3"/>
        <v>#VALUE!</v>
      </c>
    </row>
    <row r="472" ht="12.75" spans="1:36">
      <c r="A472" s="143">
        <v>43909.5900925926</v>
      </c>
      <c r="B472" s="143">
        <v>43909.5911458333</v>
      </c>
      <c r="C472" s="206">
        <v>0.00105324073956581</v>
      </c>
      <c r="D472" s="207">
        <v>12</v>
      </c>
      <c r="E472" s="207">
        <v>12</v>
      </c>
      <c r="F472" s="208">
        <v>0.521739130434783</v>
      </c>
      <c r="G472" s="207">
        <v>9</v>
      </c>
      <c r="H472" s="211" t="s">
        <v>186</v>
      </c>
      <c r="I472" s="112" t="s">
        <v>27</v>
      </c>
      <c r="J472" s="112" t="s">
        <v>27</v>
      </c>
      <c r="K472" s="112" t="s">
        <v>27</v>
      </c>
      <c r="L472" s="112" t="s">
        <v>27</v>
      </c>
      <c r="M472" s="112" t="s">
        <v>27</v>
      </c>
      <c r="N472" s="112" t="s">
        <v>27</v>
      </c>
      <c r="O472" s="112" t="s">
        <v>1977</v>
      </c>
      <c r="P472" s="112" t="s">
        <v>27</v>
      </c>
      <c r="Q472" s="112" t="s">
        <v>27</v>
      </c>
      <c r="R472" s="112" t="s">
        <v>27</v>
      </c>
      <c r="S472" s="112" t="s">
        <v>1978</v>
      </c>
      <c r="T472" s="112" t="s">
        <v>27</v>
      </c>
      <c r="U472" s="112" t="s">
        <v>1979</v>
      </c>
      <c r="V472" s="112" t="s">
        <v>1980</v>
      </c>
      <c r="W472" s="112" t="s">
        <v>1981</v>
      </c>
      <c r="X472" s="112" t="s">
        <v>1982</v>
      </c>
      <c r="Y472" s="112" t="s">
        <v>1983</v>
      </c>
      <c r="Z472" s="112" t="s">
        <v>1984</v>
      </c>
      <c r="AA472" s="112" t="s">
        <v>1985</v>
      </c>
      <c r="AB472" s="112" t="s">
        <v>1986</v>
      </c>
      <c r="AC472" s="112" t="s">
        <v>1987</v>
      </c>
      <c r="AD472" s="112" t="s">
        <v>1988</v>
      </c>
      <c r="AE472" s="112" t="s">
        <v>27</v>
      </c>
      <c r="AF472" s="66" t="e">
        <f t="shared" si="0"/>
        <v>#VALUE!</v>
      </c>
      <c r="AG472" s="70" t="e">
        <f t="shared" si="1"/>
        <v>#VALUE!</v>
      </c>
      <c r="AH472" s="71" t="s">
        <v>1989</v>
      </c>
      <c r="AI472" s="70">
        <f t="shared" si="2"/>
        <v>322</v>
      </c>
      <c r="AJ472" s="70" t="e">
        <f t="shared" si="3"/>
        <v>#VALUE!</v>
      </c>
    </row>
    <row r="473" ht="12.75" spans="1:36">
      <c r="A473" s="143">
        <v>43909.5916550926</v>
      </c>
      <c r="B473" s="143">
        <v>43909.5986458333</v>
      </c>
      <c r="C473" s="206">
        <v>0.00699074074509554</v>
      </c>
      <c r="D473" s="207">
        <v>4</v>
      </c>
      <c r="E473" s="207">
        <v>4</v>
      </c>
      <c r="F473" s="208">
        <v>0.173913043478261</v>
      </c>
      <c r="G473" s="207">
        <v>9</v>
      </c>
      <c r="H473" s="211" t="s">
        <v>189</v>
      </c>
      <c r="I473" s="112" t="s">
        <v>44</v>
      </c>
      <c r="J473" s="112" t="s">
        <v>1990</v>
      </c>
      <c r="K473" s="112" t="s">
        <v>27</v>
      </c>
      <c r="L473" s="112" t="s">
        <v>27</v>
      </c>
      <c r="M473" s="112" t="s">
        <v>27</v>
      </c>
      <c r="N473" s="112" t="s">
        <v>27</v>
      </c>
      <c r="O473" s="112" t="s">
        <v>27</v>
      </c>
      <c r="P473" s="112" t="s">
        <v>27</v>
      </c>
      <c r="Q473" s="112" t="s">
        <v>27</v>
      </c>
      <c r="R473" s="112" t="s">
        <v>27</v>
      </c>
      <c r="S473" s="112" t="s">
        <v>27</v>
      </c>
      <c r="T473" s="112" t="s">
        <v>1991</v>
      </c>
      <c r="U473" s="112" t="s">
        <v>27</v>
      </c>
      <c r="V473" s="112" t="s">
        <v>27</v>
      </c>
      <c r="W473" s="112" t="s">
        <v>27</v>
      </c>
      <c r="X473" s="112" t="s">
        <v>1992</v>
      </c>
      <c r="Y473" s="112" t="s">
        <v>27</v>
      </c>
      <c r="Z473" s="112" t="s">
        <v>27</v>
      </c>
      <c r="AA473" s="112" t="s">
        <v>27</v>
      </c>
      <c r="AB473" s="112" t="s">
        <v>27</v>
      </c>
      <c r="AC473" s="112" t="s">
        <v>27</v>
      </c>
      <c r="AD473" s="112" t="s">
        <v>27</v>
      </c>
      <c r="AE473" s="112" t="s">
        <v>27</v>
      </c>
      <c r="AF473" s="66" t="e">
        <f t="shared" si="0"/>
        <v>#VALUE!</v>
      </c>
      <c r="AG473" s="70" t="e">
        <f t="shared" si="1"/>
        <v>#VALUE!</v>
      </c>
      <c r="AH473" s="71" t="s">
        <v>1993</v>
      </c>
      <c r="AI473" s="70">
        <f t="shared" si="2"/>
        <v>322</v>
      </c>
      <c r="AJ473" s="70" t="e">
        <f t="shared" si="3"/>
        <v>#VALUE!</v>
      </c>
    </row>
    <row r="474" ht="12.75" spans="1:36">
      <c r="A474" s="143">
        <v>43909.6062152778</v>
      </c>
      <c r="B474" s="143">
        <v>43909.6076273148</v>
      </c>
      <c r="C474" s="206">
        <v>0.00141203703242354</v>
      </c>
      <c r="D474" s="207">
        <v>4</v>
      </c>
      <c r="E474" s="207">
        <v>4</v>
      </c>
      <c r="F474" s="208">
        <v>0.173913043478261</v>
      </c>
      <c r="G474" s="207">
        <v>9</v>
      </c>
      <c r="H474" s="211" t="s">
        <v>196</v>
      </c>
      <c r="I474" s="112" t="s">
        <v>27</v>
      </c>
      <c r="J474" s="112" t="s">
        <v>27</v>
      </c>
      <c r="K474" s="112" t="s">
        <v>1994</v>
      </c>
      <c r="L474" s="112" t="s">
        <v>27</v>
      </c>
      <c r="M474" s="112" t="s">
        <v>27</v>
      </c>
      <c r="N474" s="112" t="s">
        <v>27</v>
      </c>
      <c r="O474" s="112" t="s">
        <v>27</v>
      </c>
      <c r="P474" s="112" t="s">
        <v>27</v>
      </c>
      <c r="Q474" s="112" t="s">
        <v>27</v>
      </c>
      <c r="R474" s="112" t="s">
        <v>27</v>
      </c>
      <c r="S474" s="112" t="s">
        <v>1995</v>
      </c>
      <c r="T474" s="112" t="s">
        <v>27</v>
      </c>
      <c r="U474" s="112" t="s">
        <v>27</v>
      </c>
      <c r="V474" s="112" t="s">
        <v>27</v>
      </c>
      <c r="W474" s="112" t="s">
        <v>27</v>
      </c>
      <c r="X474" s="112" t="s">
        <v>27</v>
      </c>
      <c r="Y474" s="112" t="s">
        <v>27</v>
      </c>
      <c r="Z474" s="112" t="s">
        <v>27</v>
      </c>
      <c r="AA474" s="112" t="s">
        <v>27</v>
      </c>
      <c r="AB474" s="112" t="s">
        <v>27</v>
      </c>
      <c r="AC474" s="112" t="s">
        <v>1987</v>
      </c>
      <c r="AD474" s="112" t="s">
        <v>27</v>
      </c>
      <c r="AE474" s="112" t="s">
        <v>42</v>
      </c>
      <c r="AF474" s="66" t="e">
        <f t="shared" si="0"/>
        <v>#VALUE!</v>
      </c>
      <c r="AG474" s="70" t="e">
        <f t="shared" si="1"/>
        <v>#VALUE!</v>
      </c>
      <c r="AH474" s="71" t="s">
        <v>1996</v>
      </c>
      <c r="AI474" s="70">
        <f t="shared" si="2"/>
        <v>322</v>
      </c>
      <c r="AJ474" s="70" t="e">
        <f t="shared" si="3"/>
        <v>#VALUE!</v>
      </c>
    </row>
    <row r="475" ht="12.75" spans="1:36">
      <c r="A475" s="143">
        <v>43909.8482175926</v>
      </c>
      <c r="B475" s="143">
        <v>43909.8492013889</v>
      </c>
      <c r="C475" s="206">
        <v>0.000983796300715767</v>
      </c>
      <c r="D475" s="207">
        <v>12</v>
      </c>
      <c r="E475" s="207">
        <v>12</v>
      </c>
      <c r="F475" s="208">
        <v>0.521739130434783</v>
      </c>
      <c r="G475" s="207">
        <v>9</v>
      </c>
      <c r="H475" s="211" t="s">
        <v>848</v>
      </c>
      <c r="I475" s="112" t="s">
        <v>27</v>
      </c>
      <c r="J475" s="112" t="s">
        <v>27</v>
      </c>
      <c r="K475" s="112" t="s">
        <v>27</v>
      </c>
      <c r="L475" s="112" t="s">
        <v>27</v>
      </c>
      <c r="M475" s="112" t="s">
        <v>27</v>
      </c>
      <c r="N475" s="112" t="s">
        <v>27</v>
      </c>
      <c r="O475" s="112" t="s">
        <v>27</v>
      </c>
      <c r="P475" s="112" t="s">
        <v>27</v>
      </c>
      <c r="Q475" s="112" t="s">
        <v>228</v>
      </c>
      <c r="R475" s="112" t="s">
        <v>27</v>
      </c>
      <c r="S475" s="112" t="s">
        <v>1997</v>
      </c>
      <c r="T475" s="112" t="s">
        <v>1998</v>
      </c>
      <c r="U475" s="112" t="s">
        <v>27</v>
      </c>
      <c r="V475" s="112" t="s">
        <v>653</v>
      </c>
      <c r="W475" s="112" t="s">
        <v>229</v>
      </c>
      <c r="X475" s="112" t="s">
        <v>1999</v>
      </c>
      <c r="Y475" s="112" t="s">
        <v>2000</v>
      </c>
      <c r="Z475" s="112" t="s">
        <v>2001</v>
      </c>
      <c r="AA475" s="112" t="s">
        <v>2002</v>
      </c>
      <c r="AB475" s="112" t="s">
        <v>2003</v>
      </c>
      <c r="AC475" s="112" t="s">
        <v>27</v>
      </c>
      <c r="AD475" s="112" t="s">
        <v>1988</v>
      </c>
      <c r="AE475" s="112" t="s">
        <v>42</v>
      </c>
      <c r="AF475" s="66" t="e">
        <f t="shared" si="0"/>
        <v>#VALUE!</v>
      </c>
      <c r="AG475" s="70" t="e">
        <f t="shared" si="1"/>
        <v>#VALUE!</v>
      </c>
      <c r="AH475" s="71" t="s">
        <v>2004</v>
      </c>
      <c r="AI475" s="70">
        <f t="shared" si="2"/>
        <v>322</v>
      </c>
      <c r="AJ475" s="70" t="e">
        <f t="shared" si="3"/>
        <v>#VALUE!</v>
      </c>
    </row>
    <row r="476" ht="12.75" spans="1:36">
      <c r="A476" s="143">
        <v>43909.851099537</v>
      </c>
      <c r="B476" s="143">
        <v>43909.851099537</v>
      </c>
      <c r="C476" s="206">
        <v>0</v>
      </c>
      <c r="D476" s="207">
        <v>1</v>
      </c>
      <c r="E476" s="207">
        <v>1</v>
      </c>
      <c r="F476" s="208">
        <v>0.0434782608695652</v>
      </c>
      <c r="G476" s="207">
        <v>9</v>
      </c>
      <c r="H476" s="211" t="s">
        <v>854</v>
      </c>
      <c r="I476" s="112" t="s">
        <v>27</v>
      </c>
      <c r="J476" s="112" t="s">
        <v>27</v>
      </c>
      <c r="K476" s="112" t="s">
        <v>27</v>
      </c>
      <c r="L476" s="112" t="s">
        <v>27</v>
      </c>
      <c r="M476" s="112" t="s">
        <v>27</v>
      </c>
      <c r="N476" s="112" t="s">
        <v>27</v>
      </c>
      <c r="O476" s="112" t="s">
        <v>27</v>
      </c>
      <c r="P476" s="112" t="s">
        <v>27</v>
      </c>
      <c r="Q476" s="112" t="s">
        <v>27</v>
      </c>
      <c r="R476" s="112" t="s">
        <v>27</v>
      </c>
      <c r="S476" s="112" t="s">
        <v>27</v>
      </c>
      <c r="T476" s="112" t="s">
        <v>27</v>
      </c>
      <c r="U476" s="112" t="s">
        <v>27</v>
      </c>
      <c r="V476" s="112" t="s">
        <v>27</v>
      </c>
      <c r="W476" s="112" t="s">
        <v>27</v>
      </c>
      <c r="X476" s="112" t="s">
        <v>27</v>
      </c>
      <c r="Y476" s="112" t="s">
        <v>27</v>
      </c>
      <c r="Z476" s="112" t="s">
        <v>27</v>
      </c>
      <c r="AA476" s="112" t="s">
        <v>27</v>
      </c>
      <c r="AB476" s="112" t="s">
        <v>27</v>
      </c>
      <c r="AC476" s="112" t="s">
        <v>27</v>
      </c>
      <c r="AD476" s="112" t="s">
        <v>1988</v>
      </c>
      <c r="AE476" s="112" t="s">
        <v>27</v>
      </c>
      <c r="AF476" s="66" t="e">
        <f t="shared" si="0"/>
        <v>#VALUE!</v>
      </c>
      <c r="AG476" s="70" t="e">
        <f t="shared" si="1"/>
        <v>#VALUE!</v>
      </c>
      <c r="AH476" s="71" t="s">
        <v>2005</v>
      </c>
      <c r="AI476" s="70">
        <f t="shared" si="2"/>
        <v>322</v>
      </c>
      <c r="AJ476" s="70" t="e">
        <f t="shared" si="3"/>
        <v>#VALUE!</v>
      </c>
    </row>
    <row r="477" ht="12.75" spans="1:36">
      <c r="A477" s="143">
        <v>43909.8561458333</v>
      </c>
      <c r="B477" s="143">
        <v>43909.8564930556</v>
      </c>
      <c r="C477" s="206">
        <v>0.000347222223354038</v>
      </c>
      <c r="D477" s="207">
        <v>3</v>
      </c>
      <c r="E477" s="207">
        <v>3</v>
      </c>
      <c r="F477" s="208">
        <v>0.130434782608696</v>
      </c>
      <c r="G477" s="207">
        <v>9</v>
      </c>
      <c r="H477" s="211" t="s">
        <v>866</v>
      </c>
      <c r="I477" s="112" t="s">
        <v>27</v>
      </c>
      <c r="J477" s="112" t="s">
        <v>27</v>
      </c>
      <c r="K477" s="112" t="s">
        <v>27</v>
      </c>
      <c r="L477" s="112" t="s">
        <v>27</v>
      </c>
      <c r="M477" s="112" t="s">
        <v>27</v>
      </c>
      <c r="N477" s="112" t="s">
        <v>27</v>
      </c>
      <c r="O477" s="112" t="s">
        <v>27</v>
      </c>
      <c r="P477" s="112" t="s">
        <v>27</v>
      </c>
      <c r="Q477" s="112" t="s">
        <v>228</v>
      </c>
      <c r="R477" s="112" t="s">
        <v>27</v>
      </c>
      <c r="S477" s="112" t="s">
        <v>27</v>
      </c>
      <c r="T477" s="112" t="s">
        <v>2006</v>
      </c>
      <c r="U477" s="112" t="s">
        <v>27</v>
      </c>
      <c r="V477" s="112" t="s">
        <v>251</v>
      </c>
      <c r="W477" s="112" t="s">
        <v>27</v>
      </c>
      <c r="X477" s="112" t="s">
        <v>27</v>
      </c>
      <c r="Y477" s="112" t="s">
        <v>27</v>
      </c>
      <c r="Z477" s="112" t="s">
        <v>27</v>
      </c>
      <c r="AA477" s="112" t="s">
        <v>27</v>
      </c>
      <c r="AB477" s="112" t="s">
        <v>27</v>
      </c>
      <c r="AC477" s="112" t="s">
        <v>27</v>
      </c>
      <c r="AD477" s="112" t="s">
        <v>27</v>
      </c>
      <c r="AE477" s="112" t="s">
        <v>27</v>
      </c>
      <c r="AF477" s="66" t="e">
        <f t="shared" si="0"/>
        <v>#VALUE!</v>
      </c>
      <c r="AG477" s="70" t="e">
        <f t="shared" si="1"/>
        <v>#VALUE!</v>
      </c>
      <c r="AH477" s="71" t="s">
        <v>2007</v>
      </c>
      <c r="AI477" s="70">
        <f t="shared" si="2"/>
        <v>322</v>
      </c>
      <c r="AJ477" s="70" t="e">
        <f t="shared" si="3"/>
        <v>#VALUE!</v>
      </c>
    </row>
    <row r="478" ht="12.75" spans="1:36">
      <c r="A478" s="143">
        <v>43909.8718402778</v>
      </c>
      <c r="B478" s="143">
        <v>43909.8769212963</v>
      </c>
      <c r="C478" s="206">
        <v>0.00508101851301035</v>
      </c>
      <c r="D478" s="207">
        <v>16</v>
      </c>
      <c r="E478" s="207">
        <v>15</v>
      </c>
      <c r="F478" s="208">
        <v>0.652173913043478</v>
      </c>
      <c r="G478" s="207">
        <v>9</v>
      </c>
      <c r="H478" s="211" t="s">
        <v>1617</v>
      </c>
      <c r="I478" s="112" t="s">
        <v>706</v>
      </c>
      <c r="J478" s="112" t="s">
        <v>2008</v>
      </c>
      <c r="K478" s="112" t="s">
        <v>2009</v>
      </c>
      <c r="L478" s="112" t="s">
        <v>27</v>
      </c>
      <c r="M478" s="112" t="s">
        <v>27</v>
      </c>
      <c r="N478" s="112" t="s">
        <v>27</v>
      </c>
      <c r="O478" s="112" t="s">
        <v>2010</v>
      </c>
      <c r="P478" s="112" t="s">
        <v>2011</v>
      </c>
      <c r="Q478" s="112" t="s">
        <v>228</v>
      </c>
      <c r="R478" s="112" t="s">
        <v>2012</v>
      </c>
      <c r="S478" s="112" t="s">
        <v>2013</v>
      </c>
      <c r="T478" s="112" t="s">
        <v>2014</v>
      </c>
      <c r="U478" s="112" t="s">
        <v>27</v>
      </c>
      <c r="V478" s="112" t="s">
        <v>251</v>
      </c>
      <c r="W478" s="112" t="s">
        <v>27</v>
      </c>
      <c r="X478" s="112" t="s">
        <v>27</v>
      </c>
      <c r="Y478" s="112" t="s">
        <v>27</v>
      </c>
      <c r="Z478" s="112" t="s">
        <v>2015</v>
      </c>
      <c r="AA478" s="112" t="s">
        <v>2016</v>
      </c>
      <c r="AB478" s="112" t="s">
        <v>2017</v>
      </c>
      <c r="AC478" s="112" t="s">
        <v>1987</v>
      </c>
      <c r="AD478" s="112" t="s">
        <v>1988</v>
      </c>
      <c r="AE478" s="112" t="s">
        <v>27</v>
      </c>
      <c r="AF478" s="66" t="e">
        <f t="shared" si="0"/>
        <v>#VALUE!</v>
      </c>
      <c r="AG478" s="70" t="e">
        <f t="shared" si="1"/>
        <v>#VALUE!</v>
      </c>
      <c r="AH478" s="71" t="s">
        <v>2018</v>
      </c>
      <c r="AI478" s="70">
        <f t="shared" si="2"/>
        <v>322</v>
      </c>
      <c r="AJ478" s="70" t="e">
        <f t="shared" si="3"/>
        <v>#VALUE!</v>
      </c>
    </row>
    <row r="479" ht="12.75" spans="1:36">
      <c r="A479" s="143">
        <v>43909.8867592593</v>
      </c>
      <c r="B479" s="143">
        <v>43909.8904513889</v>
      </c>
      <c r="C479" s="206">
        <v>0.00369212963414611</v>
      </c>
      <c r="D479" s="207">
        <v>16</v>
      </c>
      <c r="E479" s="207">
        <v>14</v>
      </c>
      <c r="F479" s="208">
        <v>0.608695652173913</v>
      </c>
      <c r="G479" s="207">
        <v>9</v>
      </c>
      <c r="H479" s="211" t="s">
        <v>390</v>
      </c>
      <c r="I479" s="112" t="s">
        <v>44</v>
      </c>
      <c r="J479" s="112" t="s">
        <v>2019</v>
      </c>
      <c r="K479" s="112" t="s">
        <v>2020</v>
      </c>
      <c r="L479" s="112" t="s">
        <v>1621</v>
      </c>
      <c r="M479" s="112" t="s">
        <v>57</v>
      </c>
      <c r="N479" s="112" t="s">
        <v>2021</v>
      </c>
      <c r="O479" s="112" t="s">
        <v>2022</v>
      </c>
      <c r="P479" s="112" t="s">
        <v>27</v>
      </c>
      <c r="Q479" s="112" t="s">
        <v>27</v>
      </c>
      <c r="R479" s="112" t="s">
        <v>27</v>
      </c>
      <c r="S479" s="112" t="s">
        <v>27</v>
      </c>
      <c r="T479" s="112" t="s">
        <v>27</v>
      </c>
      <c r="U479" s="112" t="s">
        <v>27</v>
      </c>
      <c r="V479" s="112" t="s">
        <v>234</v>
      </c>
      <c r="W479" s="112" t="s">
        <v>27</v>
      </c>
      <c r="X479" s="112" t="s">
        <v>2023</v>
      </c>
      <c r="Y479" s="112" t="s">
        <v>2024</v>
      </c>
      <c r="Z479" s="112" t="s">
        <v>2025</v>
      </c>
      <c r="AA479" s="112" t="s">
        <v>27</v>
      </c>
      <c r="AB479" s="112" t="s">
        <v>2026</v>
      </c>
      <c r="AC479" s="112" t="s">
        <v>27</v>
      </c>
      <c r="AD479" s="112" t="s">
        <v>1988</v>
      </c>
      <c r="AE479" s="112" t="s">
        <v>42</v>
      </c>
      <c r="AF479" s="66" t="e">
        <f t="shared" si="0"/>
        <v>#VALUE!</v>
      </c>
      <c r="AG479" s="70" t="e">
        <f t="shared" si="1"/>
        <v>#VALUE!</v>
      </c>
      <c r="AH479" s="71" t="s">
        <v>2027</v>
      </c>
      <c r="AI479" s="70">
        <f t="shared" si="2"/>
        <v>322</v>
      </c>
      <c r="AJ479" s="70" t="e">
        <f t="shared" si="3"/>
        <v>#VALUE!</v>
      </c>
    </row>
    <row r="480" ht="12.75" spans="1:36">
      <c r="A480" s="143">
        <v>43909.9111805556</v>
      </c>
      <c r="B480" s="143">
        <v>43909.9151273148</v>
      </c>
      <c r="C480" s="206">
        <v>0.00394675925781485</v>
      </c>
      <c r="D480" s="207">
        <v>16</v>
      </c>
      <c r="E480" s="207">
        <v>15</v>
      </c>
      <c r="F480" s="208">
        <v>0.652173913043478</v>
      </c>
      <c r="G480" s="207">
        <v>9</v>
      </c>
      <c r="H480" s="211" t="s">
        <v>410</v>
      </c>
      <c r="I480" s="112" t="s">
        <v>44</v>
      </c>
      <c r="J480" s="112" t="s">
        <v>2028</v>
      </c>
      <c r="K480" s="112" t="s">
        <v>2029</v>
      </c>
      <c r="L480" s="112" t="s">
        <v>2030</v>
      </c>
      <c r="M480" s="112" t="s">
        <v>965</v>
      </c>
      <c r="N480" s="112" t="s">
        <v>2031</v>
      </c>
      <c r="O480" s="112" t="s">
        <v>2032</v>
      </c>
      <c r="P480" s="112" t="s">
        <v>2033</v>
      </c>
      <c r="Q480" s="112" t="s">
        <v>50</v>
      </c>
      <c r="R480" s="112" t="s">
        <v>2034</v>
      </c>
      <c r="S480" s="112" t="s">
        <v>2035</v>
      </c>
      <c r="T480" s="112" t="s">
        <v>27</v>
      </c>
      <c r="U480" s="112" t="s">
        <v>2036</v>
      </c>
      <c r="V480" s="112" t="s">
        <v>251</v>
      </c>
      <c r="W480" s="112" t="s">
        <v>27</v>
      </c>
      <c r="X480" s="112" t="s">
        <v>2037</v>
      </c>
      <c r="Y480" s="112" t="s">
        <v>27</v>
      </c>
      <c r="Z480" s="112" t="s">
        <v>27</v>
      </c>
      <c r="AA480" s="112" t="s">
        <v>27</v>
      </c>
      <c r="AB480" s="112" t="s">
        <v>27</v>
      </c>
      <c r="AC480" s="112" t="s">
        <v>1987</v>
      </c>
      <c r="AD480" s="112" t="s">
        <v>27</v>
      </c>
      <c r="AE480" s="112" t="s">
        <v>27</v>
      </c>
      <c r="AF480" s="66" t="e">
        <f t="shared" si="0"/>
        <v>#VALUE!</v>
      </c>
      <c r="AG480" s="70" t="e">
        <f t="shared" si="1"/>
        <v>#VALUE!</v>
      </c>
      <c r="AH480" s="71" t="s">
        <v>2038</v>
      </c>
      <c r="AI480" s="70">
        <f t="shared" si="2"/>
        <v>322</v>
      </c>
      <c r="AJ480" s="70" t="e">
        <f t="shared" si="3"/>
        <v>#VALUE!</v>
      </c>
    </row>
    <row r="481" ht="12.75" spans="1:36">
      <c r="A481" s="143">
        <v>43909.926087963</v>
      </c>
      <c r="B481" s="143">
        <v>43909.9319560185</v>
      </c>
      <c r="C481" s="206">
        <v>0.00586805555212777</v>
      </c>
      <c r="D481" s="207">
        <v>15</v>
      </c>
      <c r="E481" s="207">
        <v>14</v>
      </c>
      <c r="F481" s="208">
        <v>0.608695652173913</v>
      </c>
      <c r="G481" s="207">
        <v>9</v>
      </c>
      <c r="H481" s="211" t="s">
        <v>203</v>
      </c>
      <c r="I481" s="112" t="s">
        <v>241</v>
      </c>
      <c r="J481" s="112" t="s">
        <v>27</v>
      </c>
      <c r="K481" s="112" t="s">
        <v>1994</v>
      </c>
      <c r="L481" s="112" t="s">
        <v>27</v>
      </c>
      <c r="M481" s="112" t="s">
        <v>57</v>
      </c>
      <c r="N481" s="112" t="s">
        <v>2039</v>
      </c>
      <c r="O481" s="112" t="s">
        <v>27</v>
      </c>
      <c r="P481" s="112" t="s">
        <v>2040</v>
      </c>
      <c r="Q481" s="112" t="s">
        <v>50</v>
      </c>
      <c r="R481" s="112" t="s">
        <v>27</v>
      </c>
      <c r="S481" s="112" t="s">
        <v>27</v>
      </c>
      <c r="T481" s="112" t="s">
        <v>27</v>
      </c>
      <c r="U481" s="112" t="s">
        <v>27</v>
      </c>
      <c r="V481" s="112" t="s">
        <v>27</v>
      </c>
      <c r="W481" s="112" t="s">
        <v>2041</v>
      </c>
      <c r="X481" s="112" t="s">
        <v>2042</v>
      </c>
      <c r="Y481" s="112" t="s">
        <v>229</v>
      </c>
      <c r="Z481" s="112" t="s">
        <v>2043</v>
      </c>
      <c r="AA481" s="112" t="s">
        <v>2044</v>
      </c>
      <c r="AB481" s="112" t="s">
        <v>27</v>
      </c>
      <c r="AC481" s="112" t="s">
        <v>1987</v>
      </c>
      <c r="AD481" s="112" t="s">
        <v>1988</v>
      </c>
      <c r="AE481" s="112" t="s">
        <v>42</v>
      </c>
      <c r="AF481" s="66" t="e">
        <f t="shared" si="0"/>
        <v>#VALUE!</v>
      </c>
      <c r="AG481" s="70" t="e">
        <f t="shared" si="1"/>
        <v>#VALUE!</v>
      </c>
      <c r="AH481" s="71" t="s">
        <v>2045</v>
      </c>
      <c r="AI481" s="70">
        <f t="shared" si="2"/>
        <v>322</v>
      </c>
      <c r="AJ481" s="70" t="e">
        <f t="shared" si="3"/>
        <v>#VALUE!</v>
      </c>
    </row>
    <row r="482" ht="12.75" spans="1:36">
      <c r="A482" s="143">
        <v>43909.9380324074</v>
      </c>
      <c r="B482" s="143">
        <v>43909.9380324074</v>
      </c>
      <c r="C482" s="206">
        <v>0</v>
      </c>
      <c r="D482" s="207">
        <v>1</v>
      </c>
      <c r="E482" s="207">
        <v>1</v>
      </c>
      <c r="F482" s="208">
        <v>0.0434782608695652</v>
      </c>
      <c r="G482" s="207">
        <v>9</v>
      </c>
      <c r="H482" s="211" t="s">
        <v>206</v>
      </c>
      <c r="I482" s="112" t="s">
        <v>27</v>
      </c>
      <c r="J482" s="112" t="s">
        <v>27</v>
      </c>
      <c r="K482" s="112" t="s">
        <v>27</v>
      </c>
      <c r="L482" s="112" t="s">
        <v>27</v>
      </c>
      <c r="M482" s="112" t="s">
        <v>27</v>
      </c>
      <c r="N482" s="112" t="s">
        <v>27</v>
      </c>
      <c r="O482" s="112" t="s">
        <v>27</v>
      </c>
      <c r="P482" s="112" t="s">
        <v>27</v>
      </c>
      <c r="Q482" s="112" t="s">
        <v>27</v>
      </c>
      <c r="R482" s="112" t="s">
        <v>27</v>
      </c>
      <c r="S482" s="112" t="s">
        <v>27</v>
      </c>
      <c r="T482" s="112" t="s">
        <v>27</v>
      </c>
      <c r="U482" s="112" t="s">
        <v>27</v>
      </c>
      <c r="V482" s="112" t="s">
        <v>27</v>
      </c>
      <c r="W482" s="112" t="s">
        <v>27</v>
      </c>
      <c r="X482" s="112" t="s">
        <v>27</v>
      </c>
      <c r="Y482" s="112" t="s">
        <v>229</v>
      </c>
      <c r="Z482" s="112" t="s">
        <v>27</v>
      </c>
      <c r="AA482" s="112" t="s">
        <v>27</v>
      </c>
      <c r="AB482" s="112" t="s">
        <v>27</v>
      </c>
      <c r="AC482" s="112" t="s">
        <v>27</v>
      </c>
      <c r="AD482" s="112" t="s">
        <v>27</v>
      </c>
      <c r="AE482" s="112" t="s">
        <v>27</v>
      </c>
      <c r="AF482" s="66" t="e">
        <f t="shared" si="0"/>
        <v>#VALUE!</v>
      </c>
      <c r="AG482" s="70" t="e">
        <f t="shared" si="1"/>
        <v>#VALUE!</v>
      </c>
      <c r="AH482" s="71" t="s">
        <v>2046</v>
      </c>
      <c r="AI482" s="70">
        <f t="shared" si="2"/>
        <v>322</v>
      </c>
      <c r="AJ482" s="70" t="e">
        <f t="shared" si="3"/>
        <v>#VALUE!</v>
      </c>
    </row>
    <row r="483" ht="12.75" spans="1:36">
      <c r="A483" s="143">
        <v>43909.9413657407</v>
      </c>
      <c r="B483" s="143">
        <v>43909.9424074074</v>
      </c>
      <c r="C483" s="206">
        <v>0.00104166666278616</v>
      </c>
      <c r="D483" s="207">
        <v>12</v>
      </c>
      <c r="E483" s="207">
        <v>12</v>
      </c>
      <c r="F483" s="208">
        <v>0.521739130434783</v>
      </c>
      <c r="G483" s="207">
        <v>9</v>
      </c>
      <c r="H483" s="211" t="s">
        <v>209</v>
      </c>
      <c r="I483" s="112" t="s">
        <v>27</v>
      </c>
      <c r="J483" s="112" t="s">
        <v>27</v>
      </c>
      <c r="K483" s="112" t="s">
        <v>27</v>
      </c>
      <c r="L483" s="112" t="s">
        <v>27</v>
      </c>
      <c r="M483" s="112" t="s">
        <v>27</v>
      </c>
      <c r="N483" s="112" t="s">
        <v>27</v>
      </c>
      <c r="O483" s="112" t="s">
        <v>27</v>
      </c>
      <c r="P483" s="112" t="s">
        <v>2047</v>
      </c>
      <c r="Q483" s="112" t="s">
        <v>50</v>
      </c>
      <c r="R483" s="112" t="s">
        <v>2048</v>
      </c>
      <c r="S483" s="112" t="s">
        <v>2049</v>
      </c>
      <c r="T483" s="112" t="s">
        <v>27</v>
      </c>
      <c r="U483" s="112" t="s">
        <v>2050</v>
      </c>
      <c r="V483" s="112" t="s">
        <v>251</v>
      </c>
      <c r="W483" s="112" t="s">
        <v>2051</v>
      </c>
      <c r="X483" s="112" t="s">
        <v>2052</v>
      </c>
      <c r="Y483" s="112" t="s">
        <v>27</v>
      </c>
      <c r="Z483" s="112" t="s">
        <v>2053</v>
      </c>
      <c r="AA483" s="112" t="s">
        <v>27</v>
      </c>
      <c r="AB483" s="112" t="s">
        <v>2054</v>
      </c>
      <c r="AC483" s="112" t="s">
        <v>1987</v>
      </c>
      <c r="AD483" s="112" t="s">
        <v>27</v>
      </c>
      <c r="AE483" s="112" t="s">
        <v>42</v>
      </c>
      <c r="AF483" s="66" t="e">
        <f t="shared" si="0"/>
        <v>#VALUE!</v>
      </c>
      <c r="AG483" s="70" t="e">
        <f t="shared" si="1"/>
        <v>#VALUE!</v>
      </c>
      <c r="AH483" s="71" t="s">
        <v>2055</v>
      </c>
      <c r="AI483" s="70">
        <f t="shared" si="2"/>
        <v>322</v>
      </c>
      <c r="AJ483" s="70" t="e">
        <f t="shared" si="3"/>
        <v>#VALUE!</v>
      </c>
    </row>
    <row r="484" ht="12.75" spans="1:36">
      <c r="A484" s="143">
        <v>43909.9475694444</v>
      </c>
      <c r="B484" s="143">
        <v>43909.9488541667</v>
      </c>
      <c r="C484" s="206">
        <v>0.00128472222422715</v>
      </c>
      <c r="D484" s="207">
        <v>2</v>
      </c>
      <c r="E484" s="207">
        <v>2</v>
      </c>
      <c r="F484" s="208">
        <v>0.0869565217391304</v>
      </c>
      <c r="G484" s="207">
        <v>9</v>
      </c>
      <c r="H484" s="211" t="s">
        <v>212</v>
      </c>
      <c r="I484" s="112" t="s">
        <v>27</v>
      </c>
      <c r="J484" s="112" t="s">
        <v>2056</v>
      </c>
      <c r="K484" s="112" t="s">
        <v>27</v>
      </c>
      <c r="L484" s="112" t="s">
        <v>27</v>
      </c>
      <c r="M484" s="112" t="s">
        <v>27</v>
      </c>
      <c r="N484" s="112" t="s">
        <v>27</v>
      </c>
      <c r="O484" s="112" t="s">
        <v>27</v>
      </c>
      <c r="P484" s="112" t="s">
        <v>27</v>
      </c>
      <c r="Q484" s="112" t="s">
        <v>27</v>
      </c>
      <c r="R484" s="112" t="s">
        <v>27</v>
      </c>
      <c r="S484" s="112" t="s">
        <v>27</v>
      </c>
      <c r="T484" s="112" t="s">
        <v>2057</v>
      </c>
      <c r="U484" s="112" t="s">
        <v>27</v>
      </c>
      <c r="V484" s="112" t="s">
        <v>27</v>
      </c>
      <c r="W484" s="112" t="s">
        <v>27</v>
      </c>
      <c r="X484" s="112" t="s">
        <v>27</v>
      </c>
      <c r="Y484" s="112" t="s">
        <v>27</v>
      </c>
      <c r="Z484" s="112" t="s">
        <v>27</v>
      </c>
      <c r="AA484" s="112" t="s">
        <v>27</v>
      </c>
      <c r="AB484" s="112" t="s">
        <v>27</v>
      </c>
      <c r="AC484" s="112" t="s">
        <v>27</v>
      </c>
      <c r="AD484" s="112" t="s">
        <v>27</v>
      </c>
      <c r="AE484" s="112" t="s">
        <v>27</v>
      </c>
      <c r="AF484" s="66" t="e">
        <f t="shared" si="0"/>
        <v>#VALUE!</v>
      </c>
      <c r="AG484" s="70" t="e">
        <f t="shared" si="1"/>
        <v>#VALUE!</v>
      </c>
      <c r="AH484" s="71" t="s">
        <v>2058</v>
      </c>
      <c r="AI484" s="70">
        <f t="shared" si="2"/>
        <v>322</v>
      </c>
      <c r="AJ484" s="70" t="e">
        <f t="shared" si="3"/>
        <v>#VALUE!</v>
      </c>
    </row>
    <row r="485" ht="12.75" spans="1:36">
      <c r="A485" s="143">
        <v>43909.9534490741</v>
      </c>
      <c r="B485" s="143">
        <v>43909.9574768519</v>
      </c>
      <c r="C485" s="206">
        <v>0.00402777777344454</v>
      </c>
      <c r="D485" s="207">
        <v>14</v>
      </c>
      <c r="E485" s="207">
        <v>12</v>
      </c>
      <c r="F485" s="208">
        <v>0.521739130434783</v>
      </c>
      <c r="G485" s="207">
        <v>9</v>
      </c>
      <c r="H485" s="211" t="s">
        <v>215</v>
      </c>
      <c r="I485" s="112" t="s">
        <v>44</v>
      </c>
      <c r="J485" s="112" t="s">
        <v>27</v>
      </c>
      <c r="K485" s="112" t="s">
        <v>27</v>
      </c>
      <c r="L485" s="112" t="s">
        <v>27</v>
      </c>
      <c r="M485" s="112" t="s">
        <v>27</v>
      </c>
      <c r="N485" s="112" t="s">
        <v>27</v>
      </c>
      <c r="O485" s="112" t="s">
        <v>2059</v>
      </c>
      <c r="P485" s="112" t="s">
        <v>27</v>
      </c>
      <c r="Q485" s="112" t="s">
        <v>50</v>
      </c>
      <c r="R485" s="112" t="s">
        <v>2060</v>
      </c>
      <c r="S485" s="112" t="s">
        <v>2061</v>
      </c>
      <c r="T485" s="112" t="s">
        <v>2062</v>
      </c>
      <c r="U485" s="112" t="s">
        <v>27</v>
      </c>
      <c r="V485" s="112" t="s">
        <v>234</v>
      </c>
      <c r="W485" s="112" t="s">
        <v>2063</v>
      </c>
      <c r="X485" s="112" t="s">
        <v>2064</v>
      </c>
      <c r="Y485" s="112" t="s">
        <v>2065</v>
      </c>
      <c r="Z485" s="112" t="s">
        <v>27</v>
      </c>
      <c r="AA485" s="112" t="s">
        <v>27</v>
      </c>
      <c r="AB485" s="112" t="s">
        <v>27</v>
      </c>
      <c r="AC485" s="112" t="s">
        <v>1987</v>
      </c>
      <c r="AD485" s="112" t="s">
        <v>1988</v>
      </c>
      <c r="AE485" s="112" t="s">
        <v>27</v>
      </c>
      <c r="AF485" s="66" t="e">
        <f t="shared" si="0"/>
        <v>#VALUE!</v>
      </c>
      <c r="AG485" s="70" t="e">
        <f t="shared" si="1"/>
        <v>#VALUE!</v>
      </c>
      <c r="AH485" s="71" t="s">
        <v>2066</v>
      </c>
      <c r="AI485" s="70">
        <f t="shared" si="2"/>
        <v>322</v>
      </c>
      <c r="AJ485" s="70" t="e">
        <f t="shared" si="3"/>
        <v>#VALUE!</v>
      </c>
    </row>
    <row r="486" ht="12.75" spans="1:36">
      <c r="A486" s="143">
        <v>43909.9615277778</v>
      </c>
      <c r="B486" s="143">
        <v>43909.9615277778</v>
      </c>
      <c r="C486" s="206">
        <v>0</v>
      </c>
      <c r="D486" s="207">
        <v>1</v>
      </c>
      <c r="E486" s="207">
        <v>1</v>
      </c>
      <c r="F486" s="208">
        <v>0.0434782608695652</v>
      </c>
      <c r="G486" s="207">
        <v>9</v>
      </c>
      <c r="H486" s="211" t="s">
        <v>1390</v>
      </c>
      <c r="I486" s="112" t="s">
        <v>27</v>
      </c>
      <c r="J486" s="112" t="s">
        <v>27</v>
      </c>
      <c r="K486" s="112" t="s">
        <v>27</v>
      </c>
      <c r="L486" s="112" t="s">
        <v>27</v>
      </c>
      <c r="M486" s="112" t="s">
        <v>27</v>
      </c>
      <c r="N486" s="112" t="s">
        <v>27</v>
      </c>
      <c r="O486" s="112" t="s">
        <v>27</v>
      </c>
      <c r="P486" s="112" t="s">
        <v>27</v>
      </c>
      <c r="Q486" s="112" t="s">
        <v>27</v>
      </c>
      <c r="R486" s="112" t="s">
        <v>27</v>
      </c>
      <c r="S486" s="112" t="s">
        <v>27</v>
      </c>
      <c r="T486" s="112" t="s">
        <v>27</v>
      </c>
      <c r="U486" s="112" t="s">
        <v>2067</v>
      </c>
      <c r="V486" s="112" t="s">
        <v>27</v>
      </c>
      <c r="W486" s="112" t="s">
        <v>27</v>
      </c>
      <c r="X486" s="112" t="s">
        <v>27</v>
      </c>
      <c r="Y486" s="112" t="s">
        <v>27</v>
      </c>
      <c r="Z486" s="112" t="s">
        <v>27</v>
      </c>
      <c r="AA486" s="112" t="s">
        <v>27</v>
      </c>
      <c r="AB486" s="112" t="s">
        <v>27</v>
      </c>
      <c r="AC486" s="112" t="s">
        <v>27</v>
      </c>
      <c r="AD486" s="112" t="s">
        <v>27</v>
      </c>
      <c r="AE486" s="112" t="s">
        <v>27</v>
      </c>
      <c r="AF486" s="66" t="e">
        <f t="shared" si="0"/>
        <v>#VALUE!</v>
      </c>
      <c r="AG486" s="70" t="e">
        <f t="shared" si="1"/>
        <v>#VALUE!</v>
      </c>
      <c r="AH486" s="71" t="s">
        <v>2068</v>
      </c>
      <c r="AI486" s="70">
        <f t="shared" si="2"/>
        <v>322</v>
      </c>
      <c r="AJ486" s="70" t="e">
        <f t="shared" si="3"/>
        <v>#VALUE!</v>
      </c>
    </row>
    <row r="487" ht="12.75" spans="1:36">
      <c r="A487" s="234">
        <v>43909.9724305556</v>
      </c>
      <c r="B487" s="234">
        <v>43909.9787037037</v>
      </c>
      <c r="C487" s="235">
        <v>0.00627314814814815</v>
      </c>
      <c r="D487" s="119">
        <v>5</v>
      </c>
      <c r="E487" s="119">
        <v>5</v>
      </c>
      <c r="F487" s="236">
        <v>0.5</v>
      </c>
      <c r="G487" s="119">
        <v>18</v>
      </c>
      <c r="H487" s="101" t="s">
        <v>218</v>
      </c>
      <c r="I487" s="115" t="s">
        <v>72</v>
      </c>
      <c r="J487" s="115" t="s">
        <v>2069</v>
      </c>
      <c r="K487" s="115" t="s">
        <v>2070</v>
      </c>
      <c r="L487" s="115" t="s">
        <v>72</v>
      </c>
      <c r="M487" s="115" t="s">
        <v>72</v>
      </c>
      <c r="N487" s="115" t="s">
        <v>2071</v>
      </c>
      <c r="O487" s="115" t="s">
        <v>2072</v>
      </c>
      <c r="P487" s="115" t="s">
        <v>72</v>
      </c>
      <c r="Q487" s="115" t="s">
        <v>2073</v>
      </c>
      <c r="R487" s="115" t="s">
        <v>72</v>
      </c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  <c r="AE487" s="115"/>
      <c r="AF487" s="66" t="e">
        <f t="shared" si="0"/>
        <v>#VALUE!</v>
      </c>
      <c r="AG487" s="70" t="e">
        <f t="shared" si="1"/>
        <v>#VALUE!</v>
      </c>
      <c r="AH487" s="71" t="s">
        <v>2074</v>
      </c>
      <c r="AI487" s="70">
        <f t="shared" si="2"/>
        <v>320</v>
      </c>
      <c r="AJ487" s="70" t="e">
        <f t="shared" si="3"/>
        <v>#VALUE!</v>
      </c>
    </row>
    <row r="488" ht="12.75" spans="1:36">
      <c r="A488" s="234">
        <v>43909.9794791667</v>
      </c>
      <c r="B488" s="234">
        <v>43909.980462963</v>
      </c>
      <c r="C488" s="235">
        <v>0.000983796296296296</v>
      </c>
      <c r="D488" s="119">
        <v>8</v>
      </c>
      <c r="E488" s="119">
        <v>8</v>
      </c>
      <c r="F488" s="236">
        <v>0.8</v>
      </c>
      <c r="G488" s="119">
        <v>18</v>
      </c>
      <c r="H488" s="101" t="s">
        <v>1407</v>
      </c>
      <c r="I488" s="115" t="s">
        <v>72</v>
      </c>
      <c r="J488" s="115" t="s">
        <v>2075</v>
      </c>
      <c r="K488" s="115" t="s">
        <v>2076</v>
      </c>
      <c r="L488" s="115" t="s">
        <v>2077</v>
      </c>
      <c r="M488" s="115" t="s">
        <v>2078</v>
      </c>
      <c r="N488" s="115" t="s">
        <v>2079</v>
      </c>
      <c r="O488" s="115" t="s">
        <v>2080</v>
      </c>
      <c r="P488" s="115" t="s">
        <v>2081</v>
      </c>
      <c r="Q488" s="115" t="s">
        <v>2082</v>
      </c>
      <c r="R488" s="115" t="s">
        <v>72</v>
      </c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  <c r="AE488" s="115"/>
      <c r="AF488" s="66" t="e">
        <f t="shared" si="0"/>
        <v>#VALUE!</v>
      </c>
      <c r="AG488" s="70" t="e">
        <f t="shared" si="1"/>
        <v>#VALUE!</v>
      </c>
      <c r="AH488" s="71" t="s">
        <v>2083</v>
      </c>
      <c r="AI488" s="70">
        <f t="shared" si="2"/>
        <v>320</v>
      </c>
      <c r="AJ488" s="70" t="e">
        <f t="shared" si="3"/>
        <v>#VALUE!</v>
      </c>
    </row>
    <row r="489" ht="12.75" spans="1:36">
      <c r="A489" s="234">
        <v>43909.9813078704</v>
      </c>
      <c r="B489" s="234">
        <v>43909.9928240741</v>
      </c>
      <c r="C489" s="235">
        <v>0.0115162037037037</v>
      </c>
      <c r="D489" s="119">
        <v>6</v>
      </c>
      <c r="E489" s="119">
        <v>5</v>
      </c>
      <c r="F489" s="236">
        <v>0.5</v>
      </c>
      <c r="G489" s="119">
        <v>18</v>
      </c>
      <c r="H489" s="101" t="s">
        <v>1412</v>
      </c>
      <c r="I489" s="115" t="s">
        <v>72</v>
      </c>
      <c r="J489" s="115" t="s">
        <v>2084</v>
      </c>
      <c r="K489" s="115" t="s">
        <v>2085</v>
      </c>
      <c r="L489" s="115" t="s">
        <v>72</v>
      </c>
      <c r="M489" s="115" t="s">
        <v>72</v>
      </c>
      <c r="N489" s="115" t="s">
        <v>2086</v>
      </c>
      <c r="O489" s="115" t="s">
        <v>2087</v>
      </c>
      <c r="P489" s="115" t="s">
        <v>72</v>
      </c>
      <c r="Q489" s="115" t="s">
        <v>2088</v>
      </c>
      <c r="R489" s="115" t="s">
        <v>72</v>
      </c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  <c r="AE489" s="115"/>
      <c r="AF489" s="66" t="e">
        <f t="shared" si="0"/>
        <v>#VALUE!</v>
      </c>
      <c r="AG489" s="70" t="e">
        <f t="shared" si="1"/>
        <v>#VALUE!</v>
      </c>
      <c r="AH489" s="71" t="s">
        <v>2089</v>
      </c>
      <c r="AI489" s="70">
        <f t="shared" si="2"/>
        <v>320</v>
      </c>
      <c r="AJ489" s="70" t="e">
        <f t="shared" si="3"/>
        <v>#VALUE!</v>
      </c>
    </row>
    <row r="490" ht="12.75" spans="1:36">
      <c r="A490" s="234">
        <v>43909.9866898148</v>
      </c>
      <c r="B490" s="234">
        <v>43909.9871064815</v>
      </c>
      <c r="C490" s="235">
        <v>0.000416666666666667</v>
      </c>
      <c r="D490" s="119">
        <v>2</v>
      </c>
      <c r="E490" s="119">
        <v>2</v>
      </c>
      <c r="F490" s="236">
        <v>0.2</v>
      </c>
      <c r="G490" s="119">
        <v>18</v>
      </c>
      <c r="H490" s="101" t="s">
        <v>2090</v>
      </c>
      <c r="I490" s="115" t="s">
        <v>72</v>
      </c>
      <c r="J490" s="115" t="s">
        <v>72</v>
      </c>
      <c r="K490" s="115" t="s">
        <v>2091</v>
      </c>
      <c r="L490" s="115" t="s">
        <v>72</v>
      </c>
      <c r="M490" s="115" t="s">
        <v>72</v>
      </c>
      <c r="N490" s="115" t="s">
        <v>2092</v>
      </c>
      <c r="O490" s="115" t="s">
        <v>72</v>
      </c>
      <c r="P490" s="115" t="s">
        <v>72</v>
      </c>
      <c r="Q490" s="115" t="s">
        <v>72</v>
      </c>
      <c r="R490" s="115" t="s">
        <v>72</v>
      </c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  <c r="AE490" s="115"/>
      <c r="AF490" s="66" t="e">
        <f t="shared" si="0"/>
        <v>#VALUE!</v>
      </c>
      <c r="AG490" s="70" t="e">
        <f t="shared" si="1"/>
        <v>#VALUE!</v>
      </c>
      <c r="AH490" s="71" t="s">
        <v>2093</v>
      </c>
      <c r="AI490" s="70">
        <f t="shared" si="2"/>
        <v>320</v>
      </c>
      <c r="AJ490" s="70" t="e">
        <f t="shared" si="3"/>
        <v>#VALUE!</v>
      </c>
    </row>
    <row r="491" ht="12.75" spans="1:36">
      <c r="A491" s="234">
        <v>43909.993599537</v>
      </c>
      <c r="B491" s="234">
        <v>43909.9941782407</v>
      </c>
      <c r="C491" s="235">
        <v>0.000578703703703704</v>
      </c>
      <c r="D491" s="119">
        <v>5</v>
      </c>
      <c r="E491" s="119">
        <v>5</v>
      </c>
      <c r="F491" s="236">
        <v>0.5</v>
      </c>
      <c r="G491" s="119">
        <v>18</v>
      </c>
      <c r="H491" s="101" t="s">
        <v>1416</v>
      </c>
      <c r="I491" s="115" t="s">
        <v>72</v>
      </c>
      <c r="J491" s="115" t="s">
        <v>2094</v>
      </c>
      <c r="K491" s="115" t="s">
        <v>2095</v>
      </c>
      <c r="L491" s="115" t="s">
        <v>2096</v>
      </c>
      <c r="M491" s="115" t="s">
        <v>2097</v>
      </c>
      <c r="N491" s="115" t="s">
        <v>2098</v>
      </c>
      <c r="O491" s="115" t="s">
        <v>72</v>
      </c>
      <c r="P491" s="115" t="s">
        <v>72</v>
      </c>
      <c r="Q491" s="115" t="s">
        <v>72</v>
      </c>
      <c r="R491" s="115" t="s">
        <v>72</v>
      </c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  <c r="AE491" s="115"/>
      <c r="AF491" s="66" t="e">
        <f t="shared" si="0"/>
        <v>#VALUE!</v>
      </c>
      <c r="AG491" s="70" t="e">
        <f t="shared" si="1"/>
        <v>#VALUE!</v>
      </c>
      <c r="AH491" s="71" t="s">
        <v>2099</v>
      </c>
      <c r="AI491" s="70">
        <f t="shared" si="2"/>
        <v>320</v>
      </c>
      <c r="AJ491" s="70" t="e">
        <f t="shared" si="3"/>
        <v>#VALUE!</v>
      </c>
    </row>
    <row r="492" ht="12.75" spans="1:36">
      <c r="A492" s="234">
        <v>43909.9953935185</v>
      </c>
      <c r="B492" s="234">
        <v>43909.9972800926</v>
      </c>
      <c r="C492" s="235">
        <v>0.00188657407407407</v>
      </c>
      <c r="D492" s="119">
        <v>2</v>
      </c>
      <c r="E492" s="119">
        <v>2</v>
      </c>
      <c r="F492" s="236">
        <v>0.2</v>
      </c>
      <c r="G492" s="119">
        <v>18</v>
      </c>
      <c r="H492" s="101" t="s">
        <v>1422</v>
      </c>
      <c r="I492" s="115" t="s">
        <v>72</v>
      </c>
      <c r="J492" s="115" t="s">
        <v>2100</v>
      </c>
      <c r="K492" s="115" t="s">
        <v>2101</v>
      </c>
      <c r="L492" s="115" t="s">
        <v>72</v>
      </c>
      <c r="M492" s="115" t="s">
        <v>72</v>
      </c>
      <c r="N492" s="115" t="s">
        <v>72</v>
      </c>
      <c r="O492" s="115" t="s">
        <v>72</v>
      </c>
      <c r="P492" s="115" t="s">
        <v>72</v>
      </c>
      <c r="Q492" s="115" t="s">
        <v>72</v>
      </c>
      <c r="R492" s="115" t="s">
        <v>72</v>
      </c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  <c r="AE492" s="115"/>
      <c r="AF492" s="66" t="e">
        <f t="shared" si="0"/>
        <v>#VALUE!</v>
      </c>
      <c r="AG492" s="70" t="e">
        <f t="shared" si="1"/>
        <v>#VALUE!</v>
      </c>
      <c r="AH492" s="71" t="s">
        <v>2102</v>
      </c>
      <c r="AI492" s="70">
        <f t="shared" si="2"/>
        <v>320</v>
      </c>
      <c r="AJ492" s="70" t="e">
        <f t="shared" si="3"/>
        <v>#VALUE!</v>
      </c>
    </row>
    <row r="493" ht="12.75" spans="1:36">
      <c r="A493" s="234">
        <v>43910.3011458333</v>
      </c>
      <c r="B493" s="234">
        <v>43910.3022569444</v>
      </c>
      <c r="C493" s="235">
        <v>0.00111111111111111</v>
      </c>
      <c r="D493" s="119">
        <v>9</v>
      </c>
      <c r="E493" s="119">
        <v>9</v>
      </c>
      <c r="F493" s="236">
        <v>0.9</v>
      </c>
      <c r="G493" s="119">
        <v>18</v>
      </c>
      <c r="H493" s="101" t="s">
        <v>277</v>
      </c>
      <c r="I493" s="115" t="s">
        <v>2103</v>
      </c>
      <c r="J493" s="115" t="s">
        <v>2104</v>
      </c>
      <c r="K493" s="115" t="s">
        <v>2105</v>
      </c>
      <c r="L493" s="115" t="s">
        <v>2106</v>
      </c>
      <c r="M493" s="115" t="s">
        <v>2107</v>
      </c>
      <c r="N493" s="115" t="s">
        <v>2108</v>
      </c>
      <c r="O493" s="115" t="s">
        <v>2109</v>
      </c>
      <c r="P493" s="115" t="s">
        <v>2110</v>
      </c>
      <c r="Q493" s="115" t="s">
        <v>2111</v>
      </c>
      <c r="R493" s="115" t="s">
        <v>72</v>
      </c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  <c r="AE493" s="115"/>
      <c r="AF493" s="66" t="e">
        <f t="shared" si="0"/>
        <v>#VALUE!</v>
      </c>
      <c r="AG493" s="70" t="e">
        <f t="shared" si="1"/>
        <v>#VALUE!</v>
      </c>
      <c r="AH493" s="71" t="s">
        <v>2112</v>
      </c>
      <c r="AI493" s="70">
        <f t="shared" si="2"/>
        <v>320</v>
      </c>
      <c r="AJ493" s="70" t="e">
        <f t="shared" si="3"/>
        <v>#VALUE!</v>
      </c>
    </row>
    <row r="494" ht="12.75" spans="1:36">
      <c r="A494" s="234">
        <v>43910.3053472222</v>
      </c>
      <c r="B494" s="234">
        <v>43910.3053472222</v>
      </c>
      <c r="C494" s="235">
        <v>0</v>
      </c>
      <c r="D494" s="119">
        <v>1</v>
      </c>
      <c r="E494" s="119">
        <v>1</v>
      </c>
      <c r="F494" s="236">
        <v>0.1</v>
      </c>
      <c r="G494" s="119">
        <v>18</v>
      </c>
      <c r="H494" s="101" t="s">
        <v>2113</v>
      </c>
      <c r="I494" s="115" t="s">
        <v>72</v>
      </c>
      <c r="J494" s="115" t="s">
        <v>72</v>
      </c>
      <c r="K494" s="115" t="s">
        <v>72</v>
      </c>
      <c r="L494" s="115" t="s">
        <v>72</v>
      </c>
      <c r="M494" s="115" t="s">
        <v>72</v>
      </c>
      <c r="N494" s="115" t="s">
        <v>2114</v>
      </c>
      <c r="O494" s="115" t="s">
        <v>72</v>
      </c>
      <c r="P494" s="115" t="s">
        <v>72</v>
      </c>
      <c r="Q494" s="115" t="s">
        <v>72</v>
      </c>
      <c r="R494" s="115" t="s">
        <v>72</v>
      </c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  <c r="AE494" s="115"/>
      <c r="AF494" s="66" t="e">
        <f t="shared" si="0"/>
        <v>#VALUE!</v>
      </c>
      <c r="AG494" s="70" t="e">
        <f t="shared" si="1"/>
        <v>#VALUE!</v>
      </c>
      <c r="AH494" s="71" t="s">
        <v>2115</v>
      </c>
      <c r="AI494" s="70">
        <f t="shared" si="2"/>
        <v>320</v>
      </c>
      <c r="AJ494" s="70" t="e">
        <f t="shared" si="3"/>
        <v>#VALUE!</v>
      </c>
    </row>
    <row r="495" ht="12.75" spans="1:36">
      <c r="A495" s="234">
        <v>43910.3249305556</v>
      </c>
      <c r="B495" s="234">
        <v>43910.3249305556</v>
      </c>
      <c r="C495" s="235">
        <v>0</v>
      </c>
      <c r="D495" s="119">
        <v>1</v>
      </c>
      <c r="E495" s="119">
        <v>1</v>
      </c>
      <c r="F495" s="236">
        <v>0.1</v>
      </c>
      <c r="G495" s="119">
        <v>18</v>
      </c>
      <c r="H495" s="101" t="s">
        <v>301</v>
      </c>
      <c r="I495" s="115" t="s">
        <v>2116</v>
      </c>
      <c r="J495" s="115" t="s">
        <v>72</v>
      </c>
      <c r="K495" s="115" t="s">
        <v>72</v>
      </c>
      <c r="L495" s="115" t="s">
        <v>72</v>
      </c>
      <c r="M495" s="115" t="s">
        <v>72</v>
      </c>
      <c r="N495" s="115" t="s">
        <v>72</v>
      </c>
      <c r="O495" s="115" t="s">
        <v>72</v>
      </c>
      <c r="P495" s="115" t="s">
        <v>72</v>
      </c>
      <c r="Q495" s="115" t="s">
        <v>72</v>
      </c>
      <c r="R495" s="115" t="s">
        <v>72</v>
      </c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  <c r="AE495" s="115"/>
      <c r="AF495" s="66" t="e">
        <f t="shared" si="0"/>
        <v>#VALUE!</v>
      </c>
      <c r="AG495" s="70" t="e">
        <f t="shared" si="1"/>
        <v>#VALUE!</v>
      </c>
      <c r="AH495" s="71" t="s">
        <v>2117</v>
      </c>
      <c r="AI495" s="70">
        <f t="shared" si="2"/>
        <v>320</v>
      </c>
      <c r="AJ495" s="70" t="e">
        <f t="shared" si="3"/>
        <v>#VALUE!</v>
      </c>
    </row>
    <row r="496" ht="12.75" spans="1:36">
      <c r="A496" s="234">
        <v>43910.331412037</v>
      </c>
      <c r="B496" s="234">
        <v>43910.3385185185</v>
      </c>
      <c r="C496" s="235">
        <v>0.00710648148148148</v>
      </c>
      <c r="D496" s="119">
        <v>5</v>
      </c>
      <c r="E496" s="119">
        <v>5</v>
      </c>
      <c r="F496" s="236">
        <v>0.5</v>
      </c>
      <c r="G496" s="119">
        <v>18</v>
      </c>
      <c r="H496" s="101" t="s">
        <v>305</v>
      </c>
      <c r="I496" s="115" t="s">
        <v>2118</v>
      </c>
      <c r="J496" s="115" t="s">
        <v>2119</v>
      </c>
      <c r="K496" s="115" t="s">
        <v>2120</v>
      </c>
      <c r="L496" s="115" t="s">
        <v>2121</v>
      </c>
      <c r="M496" s="115" t="s">
        <v>72</v>
      </c>
      <c r="N496" s="115" t="s">
        <v>72</v>
      </c>
      <c r="O496" s="115" t="s">
        <v>2122</v>
      </c>
      <c r="P496" s="115" t="s">
        <v>72</v>
      </c>
      <c r="Q496" s="115" t="s">
        <v>72</v>
      </c>
      <c r="R496" s="115" t="s">
        <v>72</v>
      </c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66" t="e">
        <f t="shared" si="0"/>
        <v>#VALUE!</v>
      </c>
      <c r="AG496" s="70" t="e">
        <f t="shared" si="1"/>
        <v>#VALUE!</v>
      </c>
      <c r="AH496" s="71" t="s">
        <v>2123</v>
      </c>
      <c r="AI496" s="70">
        <f t="shared" si="2"/>
        <v>320</v>
      </c>
      <c r="AJ496" s="70" t="e">
        <f t="shared" si="3"/>
        <v>#VALUE!</v>
      </c>
    </row>
    <row r="497" ht="12.75" spans="1:36">
      <c r="A497" s="234">
        <v>43910.3371527778</v>
      </c>
      <c r="B497" s="234">
        <v>43910.3465509259</v>
      </c>
      <c r="C497" s="235">
        <v>0.00939814814814815</v>
      </c>
      <c r="D497" s="119">
        <v>8</v>
      </c>
      <c r="E497" s="119">
        <v>7</v>
      </c>
      <c r="F497" s="236">
        <v>0.7</v>
      </c>
      <c r="G497" s="119">
        <v>18</v>
      </c>
      <c r="H497" s="101" t="s">
        <v>317</v>
      </c>
      <c r="I497" s="115" t="s">
        <v>2124</v>
      </c>
      <c r="J497" s="115" t="s">
        <v>2125</v>
      </c>
      <c r="K497" s="115" t="s">
        <v>72</v>
      </c>
      <c r="L497" s="115" t="s">
        <v>72</v>
      </c>
      <c r="M497" s="115" t="s">
        <v>72</v>
      </c>
      <c r="N497" s="115" t="s">
        <v>2126</v>
      </c>
      <c r="O497" s="115" t="s">
        <v>2127</v>
      </c>
      <c r="P497" s="115" t="s">
        <v>2128</v>
      </c>
      <c r="Q497" s="115" t="s">
        <v>2129</v>
      </c>
      <c r="R497" s="115" t="s">
        <v>2130</v>
      </c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  <c r="AE497" s="115"/>
      <c r="AF497" s="66" t="e">
        <f t="shared" si="0"/>
        <v>#VALUE!</v>
      </c>
      <c r="AG497" s="70" t="e">
        <f t="shared" si="1"/>
        <v>#VALUE!</v>
      </c>
      <c r="AH497" s="71" t="s">
        <v>2131</v>
      </c>
      <c r="AI497" s="70">
        <f t="shared" si="2"/>
        <v>320</v>
      </c>
      <c r="AJ497" s="70" t="e">
        <f t="shared" si="3"/>
        <v>#VALUE!</v>
      </c>
    </row>
    <row r="498" ht="12.75" spans="1:36">
      <c r="A498" s="234">
        <v>43910.3417476852</v>
      </c>
      <c r="B498" s="234">
        <v>43910.3455555556</v>
      </c>
      <c r="C498" s="235">
        <v>0.00380787037037037</v>
      </c>
      <c r="D498" s="119">
        <v>3</v>
      </c>
      <c r="E498" s="119">
        <v>3</v>
      </c>
      <c r="F498" s="236">
        <v>0.3</v>
      </c>
      <c r="G498" s="119">
        <v>18</v>
      </c>
      <c r="H498" s="101" t="s">
        <v>431</v>
      </c>
      <c r="I498" s="115" t="s">
        <v>2132</v>
      </c>
      <c r="J498" s="115" t="s">
        <v>72</v>
      </c>
      <c r="K498" s="115" t="s">
        <v>2133</v>
      </c>
      <c r="L498" s="115" t="s">
        <v>2134</v>
      </c>
      <c r="M498" s="115" t="s">
        <v>72</v>
      </c>
      <c r="N498" s="115" t="s">
        <v>72</v>
      </c>
      <c r="O498" s="115" t="s">
        <v>72</v>
      </c>
      <c r="P498" s="115" t="s">
        <v>72</v>
      </c>
      <c r="Q498" s="115" t="s">
        <v>72</v>
      </c>
      <c r="R498" s="115" t="s">
        <v>72</v>
      </c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66" t="e">
        <f t="shared" si="0"/>
        <v>#VALUE!</v>
      </c>
      <c r="AG498" s="70" t="e">
        <f t="shared" si="1"/>
        <v>#VALUE!</v>
      </c>
      <c r="AH498" s="71" t="s">
        <v>2135</v>
      </c>
      <c r="AI498" s="70">
        <f t="shared" si="2"/>
        <v>320</v>
      </c>
      <c r="AJ498" s="70" t="e">
        <f t="shared" si="3"/>
        <v>#VALUE!</v>
      </c>
    </row>
    <row r="499" ht="12.75" spans="1:36">
      <c r="A499" s="234">
        <v>43910.3601157407</v>
      </c>
      <c r="B499" s="234">
        <v>43910.3623032407</v>
      </c>
      <c r="C499" s="235">
        <v>0.0021875</v>
      </c>
      <c r="D499" s="119">
        <v>7</v>
      </c>
      <c r="E499" s="119">
        <v>5</v>
      </c>
      <c r="F499" s="236">
        <v>0.5</v>
      </c>
      <c r="G499" s="119">
        <v>18</v>
      </c>
      <c r="H499" s="101" t="s">
        <v>821</v>
      </c>
      <c r="I499" s="115" t="s">
        <v>72</v>
      </c>
      <c r="J499" s="115" t="s">
        <v>72</v>
      </c>
      <c r="K499" s="115" t="s">
        <v>72</v>
      </c>
      <c r="L499" s="115" t="s">
        <v>72</v>
      </c>
      <c r="M499" s="115" t="s">
        <v>72</v>
      </c>
      <c r="N499" s="115" t="s">
        <v>2136</v>
      </c>
      <c r="O499" s="115" t="s">
        <v>2137</v>
      </c>
      <c r="P499" s="115" t="s">
        <v>2138</v>
      </c>
      <c r="Q499" s="115" t="s">
        <v>2139</v>
      </c>
      <c r="R499" s="115" t="s">
        <v>2130</v>
      </c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  <c r="AE499" s="115"/>
      <c r="AF499" s="66" t="e">
        <f t="shared" si="0"/>
        <v>#VALUE!</v>
      </c>
      <c r="AG499" s="70" t="e">
        <f t="shared" si="1"/>
        <v>#VALUE!</v>
      </c>
      <c r="AH499" s="71" t="s">
        <v>2140</v>
      </c>
      <c r="AI499" s="70">
        <f t="shared" si="2"/>
        <v>320</v>
      </c>
      <c r="AJ499" s="70" t="e">
        <f t="shared" si="3"/>
        <v>#VALUE!</v>
      </c>
    </row>
    <row r="500" ht="12.75" spans="1:36">
      <c r="A500" s="234">
        <v>43910.3651388889</v>
      </c>
      <c r="B500" s="234">
        <v>43910.3651388889</v>
      </c>
      <c r="C500" s="235">
        <v>0</v>
      </c>
      <c r="D500" s="119">
        <v>1</v>
      </c>
      <c r="E500" s="119">
        <v>1</v>
      </c>
      <c r="F500" s="236">
        <v>0.1</v>
      </c>
      <c r="G500" s="119">
        <v>18</v>
      </c>
      <c r="H500" s="101" t="s">
        <v>2141</v>
      </c>
      <c r="I500" s="115" t="s">
        <v>72</v>
      </c>
      <c r="J500" s="115" t="s">
        <v>72</v>
      </c>
      <c r="K500" s="115" t="s">
        <v>72</v>
      </c>
      <c r="L500" s="115" t="s">
        <v>72</v>
      </c>
      <c r="M500" s="115" t="s">
        <v>72</v>
      </c>
      <c r="N500" s="115" t="s">
        <v>72</v>
      </c>
      <c r="O500" s="115" t="s">
        <v>72</v>
      </c>
      <c r="P500" s="115" t="s">
        <v>2142</v>
      </c>
      <c r="Q500" s="115" t="s">
        <v>72</v>
      </c>
      <c r="R500" s="115" t="s">
        <v>72</v>
      </c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  <c r="AE500" s="115"/>
      <c r="AF500" s="66" t="e">
        <f t="shared" si="0"/>
        <v>#VALUE!</v>
      </c>
      <c r="AG500" s="70" t="e">
        <f t="shared" si="1"/>
        <v>#VALUE!</v>
      </c>
      <c r="AH500" s="71" t="s">
        <v>2143</v>
      </c>
      <c r="AI500" s="70">
        <f t="shared" si="2"/>
        <v>320</v>
      </c>
      <c r="AJ500" s="70" t="e">
        <f t="shared" si="3"/>
        <v>#VALUE!</v>
      </c>
    </row>
    <row r="501" ht="12.75" spans="1:36">
      <c r="A501" s="234">
        <v>43910.3629513889</v>
      </c>
      <c r="B501" s="234">
        <v>43910.3676388889</v>
      </c>
      <c r="C501" s="235">
        <v>0.0046875</v>
      </c>
      <c r="D501" s="119">
        <v>6</v>
      </c>
      <c r="E501" s="119">
        <v>6</v>
      </c>
      <c r="F501" s="236">
        <v>0.6</v>
      </c>
      <c r="G501" s="119">
        <v>18</v>
      </c>
      <c r="H501" s="101" t="s">
        <v>827</v>
      </c>
      <c r="I501" s="115" t="s">
        <v>2144</v>
      </c>
      <c r="J501" s="115" t="s">
        <v>2145</v>
      </c>
      <c r="K501" s="115" t="s">
        <v>2146</v>
      </c>
      <c r="L501" s="115" t="s">
        <v>2147</v>
      </c>
      <c r="M501" s="115" t="s">
        <v>2148</v>
      </c>
      <c r="N501" s="115" t="s">
        <v>2149</v>
      </c>
      <c r="O501" s="115" t="s">
        <v>72</v>
      </c>
      <c r="P501" s="115" t="s">
        <v>72</v>
      </c>
      <c r="Q501" s="115" t="s">
        <v>72</v>
      </c>
      <c r="R501" s="115" t="s">
        <v>72</v>
      </c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  <c r="AE501" s="115"/>
      <c r="AF501" s="66" t="e">
        <f t="shared" si="0"/>
        <v>#VALUE!</v>
      </c>
      <c r="AG501" s="70" t="e">
        <f t="shared" si="1"/>
        <v>#VALUE!</v>
      </c>
      <c r="AH501" s="71" t="s">
        <v>2150</v>
      </c>
      <c r="AI501" s="70">
        <f t="shared" si="2"/>
        <v>320</v>
      </c>
      <c r="AJ501" s="70" t="e">
        <f t="shared" si="3"/>
        <v>#VALUE!</v>
      </c>
    </row>
    <row r="502" ht="12.75" spans="1:36">
      <c r="A502" s="234">
        <v>43910.3682638889</v>
      </c>
      <c r="B502" s="234">
        <v>43910.3685185185</v>
      </c>
      <c r="C502" s="235">
        <v>0.00025462962962963</v>
      </c>
      <c r="D502" s="119">
        <v>2</v>
      </c>
      <c r="E502" s="119">
        <v>2</v>
      </c>
      <c r="F502" s="236">
        <v>0.2</v>
      </c>
      <c r="G502" s="119">
        <v>18</v>
      </c>
      <c r="H502" s="101" t="s">
        <v>2151</v>
      </c>
      <c r="I502" s="115" t="s">
        <v>2152</v>
      </c>
      <c r="J502" s="115" t="s">
        <v>2153</v>
      </c>
      <c r="K502" s="115" t="s">
        <v>72</v>
      </c>
      <c r="L502" s="115" t="s">
        <v>72</v>
      </c>
      <c r="M502" s="115" t="s">
        <v>72</v>
      </c>
      <c r="N502" s="115" t="s">
        <v>72</v>
      </c>
      <c r="O502" s="115" t="s">
        <v>72</v>
      </c>
      <c r="P502" s="115" t="s">
        <v>72</v>
      </c>
      <c r="Q502" s="115" t="s">
        <v>72</v>
      </c>
      <c r="R502" s="115" t="s">
        <v>72</v>
      </c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66" t="e">
        <f t="shared" si="0"/>
        <v>#VALUE!</v>
      </c>
      <c r="AG502" s="70" t="e">
        <f t="shared" si="1"/>
        <v>#VALUE!</v>
      </c>
      <c r="AH502" s="71" t="s">
        <v>2154</v>
      </c>
      <c r="AI502" s="70">
        <f t="shared" si="2"/>
        <v>320</v>
      </c>
      <c r="AJ502" s="70" t="e">
        <f t="shared" si="3"/>
        <v>#VALUE!</v>
      </c>
    </row>
    <row r="503" ht="12.75" spans="1:36">
      <c r="A503" s="237">
        <v>43910.4103125</v>
      </c>
      <c r="B503" s="237">
        <v>43910.4133217593</v>
      </c>
      <c r="C503" s="238">
        <v>0.00300925925925926</v>
      </c>
      <c r="D503" s="120">
        <v>3</v>
      </c>
      <c r="E503" s="120">
        <v>3</v>
      </c>
      <c r="F503" s="239">
        <v>0.6</v>
      </c>
      <c r="G503" s="120">
        <v>36</v>
      </c>
      <c r="H503" s="39" t="s">
        <v>634</v>
      </c>
      <c r="I503" s="59" t="s">
        <v>118</v>
      </c>
      <c r="J503" s="59" t="s">
        <v>2155</v>
      </c>
      <c r="K503" s="59" t="s">
        <v>118</v>
      </c>
      <c r="L503" s="59" t="s">
        <v>2156</v>
      </c>
      <c r="M503" s="59" t="s">
        <v>2157</v>
      </c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66" t="e">
        <f t="shared" si="0"/>
        <v>#VALUE!</v>
      </c>
      <c r="AG503" s="70" t="e">
        <f t="shared" si="1"/>
        <v>#VALUE!</v>
      </c>
      <c r="AH503" s="71" t="s">
        <v>2158</v>
      </c>
      <c r="AI503" s="70">
        <f t="shared" si="2"/>
        <v>340</v>
      </c>
      <c r="AJ503" s="70" t="e">
        <f t="shared" si="3"/>
        <v>#VALUE!</v>
      </c>
    </row>
    <row r="504" ht="12.75" spans="1:36">
      <c r="A504" s="237">
        <v>43910.4114467593</v>
      </c>
      <c r="B504" s="237">
        <v>43910.4127893519</v>
      </c>
      <c r="C504" s="238">
        <v>0.00134259259259259</v>
      </c>
      <c r="D504" s="120">
        <v>3</v>
      </c>
      <c r="E504" s="120">
        <v>3</v>
      </c>
      <c r="F504" s="239">
        <v>0.6</v>
      </c>
      <c r="G504" s="120">
        <v>36</v>
      </c>
      <c r="H504" s="39" t="s">
        <v>67</v>
      </c>
      <c r="I504" s="59" t="s">
        <v>2159</v>
      </c>
      <c r="J504" s="59" t="s">
        <v>2160</v>
      </c>
      <c r="K504" s="59" t="s">
        <v>2161</v>
      </c>
      <c r="L504" s="59" t="s">
        <v>118</v>
      </c>
      <c r="M504" s="59" t="s">
        <v>118</v>
      </c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66" t="e">
        <f t="shared" si="0"/>
        <v>#VALUE!</v>
      </c>
      <c r="AG504" s="70" t="e">
        <f t="shared" si="1"/>
        <v>#VALUE!</v>
      </c>
      <c r="AH504" s="71" t="s">
        <v>2162</v>
      </c>
      <c r="AI504" s="70">
        <f t="shared" si="2"/>
        <v>340</v>
      </c>
      <c r="AJ504" s="70" t="e">
        <f t="shared" si="3"/>
        <v>#VALUE!</v>
      </c>
    </row>
    <row r="505" ht="12.75" spans="1:36">
      <c r="A505" s="237">
        <v>43910.4130324074</v>
      </c>
      <c r="B505" s="237">
        <v>43910.4130324074</v>
      </c>
      <c r="C505" s="238">
        <v>0</v>
      </c>
      <c r="D505" s="120">
        <v>1</v>
      </c>
      <c r="E505" s="120">
        <v>1</v>
      </c>
      <c r="F505" s="239">
        <v>0.2</v>
      </c>
      <c r="G505" s="120">
        <v>36</v>
      </c>
      <c r="H505" s="39" t="s">
        <v>2163</v>
      </c>
      <c r="I505" s="59" t="s">
        <v>118</v>
      </c>
      <c r="J505" s="59" t="s">
        <v>2164</v>
      </c>
      <c r="K505" s="59" t="s">
        <v>118</v>
      </c>
      <c r="L505" s="59" t="s">
        <v>118</v>
      </c>
      <c r="M505" s="59" t="s">
        <v>118</v>
      </c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66" t="e">
        <f t="shared" si="0"/>
        <v>#VALUE!</v>
      </c>
      <c r="AG505" s="70" t="e">
        <f t="shared" si="1"/>
        <v>#VALUE!</v>
      </c>
      <c r="AH505" s="71" t="s">
        <v>2165</v>
      </c>
      <c r="AI505" s="70">
        <f t="shared" si="2"/>
        <v>340</v>
      </c>
      <c r="AJ505" s="70" t="e">
        <f t="shared" si="3"/>
        <v>#VALUE!</v>
      </c>
    </row>
    <row r="506" ht="12.75" spans="1:36">
      <c r="A506" s="237">
        <v>43910.4379861111</v>
      </c>
      <c r="B506" s="237">
        <v>43910.4379861111</v>
      </c>
      <c r="C506" s="238">
        <v>0</v>
      </c>
      <c r="D506" s="120">
        <v>1</v>
      </c>
      <c r="E506" s="120">
        <v>1</v>
      </c>
      <c r="F506" s="239">
        <v>0.2</v>
      </c>
      <c r="G506" s="120">
        <v>36</v>
      </c>
      <c r="H506" s="39" t="s">
        <v>1033</v>
      </c>
      <c r="I506" s="59" t="s">
        <v>118</v>
      </c>
      <c r="J506" s="59" t="s">
        <v>2166</v>
      </c>
      <c r="K506" s="59" t="s">
        <v>118</v>
      </c>
      <c r="L506" s="59" t="s">
        <v>118</v>
      </c>
      <c r="M506" s="59" t="s">
        <v>118</v>
      </c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66" t="e">
        <f t="shared" si="0"/>
        <v>#VALUE!</v>
      </c>
      <c r="AG506" s="70" t="e">
        <f t="shared" si="1"/>
        <v>#VALUE!</v>
      </c>
      <c r="AH506" s="71" t="s">
        <v>2167</v>
      </c>
      <c r="AI506" s="70">
        <f t="shared" si="2"/>
        <v>340</v>
      </c>
      <c r="AJ506" s="70" t="e">
        <f t="shared" si="3"/>
        <v>#VALUE!</v>
      </c>
    </row>
    <row r="507" ht="12.75" spans="1:36">
      <c r="A507" s="240">
        <v>43910.4315046296</v>
      </c>
      <c r="B507" s="240">
        <v>43910.4411805556</v>
      </c>
      <c r="C507" s="241">
        <v>0.00967592592592593</v>
      </c>
      <c r="D507" s="242">
        <v>3</v>
      </c>
      <c r="E507" s="242">
        <v>3</v>
      </c>
      <c r="F507" s="243">
        <v>1</v>
      </c>
      <c r="G507" s="242">
        <v>72</v>
      </c>
      <c r="H507" s="107" t="s">
        <v>1027</v>
      </c>
      <c r="I507" s="116" t="s">
        <v>2168</v>
      </c>
      <c r="J507" s="116" t="s">
        <v>2169</v>
      </c>
      <c r="K507" s="116" t="s">
        <v>2170</v>
      </c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  <c r="AA507" s="116"/>
      <c r="AB507" s="116"/>
      <c r="AC507" s="116"/>
      <c r="AD507" s="116"/>
      <c r="AE507" s="116"/>
      <c r="AF507" s="66" t="e">
        <f t="shared" si="0"/>
        <v>#VALUE!</v>
      </c>
      <c r="AG507" s="70" t="e">
        <f t="shared" si="1"/>
        <v>#VALUE!</v>
      </c>
      <c r="AH507" s="71" t="s">
        <v>2171</v>
      </c>
      <c r="AI507" s="70">
        <f t="shared" si="2"/>
        <v>420</v>
      </c>
      <c r="AJ507" s="70" t="e">
        <f t="shared" si="3"/>
        <v>#VALUE!</v>
      </c>
    </row>
    <row r="508" ht="12.75" spans="1:36">
      <c r="A508" s="240">
        <v>43910.443125</v>
      </c>
      <c r="B508" s="240">
        <v>43910.443125</v>
      </c>
      <c r="C508" s="241">
        <v>0</v>
      </c>
      <c r="D508" s="242">
        <v>1</v>
      </c>
      <c r="E508" s="242">
        <v>1</v>
      </c>
      <c r="F508" s="243">
        <v>0.33</v>
      </c>
      <c r="G508" s="242">
        <v>72</v>
      </c>
      <c r="H508" s="107" t="s">
        <v>2172</v>
      </c>
      <c r="I508" s="116" t="s">
        <v>162</v>
      </c>
      <c r="J508" s="116" t="s">
        <v>162</v>
      </c>
      <c r="K508" s="116" t="s">
        <v>2173</v>
      </c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  <c r="AA508" s="116"/>
      <c r="AB508" s="116"/>
      <c r="AC508" s="116"/>
      <c r="AD508" s="116"/>
      <c r="AE508" s="116"/>
      <c r="AF508" s="66" t="e">
        <f t="shared" si="0"/>
        <v>#VALUE!</v>
      </c>
      <c r="AG508" s="70" t="e">
        <f t="shared" si="1"/>
        <v>#VALUE!</v>
      </c>
      <c r="AH508" s="71" t="s">
        <v>2174</v>
      </c>
      <c r="AI508" s="70">
        <f t="shared" si="2"/>
        <v>420</v>
      </c>
      <c r="AJ508" s="70" t="e">
        <f t="shared" si="3"/>
        <v>#VALUE!</v>
      </c>
    </row>
    <row r="509" ht="12.75" spans="1:36">
      <c r="A509" s="240">
        <v>43910.4397106481</v>
      </c>
      <c r="B509" s="240">
        <v>43910.4402893518</v>
      </c>
      <c r="C509" s="241">
        <v>0.000578703703703704</v>
      </c>
      <c r="D509" s="242">
        <v>2</v>
      </c>
      <c r="E509" s="242">
        <v>2</v>
      </c>
      <c r="F509" s="243">
        <v>0.67</v>
      </c>
      <c r="G509" s="242">
        <v>72</v>
      </c>
      <c r="H509" s="107" t="s">
        <v>80</v>
      </c>
      <c r="I509" s="116" t="s">
        <v>162</v>
      </c>
      <c r="J509" s="116" t="s">
        <v>2175</v>
      </c>
      <c r="K509" s="116" t="s">
        <v>2176</v>
      </c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  <c r="AA509" s="116"/>
      <c r="AB509" s="116"/>
      <c r="AC509" s="116"/>
      <c r="AD509" s="116"/>
      <c r="AE509" s="116"/>
      <c r="AF509" s="66" t="e">
        <f t="shared" si="0"/>
        <v>#VALUE!</v>
      </c>
      <c r="AG509" s="70" t="e">
        <f t="shared" si="1"/>
        <v>#VALUE!</v>
      </c>
      <c r="AH509" s="71" t="s">
        <v>2177</v>
      </c>
      <c r="AI509" s="70">
        <f t="shared" si="2"/>
        <v>420</v>
      </c>
      <c r="AJ509" s="70" t="e">
        <f t="shared" si="3"/>
        <v>#VALUE!</v>
      </c>
    </row>
    <row r="510" ht="12.75" spans="1:36">
      <c r="A510" s="240">
        <v>43911.052037037</v>
      </c>
      <c r="B510" s="240">
        <v>43911.0611226852</v>
      </c>
      <c r="C510" s="241">
        <v>0.00908564814814815</v>
      </c>
      <c r="D510" s="242">
        <v>5</v>
      </c>
      <c r="E510" s="242">
        <v>3</v>
      </c>
      <c r="F510" s="243">
        <v>1</v>
      </c>
      <c r="G510" s="242">
        <v>72</v>
      </c>
      <c r="H510" s="107" t="s">
        <v>591</v>
      </c>
      <c r="I510" s="116" t="s">
        <v>2178</v>
      </c>
      <c r="J510" s="116" t="s">
        <v>2179</v>
      </c>
      <c r="K510" s="116" t="s">
        <v>2180</v>
      </c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  <c r="AA510" s="116"/>
      <c r="AB510" s="116"/>
      <c r="AC510" s="116"/>
      <c r="AD510" s="116"/>
      <c r="AE510" s="116"/>
      <c r="AF510" s="66" t="e">
        <f t="shared" si="0"/>
        <v>#VALUE!</v>
      </c>
      <c r="AG510" s="70" t="e">
        <f t="shared" si="1"/>
        <v>#VALUE!</v>
      </c>
      <c r="AH510" s="71" t="s">
        <v>2181</v>
      </c>
      <c r="AI510" s="70">
        <f t="shared" si="2"/>
        <v>420</v>
      </c>
      <c r="AJ510" s="70" t="e">
        <f t="shared" si="3"/>
        <v>#VALUE!</v>
      </c>
    </row>
    <row r="511" ht="12.75" spans="1:36">
      <c r="A511" s="240">
        <v>43911.0558912037</v>
      </c>
      <c r="B511" s="240">
        <v>43911.0616782407</v>
      </c>
      <c r="C511" s="241">
        <v>0.00578703703703704</v>
      </c>
      <c r="D511" s="242">
        <v>2</v>
      </c>
      <c r="E511" s="242">
        <v>2</v>
      </c>
      <c r="F511" s="243">
        <v>0.67</v>
      </c>
      <c r="G511" s="242">
        <v>72</v>
      </c>
      <c r="H511" s="107" t="s">
        <v>2182</v>
      </c>
      <c r="I511" s="116" t="s">
        <v>162</v>
      </c>
      <c r="J511" s="116" t="s">
        <v>2183</v>
      </c>
      <c r="K511" s="116" t="s">
        <v>2184</v>
      </c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  <c r="AA511" s="116"/>
      <c r="AB511" s="116"/>
      <c r="AC511" s="116"/>
      <c r="AD511" s="116"/>
      <c r="AE511" s="116"/>
      <c r="AF511" s="66" t="e">
        <f t="shared" si="0"/>
        <v>#VALUE!</v>
      </c>
      <c r="AG511" s="70" t="e">
        <f t="shared" si="1"/>
        <v>#VALUE!</v>
      </c>
      <c r="AH511" s="71" t="s">
        <v>2185</v>
      </c>
      <c r="AI511" s="70">
        <f t="shared" si="2"/>
        <v>420</v>
      </c>
      <c r="AJ511" s="70" t="e">
        <f t="shared" si="3"/>
        <v>#VALUE!</v>
      </c>
    </row>
    <row r="512" ht="12.75" spans="1:36">
      <c r="A512" s="240">
        <v>43911.0553935185</v>
      </c>
      <c r="B512" s="240">
        <v>43911.0606828704</v>
      </c>
      <c r="C512" s="241">
        <v>0.00528935185185185</v>
      </c>
      <c r="D512" s="242">
        <v>3</v>
      </c>
      <c r="E512" s="242">
        <v>3</v>
      </c>
      <c r="F512" s="243">
        <v>1</v>
      </c>
      <c r="G512" s="242">
        <v>72</v>
      </c>
      <c r="H512" s="107" t="s">
        <v>587</v>
      </c>
      <c r="I512" s="116" t="s">
        <v>2186</v>
      </c>
      <c r="J512" s="116" t="s">
        <v>2187</v>
      </c>
      <c r="K512" s="116" t="s">
        <v>2188</v>
      </c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  <c r="AC512" s="116"/>
      <c r="AD512" s="116"/>
      <c r="AE512" s="116"/>
      <c r="AF512" s="66" t="e">
        <f t="shared" si="0"/>
        <v>#VALUE!</v>
      </c>
      <c r="AG512" s="70" t="e">
        <f t="shared" si="1"/>
        <v>#VALUE!</v>
      </c>
      <c r="AH512" s="71" t="s">
        <v>2189</v>
      </c>
      <c r="AI512" s="70">
        <f t="shared" si="2"/>
        <v>420</v>
      </c>
      <c r="AJ512" s="70" t="e">
        <f t="shared" si="3"/>
        <v>#VALUE!</v>
      </c>
    </row>
    <row r="513" ht="12.75" spans="1:36">
      <c r="A513" s="240">
        <v>43911.057337963</v>
      </c>
      <c r="B513" s="240">
        <v>43911.057337963</v>
      </c>
      <c r="C513" s="241">
        <v>0</v>
      </c>
      <c r="D513" s="242">
        <v>1</v>
      </c>
      <c r="E513" s="242">
        <v>1</v>
      </c>
      <c r="F513" s="243">
        <v>0.33</v>
      </c>
      <c r="G513" s="242">
        <v>72</v>
      </c>
      <c r="H513" s="107" t="s">
        <v>2190</v>
      </c>
      <c r="I513" s="116" t="s">
        <v>2191</v>
      </c>
      <c r="J513" s="116" t="s">
        <v>162</v>
      </c>
      <c r="K513" s="116" t="s">
        <v>162</v>
      </c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  <c r="AA513" s="116"/>
      <c r="AB513" s="116"/>
      <c r="AC513" s="116"/>
      <c r="AD513" s="116"/>
      <c r="AE513" s="116"/>
      <c r="AF513" s="66" t="e">
        <f t="shared" si="0"/>
        <v>#VALUE!</v>
      </c>
      <c r="AG513" s="70" t="e">
        <f t="shared" si="1"/>
        <v>#VALUE!</v>
      </c>
      <c r="AH513" s="71" t="s">
        <v>2192</v>
      </c>
      <c r="AI513" s="70">
        <f t="shared" si="2"/>
        <v>420</v>
      </c>
      <c r="AJ513" s="70" t="e">
        <f t="shared" si="3"/>
        <v>#VALUE!</v>
      </c>
    </row>
    <row r="514" ht="12.75" spans="1:36">
      <c r="A514" s="240">
        <v>43911.0568171296</v>
      </c>
      <c r="B514" s="240">
        <v>43911.0597569444</v>
      </c>
      <c r="C514" s="241">
        <v>0.00293981481481481</v>
      </c>
      <c r="D514" s="242">
        <v>3</v>
      </c>
      <c r="E514" s="242">
        <v>3</v>
      </c>
      <c r="F514" s="243">
        <v>1</v>
      </c>
      <c r="G514" s="242">
        <v>72</v>
      </c>
      <c r="H514" s="107" t="s">
        <v>596</v>
      </c>
      <c r="I514" s="116" t="s">
        <v>2193</v>
      </c>
      <c r="J514" s="116" t="s">
        <v>2194</v>
      </c>
      <c r="K514" s="116" t="s">
        <v>2195</v>
      </c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  <c r="AA514" s="116"/>
      <c r="AB514" s="116"/>
      <c r="AC514" s="116"/>
      <c r="AD514" s="116"/>
      <c r="AE514" s="116"/>
      <c r="AF514" s="66" t="e">
        <f t="shared" si="0"/>
        <v>#VALUE!</v>
      </c>
      <c r="AG514" s="70" t="e">
        <f t="shared" si="1"/>
        <v>#VALUE!</v>
      </c>
      <c r="AH514" s="71" t="s">
        <v>2196</v>
      </c>
      <c r="AI514" s="70">
        <f t="shared" si="2"/>
        <v>420</v>
      </c>
      <c r="AJ514" s="70" t="e">
        <f t="shared" si="3"/>
        <v>#VALUE!</v>
      </c>
    </row>
    <row r="515" ht="12.75" spans="1:36">
      <c r="A515" s="240">
        <v>43911.0586921296</v>
      </c>
      <c r="B515" s="240">
        <v>43911.0586921296</v>
      </c>
      <c r="C515" s="241">
        <v>0</v>
      </c>
      <c r="D515" s="242">
        <v>1</v>
      </c>
      <c r="E515" s="242">
        <v>1</v>
      </c>
      <c r="F515" s="243">
        <v>0.33</v>
      </c>
      <c r="G515" s="242">
        <v>72</v>
      </c>
      <c r="H515" s="107" t="s">
        <v>2197</v>
      </c>
      <c r="I515" s="116" t="s">
        <v>2198</v>
      </c>
      <c r="J515" s="116" t="s">
        <v>162</v>
      </c>
      <c r="K515" s="116" t="s">
        <v>162</v>
      </c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  <c r="AA515" s="116"/>
      <c r="AB515" s="116"/>
      <c r="AC515" s="116"/>
      <c r="AD515" s="116"/>
      <c r="AE515" s="116"/>
      <c r="AF515" s="66" t="e">
        <f t="shared" si="0"/>
        <v>#VALUE!</v>
      </c>
      <c r="AG515" s="70" t="e">
        <f t="shared" si="1"/>
        <v>#VALUE!</v>
      </c>
      <c r="AH515" s="71" t="s">
        <v>2199</v>
      </c>
      <c r="AI515" s="70">
        <f t="shared" si="2"/>
        <v>420</v>
      </c>
      <c r="AJ515" s="70" t="e">
        <f t="shared" si="3"/>
        <v>#VALUE!</v>
      </c>
    </row>
    <row r="516" ht="12.75" spans="1:36">
      <c r="A516" s="240">
        <v>43911.0819791667</v>
      </c>
      <c r="B516" s="240">
        <v>43911.0935416667</v>
      </c>
      <c r="C516" s="241">
        <v>0.0115625</v>
      </c>
      <c r="D516" s="242">
        <v>3</v>
      </c>
      <c r="E516" s="242">
        <v>3</v>
      </c>
      <c r="F516" s="243">
        <v>1</v>
      </c>
      <c r="G516" s="242">
        <v>72</v>
      </c>
      <c r="H516" s="107" t="s">
        <v>609</v>
      </c>
      <c r="I516" s="116" t="s">
        <v>2200</v>
      </c>
      <c r="J516" s="116" t="s">
        <v>2201</v>
      </c>
      <c r="K516" s="116" t="s">
        <v>2202</v>
      </c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  <c r="AA516" s="116"/>
      <c r="AB516" s="116"/>
      <c r="AC516" s="116"/>
      <c r="AD516" s="116"/>
      <c r="AE516" s="116"/>
      <c r="AF516" s="66" t="e">
        <f t="shared" si="0"/>
        <v>#VALUE!</v>
      </c>
      <c r="AG516" s="70" t="e">
        <f t="shared" si="1"/>
        <v>#VALUE!</v>
      </c>
      <c r="AH516" s="71" t="s">
        <v>2203</v>
      </c>
      <c r="AI516" s="70">
        <f t="shared" si="2"/>
        <v>420</v>
      </c>
      <c r="AJ516" s="70" t="e">
        <f t="shared" si="3"/>
        <v>#VALUE!</v>
      </c>
    </row>
    <row r="517" ht="12.75" spans="1:36">
      <c r="A517" s="240">
        <v>43911.0868981481</v>
      </c>
      <c r="B517" s="240">
        <v>43911.0877893519</v>
      </c>
      <c r="C517" s="241">
        <v>0.000891203703703704</v>
      </c>
      <c r="D517" s="242">
        <v>2</v>
      </c>
      <c r="E517" s="242">
        <v>2</v>
      </c>
      <c r="F517" s="243">
        <v>0.67</v>
      </c>
      <c r="G517" s="242">
        <v>72</v>
      </c>
      <c r="H517" s="107" t="s">
        <v>1117</v>
      </c>
      <c r="I517" s="116" t="s">
        <v>2204</v>
      </c>
      <c r="J517" s="116" t="s">
        <v>162</v>
      </c>
      <c r="K517" s="116" t="s">
        <v>2205</v>
      </c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  <c r="AA517" s="116"/>
      <c r="AB517" s="116"/>
      <c r="AC517" s="116"/>
      <c r="AD517" s="116"/>
      <c r="AE517" s="116"/>
      <c r="AF517" s="66" t="e">
        <f t="shared" si="0"/>
        <v>#VALUE!</v>
      </c>
      <c r="AG517" s="70" t="e">
        <f t="shared" si="1"/>
        <v>#VALUE!</v>
      </c>
      <c r="AH517" s="71" t="s">
        <v>2206</v>
      </c>
      <c r="AI517" s="70">
        <f t="shared" si="2"/>
        <v>420</v>
      </c>
      <c r="AJ517" s="70" t="e">
        <f t="shared" si="3"/>
        <v>#VALUE!</v>
      </c>
    </row>
    <row r="518" ht="12.75" spans="1:36">
      <c r="A518" s="240">
        <v>43911.0916666667</v>
      </c>
      <c r="B518" s="240">
        <v>43911.0941319444</v>
      </c>
      <c r="C518" s="241">
        <v>0.00246527777777778</v>
      </c>
      <c r="D518" s="242">
        <v>2</v>
      </c>
      <c r="E518" s="242">
        <v>2</v>
      </c>
      <c r="F518" s="243">
        <v>0.67</v>
      </c>
      <c r="G518" s="242">
        <v>72</v>
      </c>
      <c r="H518" s="107" t="s">
        <v>612</v>
      </c>
      <c r="I518" s="116" t="s">
        <v>2207</v>
      </c>
      <c r="J518" s="116" t="s">
        <v>2208</v>
      </c>
      <c r="K518" s="116" t="s">
        <v>162</v>
      </c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  <c r="AA518" s="116"/>
      <c r="AB518" s="116"/>
      <c r="AC518" s="116"/>
      <c r="AD518" s="116"/>
      <c r="AE518" s="116"/>
      <c r="AF518" s="66" t="e">
        <f t="shared" si="0"/>
        <v>#VALUE!</v>
      </c>
      <c r="AG518" s="70" t="e">
        <f t="shared" si="1"/>
        <v>#VALUE!</v>
      </c>
      <c r="AH518" s="71" t="s">
        <v>2209</v>
      </c>
      <c r="AI518" s="70">
        <f t="shared" si="2"/>
        <v>420</v>
      </c>
      <c r="AJ518" s="70" t="e">
        <f t="shared" si="3"/>
        <v>#VALUE!</v>
      </c>
    </row>
    <row r="519" ht="12.75" spans="1:36">
      <c r="A519" s="240">
        <v>43911.1004513889</v>
      </c>
      <c r="B519" s="240">
        <v>43911.1004513889</v>
      </c>
      <c r="C519" s="241">
        <v>0</v>
      </c>
      <c r="D519" s="242">
        <v>1</v>
      </c>
      <c r="E519" s="242">
        <v>1</v>
      </c>
      <c r="F519" s="243">
        <v>0.33</v>
      </c>
      <c r="G519" s="242">
        <v>72</v>
      </c>
      <c r="H519" s="107" t="s">
        <v>1126</v>
      </c>
      <c r="I519" s="116" t="s">
        <v>162</v>
      </c>
      <c r="J519" s="116" t="s">
        <v>162</v>
      </c>
      <c r="K519" s="116" t="s">
        <v>2210</v>
      </c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  <c r="AA519" s="116"/>
      <c r="AB519" s="116"/>
      <c r="AC519" s="116"/>
      <c r="AD519" s="116"/>
      <c r="AE519" s="116"/>
      <c r="AF519" s="66" t="e">
        <f t="shared" si="0"/>
        <v>#VALUE!</v>
      </c>
      <c r="AG519" s="70" t="e">
        <f t="shared" si="1"/>
        <v>#VALUE!</v>
      </c>
      <c r="AH519" s="71" t="s">
        <v>2211</v>
      </c>
      <c r="AI519" s="70">
        <f t="shared" si="2"/>
        <v>420</v>
      </c>
      <c r="AJ519" s="70" t="e">
        <f t="shared" si="3"/>
        <v>#VALUE!</v>
      </c>
    </row>
    <row r="520" ht="12.75" spans="1:36">
      <c r="A520" s="244">
        <v>43911.1183333333</v>
      </c>
      <c r="B520" s="244">
        <v>43911.1183333333</v>
      </c>
      <c r="C520" s="245">
        <v>0</v>
      </c>
      <c r="D520" s="12">
        <v>1</v>
      </c>
      <c r="E520" s="12">
        <v>1</v>
      </c>
      <c r="F520" s="246">
        <v>0.5</v>
      </c>
      <c r="G520" s="12">
        <v>144</v>
      </c>
      <c r="H520" s="10" t="s">
        <v>1133</v>
      </c>
      <c r="I520" s="117" t="s">
        <v>198</v>
      </c>
      <c r="J520" s="117" t="s">
        <v>2212</v>
      </c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66" t="e">
        <f t="shared" si="0"/>
        <v>#VALUE!</v>
      </c>
      <c r="AG520" s="70" t="e">
        <f t="shared" si="1"/>
        <v>#VALUE!</v>
      </c>
      <c r="AH520" s="71" t="s">
        <v>2213</v>
      </c>
      <c r="AI520" s="70">
        <f t="shared" si="2"/>
        <v>568</v>
      </c>
      <c r="AJ520" s="70" t="e">
        <f t="shared" si="3"/>
        <v>#VALUE!</v>
      </c>
    </row>
    <row r="521" ht="12.75" spans="1:36">
      <c r="A521" s="244">
        <v>43911.1197569444</v>
      </c>
      <c r="B521" s="244">
        <v>43911.1197569444</v>
      </c>
      <c r="C521" s="245">
        <v>0</v>
      </c>
      <c r="D521" s="12">
        <v>1</v>
      </c>
      <c r="E521" s="12">
        <v>1</v>
      </c>
      <c r="F521" s="246">
        <v>0.5</v>
      </c>
      <c r="G521" s="12">
        <v>144</v>
      </c>
      <c r="H521" s="10" t="s">
        <v>1140</v>
      </c>
      <c r="I521" s="117" t="s">
        <v>2214</v>
      </c>
      <c r="J521" s="117" t="s">
        <v>198</v>
      </c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66" t="e">
        <f t="shared" si="0"/>
        <v>#VALUE!</v>
      </c>
      <c r="AG521" s="70" t="e">
        <f t="shared" si="1"/>
        <v>#VALUE!</v>
      </c>
      <c r="AH521" s="71" t="s">
        <v>2215</v>
      </c>
      <c r="AI521" s="70">
        <f t="shared" si="2"/>
        <v>568</v>
      </c>
      <c r="AJ521" s="70" t="e">
        <f t="shared" si="3"/>
        <v>#VALUE!</v>
      </c>
    </row>
    <row r="522" ht="12.75" spans="1:36">
      <c r="A522" s="244">
        <v>43911.1590625</v>
      </c>
      <c r="B522" s="244">
        <v>43911.1590625</v>
      </c>
      <c r="C522" s="245">
        <v>0</v>
      </c>
      <c r="D522" s="12">
        <v>1</v>
      </c>
      <c r="E522" s="12">
        <v>1</v>
      </c>
      <c r="F522" s="246">
        <v>0.5</v>
      </c>
      <c r="G522" s="12">
        <v>144</v>
      </c>
      <c r="H522" s="10" t="s">
        <v>2216</v>
      </c>
      <c r="I522" s="117" t="s">
        <v>2217</v>
      </c>
      <c r="J522" s="117" t="s">
        <v>198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66" t="e">
        <f t="shared" si="0"/>
        <v>#VALUE!</v>
      </c>
      <c r="AG522" s="70" t="e">
        <f t="shared" si="1"/>
        <v>#VALUE!</v>
      </c>
      <c r="AH522" s="71" t="s">
        <v>2218</v>
      </c>
      <c r="AI522" s="70">
        <f t="shared" si="2"/>
        <v>568</v>
      </c>
      <c r="AJ522" s="70" t="e">
        <f t="shared" si="3"/>
        <v>#VALUE!</v>
      </c>
    </row>
    <row r="523" ht="12.75" spans="1:36">
      <c r="A523" s="244">
        <v>43911.4002430556</v>
      </c>
      <c r="B523" s="244">
        <v>43911.4016550926</v>
      </c>
      <c r="C523" s="245">
        <v>0.00141203703703704</v>
      </c>
      <c r="D523" s="12">
        <v>2</v>
      </c>
      <c r="E523" s="12">
        <v>2</v>
      </c>
      <c r="F523" s="246">
        <v>1</v>
      </c>
      <c r="G523" s="12">
        <v>144</v>
      </c>
      <c r="H523" s="10" t="s">
        <v>568</v>
      </c>
      <c r="I523" s="117" t="s">
        <v>2219</v>
      </c>
      <c r="J523" s="117" t="s">
        <v>2220</v>
      </c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66" t="e">
        <f t="shared" si="0"/>
        <v>#VALUE!</v>
      </c>
      <c r="AG523" s="70" t="e">
        <f t="shared" si="1"/>
        <v>#VALUE!</v>
      </c>
      <c r="AH523" s="71" t="s">
        <v>2221</v>
      </c>
      <c r="AI523" s="70">
        <f t="shared" si="2"/>
        <v>568</v>
      </c>
      <c r="AJ523" s="70" t="e">
        <f t="shared" si="3"/>
        <v>#VALUE!</v>
      </c>
    </row>
    <row r="524" ht="12.75" spans="1:36">
      <c r="A524" s="244">
        <v>43911.4026967593</v>
      </c>
      <c r="B524" s="244">
        <v>43911.4026967593</v>
      </c>
      <c r="C524" s="245">
        <v>0</v>
      </c>
      <c r="D524" s="12">
        <v>1</v>
      </c>
      <c r="E524" s="12">
        <v>1</v>
      </c>
      <c r="F524" s="246">
        <v>0.5</v>
      </c>
      <c r="G524" s="12">
        <v>144</v>
      </c>
      <c r="H524" s="10" t="s">
        <v>2222</v>
      </c>
      <c r="I524" s="117" t="s">
        <v>198</v>
      </c>
      <c r="J524" s="117" t="s">
        <v>2223</v>
      </c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66" t="e">
        <f t="shared" si="0"/>
        <v>#VALUE!</v>
      </c>
      <c r="AG524" s="70" t="e">
        <f t="shared" si="1"/>
        <v>#VALUE!</v>
      </c>
      <c r="AH524" s="71" t="s">
        <v>2224</v>
      </c>
      <c r="AI524" s="70">
        <f t="shared" si="2"/>
        <v>568</v>
      </c>
      <c r="AJ524" s="70" t="e">
        <f t="shared" si="3"/>
        <v>#VALUE!</v>
      </c>
    </row>
    <row r="525" ht="12.75" spans="1:36">
      <c r="A525" s="244">
        <v>43911.4041319444</v>
      </c>
      <c r="B525" s="244">
        <v>43911.4041319444</v>
      </c>
      <c r="C525" s="245">
        <v>0</v>
      </c>
      <c r="D525" s="12">
        <v>1</v>
      </c>
      <c r="E525" s="12">
        <v>1</v>
      </c>
      <c r="F525" s="246">
        <v>0.5</v>
      </c>
      <c r="G525" s="12">
        <v>144</v>
      </c>
      <c r="H525" s="10" t="s">
        <v>627</v>
      </c>
      <c r="I525" s="117" t="s">
        <v>2225</v>
      </c>
      <c r="J525" s="117" t="s">
        <v>198</v>
      </c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66" t="e">
        <f t="shared" si="0"/>
        <v>#VALUE!</v>
      </c>
      <c r="AG525" s="70" t="e">
        <f t="shared" si="1"/>
        <v>#VALUE!</v>
      </c>
      <c r="AH525" s="71" t="s">
        <v>2226</v>
      </c>
      <c r="AI525" s="70">
        <f t="shared" si="2"/>
        <v>568</v>
      </c>
      <c r="AJ525" s="70" t="e">
        <f t="shared" si="3"/>
        <v>#VALUE!</v>
      </c>
    </row>
    <row r="526" ht="12.75" spans="1:36">
      <c r="A526" s="244">
        <v>43911.4385416667</v>
      </c>
      <c r="B526" s="244">
        <v>43911.4395601852</v>
      </c>
      <c r="C526" s="245">
        <v>0.00101851851851852</v>
      </c>
      <c r="D526" s="12">
        <v>2</v>
      </c>
      <c r="E526" s="12">
        <v>2</v>
      </c>
      <c r="F526" s="246">
        <v>1</v>
      </c>
      <c r="G526" s="12">
        <v>144</v>
      </c>
      <c r="H526" s="10" t="s">
        <v>1027</v>
      </c>
      <c r="I526" s="117" t="s">
        <v>2227</v>
      </c>
      <c r="J526" s="117" t="s">
        <v>2228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66" t="e">
        <f t="shared" si="0"/>
        <v>#VALUE!</v>
      </c>
      <c r="AG526" s="70" t="e">
        <f t="shared" si="1"/>
        <v>#VALUE!</v>
      </c>
      <c r="AH526" s="71" t="s">
        <v>2229</v>
      </c>
      <c r="AI526" s="70">
        <f t="shared" si="2"/>
        <v>568</v>
      </c>
      <c r="AJ526" s="70" t="e">
        <f t="shared" si="3"/>
        <v>#VALUE!</v>
      </c>
    </row>
    <row r="527" ht="12.75" spans="1:36">
      <c r="A527" s="247">
        <v>43911.4583333333</v>
      </c>
      <c r="B527" s="247">
        <v>43911.4628472222</v>
      </c>
      <c r="C527" s="248">
        <v>0.00451388888888889</v>
      </c>
      <c r="D527" s="249">
        <v>15</v>
      </c>
      <c r="E527" s="249">
        <v>15</v>
      </c>
      <c r="F527" s="250">
        <v>0.65</v>
      </c>
      <c r="G527" s="249">
        <v>9</v>
      </c>
      <c r="H527" s="251" t="s">
        <v>92</v>
      </c>
      <c r="I527" s="259" t="s">
        <v>27</v>
      </c>
      <c r="J527" s="259" t="s">
        <v>27</v>
      </c>
      <c r="K527" s="259" t="s">
        <v>27</v>
      </c>
      <c r="L527" s="259" t="s">
        <v>27</v>
      </c>
      <c r="M527" s="259" t="s">
        <v>27</v>
      </c>
      <c r="N527" s="259" t="s">
        <v>27</v>
      </c>
      <c r="O527" s="259" t="s">
        <v>27</v>
      </c>
      <c r="P527" s="259" t="s">
        <v>27</v>
      </c>
      <c r="Q527" s="262" t="s">
        <v>228</v>
      </c>
      <c r="R527" s="259" t="s">
        <v>2230</v>
      </c>
      <c r="S527" s="259" t="s">
        <v>2231</v>
      </c>
      <c r="T527" s="259" t="s">
        <v>2232</v>
      </c>
      <c r="U527" s="259" t="s">
        <v>2233</v>
      </c>
      <c r="V527" s="262" t="s">
        <v>943</v>
      </c>
      <c r="W527" s="262" t="s">
        <v>2234</v>
      </c>
      <c r="X527" s="259" t="s">
        <v>2235</v>
      </c>
      <c r="Y527" s="259" t="s">
        <v>2236</v>
      </c>
      <c r="Z527" s="259" t="s">
        <v>2237</v>
      </c>
      <c r="AA527" s="259" t="s">
        <v>2238</v>
      </c>
      <c r="AB527" s="259" t="s">
        <v>2239</v>
      </c>
      <c r="AC527" s="259" t="s">
        <v>2240</v>
      </c>
      <c r="AD527" s="259" t="s">
        <v>2241</v>
      </c>
      <c r="AE527" s="259" t="s">
        <v>42</v>
      </c>
      <c r="AF527" s="66" t="e">
        <f t="shared" si="0"/>
        <v>#VALUE!</v>
      </c>
      <c r="AG527" s="70" t="e">
        <f t="shared" si="1"/>
        <v>#VALUE!</v>
      </c>
      <c r="AH527" s="71" t="s">
        <v>2242</v>
      </c>
      <c r="AI527" s="70">
        <f t="shared" si="2"/>
        <v>322</v>
      </c>
      <c r="AJ527" s="70" t="e">
        <f t="shared" si="3"/>
        <v>#VALUE!</v>
      </c>
    </row>
    <row r="528" ht="12.75" spans="1:36">
      <c r="A528" s="252">
        <v>43911.4635416667</v>
      </c>
      <c r="B528" s="252">
        <v>43911.4635416667</v>
      </c>
      <c r="C528" s="253">
        <v>0</v>
      </c>
      <c r="D528" s="118">
        <v>1</v>
      </c>
      <c r="E528" s="118">
        <v>1</v>
      </c>
      <c r="F528" s="254">
        <v>0.04</v>
      </c>
      <c r="G528" s="118">
        <v>9</v>
      </c>
      <c r="H528" s="89" t="s">
        <v>79</v>
      </c>
      <c r="I528" s="112" t="s">
        <v>44</v>
      </c>
      <c r="J528" s="112" t="s">
        <v>27</v>
      </c>
      <c r="K528" s="112" t="s">
        <v>27</v>
      </c>
      <c r="L528" s="112" t="s">
        <v>27</v>
      </c>
      <c r="M528" s="112" t="s">
        <v>27</v>
      </c>
      <c r="N528" s="112" t="s">
        <v>27</v>
      </c>
      <c r="O528" s="112" t="s">
        <v>27</v>
      </c>
      <c r="P528" s="112" t="s">
        <v>27</v>
      </c>
      <c r="Q528" s="112" t="s">
        <v>27</v>
      </c>
      <c r="R528" s="112" t="s">
        <v>27</v>
      </c>
      <c r="S528" s="112" t="s">
        <v>27</v>
      </c>
      <c r="T528" s="112" t="s">
        <v>27</v>
      </c>
      <c r="U528" s="112" t="s">
        <v>27</v>
      </c>
      <c r="V528" s="112" t="s">
        <v>27</v>
      </c>
      <c r="W528" s="112" t="s">
        <v>27</v>
      </c>
      <c r="X528" s="112" t="s">
        <v>27</v>
      </c>
      <c r="Y528" s="112" t="s">
        <v>27</v>
      </c>
      <c r="Z528" s="112" t="s">
        <v>27</v>
      </c>
      <c r="AA528" s="112" t="s">
        <v>27</v>
      </c>
      <c r="AB528" s="112" t="s">
        <v>27</v>
      </c>
      <c r="AC528" s="112" t="s">
        <v>27</v>
      </c>
      <c r="AD528" s="112" t="s">
        <v>27</v>
      </c>
      <c r="AE528" s="112" t="s">
        <v>27</v>
      </c>
      <c r="AF528" s="66" t="e">
        <f t="shared" si="0"/>
        <v>#VALUE!</v>
      </c>
      <c r="AG528" s="70" t="e">
        <f t="shared" si="1"/>
        <v>#VALUE!</v>
      </c>
      <c r="AH528" s="71" t="s">
        <v>2243</v>
      </c>
      <c r="AI528" s="70">
        <f t="shared" si="2"/>
        <v>322</v>
      </c>
      <c r="AJ528" s="70" t="e">
        <f t="shared" si="3"/>
        <v>#VALUE!</v>
      </c>
    </row>
    <row r="529" ht="12.75" spans="1:36">
      <c r="A529" s="247">
        <v>43911.4816550926</v>
      </c>
      <c r="B529" s="247">
        <v>43911.486412037</v>
      </c>
      <c r="C529" s="248">
        <v>0.00475694444444444</v>
      </c>
      <c r="D529" s="249">
        <v>15</v>
      </c>
      <c r="E529" s="249">
        <v>15</v>
      </c>
      <c r="F529" s="250">
        <v>0.65</v>
      </c>
      <c r="G529" s="249">
        <v>9</v>
      </c>
      <c r="H529" s="251" t="s">
        <v>107</v>
      </c>
      <c r="I529" s="259" t="s">
        <v>27</v>
      </c>
      <c r="J529" s="259" t="s">
        <v>27</v>
      </c>
      <c r="K529" s="259" t="s">
        <v>27</v>
      </c>
      <c r="L529" s="259" t="s">
        <v>27</v>
      </c>
      <c r="M529" s="259" t="s">
        <v>27</v>
      </c>
      <c r="N529" s="259" t="s">
        <v>27</v>
      </c>
      <c r="O529" s="260" t="s">
        <v>2244</v>
      </c>
      <c r="P529" s="259" t="s">
        <v>27</v>
      </c>
      <c r="Q529" s="260" t="s">
        <v>228</v>
      </c>
      <c r="R529" s="259" t="s">
        <v>2245</v>
      </c>
      <c r="S529" s="259" t="s">
        <v>2246</v>
      </c>
      <c r="T529" s="259" t="s">
        <v>2247</v>
      </c>
      <c r="U529" s="259" t="s">
        <v>2248</v>
      </c>
      <c r="V529" s="260" t="s">
        <v>454</v>
      </c>
      <c r="W529" s="259" t="s">
        <v>2249</v>
      </c>
      <c r="X529" s="259" t="s">
        <v>2250</v>
      </c>
      <c r="Y529" s="262" t="s">
        <v>229</v>
      </c>
      <c r="Z529" s="259" t="s">
        <v>2251</v>
      </c>
      <c r="AA529" s="259" t="s">
        <v>2252</v>
      </c>
      <c r="AB529" s="259" t="s">
        <v>2253</v>
      </c>
      <c r="AC529" s="259" t="s">
        <v>2240</v>
      </c>
      <c r="AD529" s="259" t="s">
        <v>2241</v>
      </c>
      <c r="AE529" s="259" t="s">
        <v>27</v>
      </c>
      <c r="AF529" s="66" t="e">
        <f t="shared" si="0"/>
        <v>#VALUE!</v>
      </c>
      <c r="AG529" s="70" t="e">
        <f t="shared" si="1"/>
        <v>#VALUE!</v>
      </c>
      <c r="AH529" s="71" t="s">
        <v>2254</v>
      </c>
      <c r="AI529" s="70">
        <f t="shared" si="2"/>
        <v>322</v>
      </c>
      <c r="AJ529" s="70" t="e">
        <f t="shared" si="3"/>
        <v>#VALUE!</v>
      </c>
    </row>
    <row r="530" ht="12.75" spans="1:36">
      <c r="A530" s="252">
        <v>43911.4874537037</v>
      </c>
      <c r="B530" s="252">
        <v>43911.4874537037</v>
      </c>
      <c r="C530" s="253">
        <v>0</v>
      </c>
      <c r="D530" s="118">
        <v>1</v>
      </c>
      <c r="E530" s="118">
        <v>1</v>
      </c>
      <c r="F530" s="254">
        <v>0.04</v>
      </c>
      <c r="G530" s="118">
        <v>9</v>
      </c>
      <c r="H530" s="89" t="s">
        <v>19</v>
      </c>
      <c r="I530" s="112" t="s">
        <v>44</v>
      </c>
      <c r="J530" s="112" t="s">
        <v>27</v>
      </c>
      <c r="K530" s="112" t="s">
        <v>27</v>
      </c>
      <c r="L530" s="112" t="s">
        <v>27</v>
      </c>
      <c r="M530" s="112" t="s">
        <v>27</v>
      </c>
      <c r="N530" s="112" t="s">
        <v>27</v>
      </c>
      <c r="O530" s="112" t="s">
        <v>27</v>
      </c>
      <c r="P530" s="112" t="s">
        <v>27</v>
      </c>
      <c r="Q530" s="112" t="s">
        <v>27</v>
      </c>
      <c r="R530" s="112" t="s">
        <v>27</v>
      </c>
      <c r="S530" s="112" t="s">
        <v>27</v>
      </c>
      <c r="T530" s="112" t="s">
        <v>27</v>
      </c>
      <c r="U530" s="112" t="s">
        <v>27</v>
      </c>
      <c r="V530" s="112" t="s">
        <v>27</v>
      </c>
      <c r="W530" s="112" t="s">
        <v>27</v>
      </c>
      <c r="X530" s="112" t="s">
        <v>27</v>
      </c>
      <c r="Y530" s="112" t="s">
        <v>27</v>
      </c>
      <c r="Z530" s="112" t="s">
        <v>27</v>
      </c>
      <c r="AA530" s="112" t="s">
        <v>27</v>
      </c>
      <c r="AB530" s="112" t="s">
        <v>27</v>
      </c>
      <c r="AC530" s="112" t="s">
        <v>27</v>
      </c>
      <c r="AD530" s="112" t="s">
        <v>27</v>
      </c>
      <c r="AE530" s="112" t="s">
        <v>27</v>
      </c>
      <c r="AF530" s="66" t="e">
        <f t="shared" si="0"/>
        <v>#VALUE!</v>
      </c>
      <c r="AG530" s="70" t="e">
        <f t="shared" si="1"/>
        <v>#VALUE!</v>
      </c>
      <c r="AH530" s="71" t="s">
        <v>2243</v>
      </c>
      <c r="AI530" s="70">
        <f t="shared" si="2"/>
        <v>322</v>
      </c>
      <c r="AJ530" s="70" t="e">
        <f t="shared" si="3"/>
        <v>#VALUE!</v>
      </c>
    </row>
    <row r="531" ht="12.75" spans="1:36">
      <c r="A531" s="252">
        <v>43911.5003703704</v>
      </c>
      <c r="B531" s="252">
        <v>43911.502349537</v>
      </c>
      <c r="C531" s="253">
        <v>0.00197916666666667</v>
      </c>
      <c r="D531" s="118">
        <v>5</v>
      </c>
      <c r="E531" s="118">
        <v>5</v>
      </c>
      <c r="F531" s="254">
        <v>0.22</v>
      </c>
      <c r="G531" s="118">
        <v>9</v>
      </c>
      <c r="H531" s="89" t="s">
        <v>123</v>
      </c>
      <c r="I531" s="112" t="s">
        <v>27</v>
      </c>
      <c r="J531" s="112" t="s">
        <v>27</v>
      </c>
      <c r="K531" s="112" t="s">
        <v>27</v>
      </c>
      <c r="L531" s="112" t="s">
        <v>27</v>
      </c>
      <c r="M531" s="112" t="s">
        <v>27</v>
      </c>
      <c r="N531" s="112" t="s">
        <v>27</v>
      </c>
      <c r="O531" s="112" t="s">
        <v>27</v>
      </c>
      <c r="P531" s="112" t="s">
        <v>27</v>
      </c>
      <c r="Q531" s="112" t="s">
        <v>27</v>
      </c>
      <c r="R531" s="112" t="s">
        <v>27</v>
      </c>
      <c r="S531" s="112" t="s">
        <v>27</v>
      </c>
      <c r="T531" s="112" t="s">
        <v>27</v>
      </c>
      <c r="U531" s="112" t="s">
        <v>27</v>
      </c>
      <c r="V531" s="112" t="s">
        <v>27</v>
      </c>
      <c r="W531" s="112" t="s">
        <v>27</v>
      </c>
      <c r="X531" s="112" t="s">
        <v>2255</v>
      </c>
      <c r="Y531" s="114" t="s">
        <v>2256</v>
      </c>
      <c r="Z531" s="112" t="s">
        <v>2257</v>
      </c>
      <c r="AA531" s="112" t="s">
        <v>2258</v>
      </c>
      <c r="AB531" s="112" t="s">
        <v>27</v>
      </c>
      <c r="AC531" s="112" t="s">
        <v>27</v>
      </c>
      <c r="AD531" s="112" t="s">
        <v>2241</v>
      </c>
      <c r="AE531" s="112" t="s">
        <v>27</v>
      </c>
      <c r="AF531" s="66" t="e">
        <f t="shared" si="0"/>
        <v>#VALUE!</v>
      </c>
      <c r="AG531" s="70" t="e">
        <f t="shared" si="1"/>
        <v>#VALUE!</v>
      </c>
      <c r="AH531" s="71" t="s">
        <v>2259</v>
      </c>
      <c r="AI531" s="70">
        <f t="shared" si="2"/>
        <v>322</v>
      </c>
      <c r="AJ531" s="70" t="e">
        <f t="shared" si="3"/>
        <v>#VALUE!</v>
      </c>
    </row>
    <row r="532" ht="12.75" spans="1:36">
      <c r="A532" s="252">
        <v>43911.5054282407</v>
      </c>
      <c r="B532" s="252">
        <v>43911.50875</v>
      </c>
      <c r="C532" s="253">
        <v>0.00332175925925926</v>
      </c>
      <c r="D532" s="118">
        <v>3</v>
      </c>
      <c r="E532" s="118">
        <v>3</v>
      </c>
      <c r="F532" s="254">
        <v>0.13</v>
      </c>
      <c r="G532" s="118">
        <v>9</v>
      </c>
      <c r="H532" s="89" t="s">
        <v>128</v>
      </c>
      <c r="I532" s="112" t="s">
        <v>27</v>
      </c>
      <c r="J532" s="112" t="s">
        <v>27</v>
      </c>
      <c r="K532" s="112" t="s">
        <v>27</v>
      </c>
      <c r="L532" s="112" t="s">
        <v>27</v>
      </c>
      <c r="M532" s="112" t="s">
        <v>27</v>
      </c>
      <c r="N532" s="112" t="s">
        <v>27</v>
      </c>
      <c r="O532" s="112" t="s">
        <v>2260</v>
      </c>
      <c r="P532" s="112" t="s">
        <v>27</v>
      </c>
      <c r="Q532" s="112" t="s">
        <v>27</v>
      </c>
      <c r="R532" s="112" t="s">
        <v>27</v>
      </c>
      <c r="S532" s="112" t="s">
        <v>27</v>
      </c>
      <c r="T532" s="112" t="s">
        <v>27</v>
      </c>
      <c r="U532" s="112" t="s">
        <v>27</v>
      </c>
      <c r="V532" s="112" t="s">
        <v>27</v>
      </c>
      <c r="W532" s="112" t="s">
        <v>27</v>
      </c>
      <c r="X532" s="112" t="s">
        <v>2261</v>
      </c>
      <c r="Y532" s="112" t="s">
        <v>2262</v>
      </c>
      <c r="Z532" s="112" t="s">
        <v>27</v>
      </c>
      <c r="AA532" s="112" t="s">
        <v>27</v>
      </c>
      <c r="AB532" s="112" t="s">
        <v>27</v>
      </c>
      <c r="AC532" s="112" t="s">
        <v>27</v>
      </c>
      <c r="AD532" s="112" t="s">
        <v>27</v>
      </c>
      <c r="AE532" s="112" t="s">
        <v>27</v>
      </c>
      <c r="AF532" s="66" t="e">
        <f t="shared" si="0"/>
        <v>#VALUE!</v>
      </c>
      <c r="AG532" s="70" t="e">
        <f t="shared" si="1"/>
        <v>#VALUE!</v>
      </c>
      <c r="AH532" s="71" t="s">
        <v>2263</v>
      </c>
      <c r="AI532" s="70">
        <f t="shared" si="2"/>
        <v>322</v>
      </c>
      <c r="AJ532" s="70" t="e">
        <f t="shared" si="3"/>
        <v>#VALUE!</v>
      </c>
    </row>
    <row r="533" ht="12.75" spans="1:36">
      <c r="A533" s="252">
        <v>43911.517962963</v>
      </c>
      <c r="B533" s="252">
        <v>43911.5186226852</v>
      </c>
      <c r="C533" s="253">
        <v>0.000659722222222222</v>
      </c>
      <c r="D533" s="118">
        <v>3</v>
      </c>
      <c r="E533" s="118">
        <v>3</v>
      </c>
      <c r="F533" s="254">
        <v>0.13</v>
      </c>
      <c r="G533" s="118">
        <v>9</v>
      </c>
      <c r="H533" s="89" t="s">
        <v>132</v>
      </c>
      <c r="I533" s="112" t="s">
        <v>27</v>
      </c>
      <c r="J533" s="112" t="s">
        <v>27</v>
      </c>
      <c r="K533" s="112" t="s">
        <v>27</v>
      </c>
      <c r="L533" s="112" t="s">
        <v>27</v>
      </c>
      <c r="M533" s="112" t="s">
        <v>27</v>
      </c>
      <c r="N533" s="112" t="s">
        <v>27</v>
      </c>
      <c r="O533" s="112" t="s">
        <v>27</v>
      </c>
      <c r="P533" s="112" t="s">
        <v>27</v>
      </c>
      <c r="Q533" s="112" t="s">
        <v>27</v>
      </c>
      <c r="R533" s="112" t="s">
        <v>27</v>
      </c>
      <c r="S533" s="112" t="s">
        <v>27</v>
      </c>
      <c r="T533" s="112" t="s">
        <v>27</v>
      </c>
      <c r="U533" s="112" t="s">
        <v>27</v>
      </c>
      <c r="V533" s="112" t="s">
        <v>27</v>
      </c>
      <c r="W533" s="112" t="s">
        <v>27</v>
      </c>
      <c r="X533" s="112" t="s">
        <v>27</v>
      </c>
      <c r="Y533" s="112" t="s">
        <v>27</v>
      </c>
      <c r="Z533" s="112" t="s">
        <v>27</v>
      </c>
      <c r="AA533" s="112" t="s">
        <v>27</v>
      </c>
      <c r="AB533" s="112" t="s">
        <v>27</v>
      </c>
      <c r="AC533" s="112" t="s">
        <v>2240</v>
      </c>
      <c r="AD533" s="112" t="s">
        <v>2241</v>
      </c>
      <c r="AE533" s="112" t="s">
        <v>42</v>
      </c>
      <c r="AF533" s="66" t="e">
        <f t="shared" si="0"/>
        <v>#VALUE!</v>
      </c>
      <c r="AG533" s="70" t="e">
        <f t="shared" si="1"/>
        <v>#VALUE!</v>
      </c>
      <c r="AH533" s="71" t="s">
        <v>2264</v>
      </c>
      <c r="AI533" s="70">
        <f t="shared" si="2"/>
        <v>322</v>
      </c>
      <c r="AJ533" s="70" t="e">
        <f t="shared" si="3"/>
        <v>#VALUE!</v>
      </c>
    </row>
    <row r="534" ht="12.75" spans="1:36">
      <c r="A534" s="234">
        <v>43911.5194907407</v>
      </c>
      <c r="B534" s="234">
        <v>43911.5231828704</v>
      </c>
      <c r="C534" s="235">
        <v>0.00369212962962963</v>
      </c>
      <c r="D534" s="119">
        <v>4</v>
      </c>
      <c r="E534" s="119">
        <v>4</v>
      </c>
      <c r="F534" s="236">
        <v>0.4</v>
      </c>
      <c r="G534" s="119">
        <v>18</v>
      </c>
      <c r="H534" s="101" t="s">
        <v>75</v>
      </c>
      <c r="I534" s="115" t="s">
        <v>2265</v>
      </c>
      <c r="J534" s="115" t="s">
        <v>72</v>
      </c>
      <c r="K534" s="115" t="s">
        <v>72</v>
      </c>
      <c r="L534" s="115" t="s">
        <v>72</v>
      </c>
      <c r="M534" s="115" t="s">
        <v>72</v>
      </c>
      <c r="N534" s="115" t="s">
        <v>72</v>
      </c>
      <c r="O534" s="115" t="s">
        <v>72</v>
      </c>
      <c r="P534" s="115" t="s">
        <v>2266</v>
      </c>
      <c r="Q534" s="115" t="s">
        <v>2267</v>
      </c>
      <c r="R534" s="115" t="s">
        <v>2268</v>
      </c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66" t="e">
        <f t="shared" si="0"/>
        <v>#VALUE!</v>
      </c>
      <c r="AG534" s="70" t="e">
        <f t="shared" si="1"/>
        <v>#VALUE!</v>
      </c>
      <c r="AH534" s="71" t="s">
        <v>2269</v>
      </c>
      <c r="AI534" s="70">
        <f t="shared" si="2"/>
        <v>320</v>
      </c>
      <c r="AJ534" s="70" t="e">
        <f t="shared" si="3"/>
        <v>#VALUE!</v>
      </c>
    </row>
    <row r="535" ht="12.75" spans="1:36">
      <c r="A535" s="234">
        <v>43911.5238657407</v>
      </c>
      <c r="B535" s="234">
        <v>43911.5287384259</v>
      </c>
      <c r="C535" s="235">
        <v>0.00487268518518518</v>
      </c>
      <c r="D535" s="119">
        <v>6</v>
      </c>
      <c r="E535" s="119">
        <v>5</v>
      </c>
      <c r="F535" s="236">
        <v>0.5</v>
      </c>
      <c r="G535" s="119">
        <v>18</v>
      </c>
      <c r="H535" s="101" t="s">
        <v>139</v>
      </c>
      <c r="I535" s="115" t="s">
        <v>2270</v>
      </c>
      <c r="J535" s="115" t="s">
        <v>2271</v>
      </c>
      <c r="K535" s="115" t="s">
        <v>2272</v>
      </c>
      <c r="L535" s="115" t="s">
        <v>72</v>
      </c>
      <c r="M535" s="115" t="s">
        <v>72</v>
      </c>
      <c r="N535" s="115" t="s">
        <v>72</v>
      </c>
      <c r="O535" s="115" t="s">
        <v>72</v>
      </c>
      <c r="P535" s="115" t="s">
        <v>2273</v>
      </c>
      <c r="Q535" s="115" t="s">
        <v>2274</v>
      </c>
      <c r="R535" s="115" t="s">
        <v>72</v>
      </c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  <c r="AE535" s="115"/>
      <c r="AF535" s="66" t="e">
        <f t="shared" si="0"/>
        <v>#VALUE!</v>
      </c>
      <c r="AG535" s="70" t="e">
        <f t="shared" si="1"/>
        <v>#VALUE!</v>
      </c>
      <c r="AH535" s="71" t="s">
        <v>2275</v>
      </c>
      <c r="AI535" s="70">
        <f t="shared" si="2"/>
        <v>320</v>
      </c>
      <c r="AJ535" s="70" t="e">
        <f t="shared" si="3"/>
        <v>#VALUE!</v>
      </c>
    </row>
    <row r="536" ht="12.75" spans="1:36">
      <c r="A536" s="234">
        <v>43911.5290162037</v>
      </c>
      <c r="B536" s="234">
        <v>43911.5310069444</v>
      </c>
      <c r="C536" s="235">
        <v>0.00199074074074074</v>
      </c>
      <c r="D536" s="119">
        <v>2</v>
      </c>
      <c r="E536" s="119">
        <v>2</v>
      </c>
      <c r="F536" s="236">
        <v>0.2</v>
      </c>
      <c r="G536" s="119">
        <v>18</v>
      </c>
      <c r="H536" s="101" t="s">
        <v>1854</v>
      </c>
      <c r="I536" s="115" t="s">
        <v>72</v>
      </c>
      <c r="J536" s="115" t="s">
        <v>72</v>
      </c>
      <c r="K536" s="115" t="s">
        <v>2276</v>
      </c>
      <c r="L536" s="115" t="s">
        <v>72</v>
      </c>
      <c r="M536" s="115" t="s">
        <v>72</v>
      </c>
      <c r="N536" s="115" t="s">
        <v>72</v>
      </c>
      <c r="O536" s="115" t="s">
        <v>72</v>
      </c>
      <c r="P536" s="115" t="s">
        <v>2277</v>
      </c>
      <c r="Q536" s="115" t="s">
        <v>72</v>
      </c>
      <c r="R536" s="115" t="s">
        <v>72</v>
      </c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  <c r="AE536" s="115"/>
      <c r="AF536" s="66" t="e">
        <f t="shared" si="0"/>
        <v>#VALUE!</v>
      </c>
      <c r="AG536" s="70" t="e">
        <f t="shared" si="1"/>
        <v>#VALUE!</v>
      </c>
      <c r="AH536" s="71" t="s">
        <v>2278</v>
      </c>
      <c r="AI536" s="70">
        <f t="shared" si="2"/>
        <v>320</v>
      </c>
      <c r="AJ536" s="70" t="e">
        <f t="shared" si="3"/>
        <v>#VALUE!</v>
      </c>
    </row>
    <row r="537" ht="12.75" spans="1:36">
      <c r="A537" s="234">
        <v>43911.5327083333</v>
      </c>
      <c r="B537" s="234">
        <v>43911.5345833333</v>
      </c>
      <c r="C537" s="235">
        <v>0.001875</v>
      </c>
      <c r="D537" s="119">
        <v>3</v>
      </c>
      <c r="E537" s="119">
        <v>3</v>
      </c>
      <c r="F537" s="236">
        <v>0.3</v>
      </c>
      <c r="G537" s="119">
        <v>18</v>
      </c>
      <c r="H537" s="101" t="s">
        <v>145</v>
      </c>
      <c r="I537" s="115" t="s">
        <v>2279</v>
      </c>
      <c r="J537" s="115" t="s">
        <v>2280</v>
      </c>
      <c r="K537" s="115" t="s">
        <v>72</v>
      </c>
      <c r="L537" s="115" t="s">
        <v>72</v>
      </c>
      <c r="M537" s="115" t="s">
        <v>72</v>
      </c>
      <c r="N537" s="115" t="s">
        <v>2281</v>
      </c>
      <c r="O537" s="115" t="s">
        <v>72</v>
      </c>
      <c r="P537" s="115" t="s">
        <v>72</v>
      </c>
      <c r="Q537" s="115" t="s">
        <v>72</v>
      </c>
      <c r="R537" s="115" t="s">
        <v>72</v>
      </c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  <c r="AE537" s="115"/>
      <c r="AF537" s="66" t="e">
        <f t="shared" si="0"/>
        <v>#VALUE!</v>
      </c>
      <c r="AG537" s="70" t="e">
        <f t="shared" si="1"/>
        <v>#VALUE!</v>
      </c>
      <c r="AH537" s="71" t="s">
        <v>2282</v>
      </c>
      <c r="AI537" s="70">
        <f t="shared" si="2"/>
        <v>320</v>
      </c>
      <c r="AJ537" s="70" t="e">
        <f t="shared" si="3"/>
        <v>#VALUE!</v>
      </c>
    </row>
    <row r="538" ht="12.75" spans="1:36">
      <c r="A538" s="234">
        <v>43911.5369675926</v>
      </c>
      <c r="B538" s="234">
        <v>43911.5445949074</v>
      </c>
      <c r="C538" s="235">
        <v>0.00762731481481482</v>
      </c>
      <c r="D538" s="119">
        <v>3</v>
      </c>
      <c r="E538" s="119">
        <v>3</v>
      </c>
      <c r="F538" s="236">
        <v>0.3</v>
      </c>
      <c r="G538" s="119">
        <v>18</v>
      </c>
      <c r="H538" s="101" t="s">
        <v>149</v>
      </c>
      <c r="I538" s="115" t="s">
        <v>2283</v>
      </c>
      <c r="J538" s="115" t="s">
        <v>2284</v>
      </c>
      <c r="K538" s="115" t="s">
        <v>72</v>
      </c>
      <c r="L538" s="115" t="s">
        <v>72</v>
      </c>
      <c r="M538" s="115" t="s">
        <v>72</v>
      </c>
      <c r="N538" s="115" t="s">
        <v>72</v>
      </c>
      <c r="O538" s="115" t="s">
        <v>72</v>
      </c>
      <c r="P538" s="115" t="s">
        <v>72</v>
      </c>
      <c r="Q538" s="115" t="s">
        <v>2285</v>
      </c>
      <c r="R538" s="115" t="s">
        <v>72</v>
      </c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66" t="e">
        <f t="shared" si="0"/>
        <v>#VALUE!</v>
      </c>
      <c r="AG538" s="70" t="e">
        <f t="shared" si="1"/>
        <v>#VALUE!</v>
      </c>
      <c r="AH538" s="71" t="s">
        <v>2286</v>
      </c>
      <c r="AI538" s="70">
        <f t="shared" si="2"/>
        <v>320</v>
      </c>
      <c r="AJ538" s="70" t="e">
        <f t="shared" si="3"/>
        <v>#VALUE!</v>
      </c>
    </row>
    <row r="539" ht="12.75" spans="1:36">
      <c r="A539" s="234">
        <v>43911.5461689815</v>
      </c>
      <c r="B539" s="234">
        <v>43911.5493055556</v>
      </c>
      <c r="C539" s="235">
        <v>0.00313657407407407</v>
      </c>
      <c r="D539" s="119">
        <v>4</v>
      </c>
      <c r="E539" s="119">
        <v>4</v>
      </c>
      <c r="F539" s="236">
        <v>0.4</v>
      </c>
      <c r="G539" s="119">
        <v>18</v>
      </c>
      <c r="H539" s="101" t="s">
        <v>154</v>
      </c>
      <c r="I539" s="115" t="s">
        <v>72</v>
      </c>
      <c r="J539" s="115" t="s">
        <v>2287</v>
      </c>
      <c r="K539" s="115" t="s">
        <v>72</v>
      </c>
      <c r="L539" s="115" t="s">
        <v>72</v>
      </c>
      <c r="M539" s="115" t="s">
        <v>72</v>
      </c>
      <c r="N539" s="115" t="s">
        <v>2288</v>
      </c>
      <c r="O539" s="115" t="s">
        <v>72</v>
      </c>
      <c r="P539" s="115" t="s">
        <v>72</v>
      </c>
      <c r="Q539" s="115" t="s">
        <v>2289</v>
      </c>
      <c r="R539" s="115" t="s">
        <v>2268</v>
      </c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66" t="e">
        <f t="shared" si="0"/>
        <v>#VALUE!</v>
      </c>
      <c r="AG539" s="70" t="e">
        <f t="shared" si="1"/>
        <v>#VALUE!</v>
      </c>
      <c r="AH539" s="71" t="s">
        <v>2290</v>
      </c>
      <c r="AI539" s="70">
        <f t="shared" si="2"/>
        <v>320</v>
      </c>
      <c r="AJ539" s="70" t="e">
        <f t="shared" si="3"/>
        <v>#VALUE!</v>
      </c>
    </row>
    <row r="540" ht="12.75" spans="1:36">
      <c r="A540" s="234">
        <v>43911.5500694444</v>
      </c>
      <c r="B540" s="234">
        <v>43911.5552199074</v>
      </c>
      <c r="C540" s="235">
        <v>0.00515046296296296</v>
      </c>
      <c r="D540" s="119">
        <v>9</v>
      </c>
      <c r="E540" s="119">
        <v>8</v>
      </c>
      <c r="F540" s="236">
        <v>0.8</v>
      </c>
      <c r="G540" s="119">
        <v>18</v>
      </c>
      <c r="H540" s="101" t="s">
        <v>160</v>
      </c>
      <c r="I540" s="115" t="s">
        <v>2291</v>
      </c>
      <c r="J540" s="115" t="s">
        <v>2292</v>
      </c>
      <c r="K540" s="115" t="s">
        <v>2293</v>
      </c>
      <c r="L540" s="115" t="s">
        <v>2294</v>
      </c>
      <c r="M540" s="115" t="s">
        <v>72</v>
      </c>
      <c r="N540" s="115" t="s">
        <v>2295</v>
      </c>
      <c r="O540" s="115" t="s">
        <v>2296</v>
      </c>
      <c r="P540" s="115" t="s">
        <v>72</v>
      </c>
      <c r="Q540" s="115" t="s">
        <v>2297</v>
      </c>
      <c r="R540" s="115" t="s">
        <v>2268</v>
      </c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66" t="e">
        <f t="shared" si="0"/>
        <v>#VALUE!</v>
      </c>
      <c r="AG540" s="70" t="e">
        <f t="shared" si="1"/>
        <v>#VALUE!</v>
      </c>
      <c r="AH540" s="71" t="s">
        <v>2298</v>
      </c>
      <c r="AI540" s="70">
        <f t="shared" si="2"/>
        <v>320</v>
      </c>
      <c r="AJ540" s="70" t="e">
        <f t="shared" si="3"/>
        <v>#VALUE!</v>
      </c>
    </row>
    <row r="541" ht="12.75" spans="1:36">
      <c r="A541" s="234">
        <v>43911.555625</v>
      </c>
      <c r="B541" s="234">
        <v>43911.5576388889</v>
      </c>
      <c r="C541" s="235">
        <v>0.00201388888888889</v>
      </c>
      <c r="D541" s="119">
        <v>2</v>
      </c>
      <c r="E541" s="119">
        <v>2</v>
      </c>
      <c r="F541" s="236">
        <v>0.2</v>
      </c>
      <c r="G541" s="119">
        <v>18</v>
      </c>
      <c r="H541" s="101" t="s">
        <v>2299</v>
      </c>
      <c r="I541" s="115" t="s">
        <v>72</v>
      </c>
      <c r="J541" s="115" t="s">
        <v>72</v>
      </c>
      <c r="K541" s="115" t="s">
        <v>72</v>
      </c>
      <c r="L541" s="115" t="s">
        <v>2300</v>
      </c>
      <c r="M541" s="115" t="s">
        <v>72</v>
      </c>
      <c r="N541" s="115" t="s">
        <v>72</v>
      </c>
      <c r="O541" s="115" t="s">
        <v>72</v>
      </c>
      <c r="P541" s="115" t="s">
        <v>72</v>
      </c>
      <c r="Q541" s="115" t="s">
        <v>2301</v>
      </c>
      <c r="R541" s="115" t="s">
        <v>72</v>
      </c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  <c r="AE541" s="115"/>
      <c r="AF541" s="66" t="e">
        <f t="shared" si="0"/>
        <v>#VALUE!</v>
      </c>
      <c r="AG541" s="70" t="e">
        <f t="shared" si="1"/>
        <v>#VALUE!</v>
      </c>
      <c r="AH541" s="71" t="s">
        <v>2302</v>
      </c>
      <c r="AI541" s="70">
        <f t="shared" si="2"/>
        <v>320</v>
      </c>
      <c r="AJ541" s="70" t="e">
        <f t="shared" si="3"/>
        <v>#VALUE!</v>
      </c>
    </row>
    <row r="542" ht="12.75" spans="1:36">
      <c r="A542" s="234">
        <v>43911.5723148148</v>
      </c>
      <c r="B542" s="234">
        <v>43911.5786921296</v>
      </c>
      <c r="C542" s="235">
        <v>0.00637731481481481</v>
      </c>
      <c r="D542" s="119">
        <v>8</v>
      </c>
      <c r="E542" s="119">
        <v>6</v>
      </c>
      <c r="F542" s="236">
        <v>0.6</v>
      </c>
      <c r="G542" s="119">
        <v>18</v>
      </c>
      <c r="H542" s="101" t="s">
        <v>1313</v>
      </c>
      <c r="I542" s="115" t="s">
        <v>72</v>
      </c>
      <c r="J542" s="115" t="s">
        <v>2303</v>
      </c>
      <c r="K542" s="115" t="s">
        <v>2304</v>
      </c>
      <c r="L542" s="115" t="s">
        <v>2305</v>
      </c>
      <c r="M542" s="115" t="s">
        <v>2306</v>
      </c>
      <c r="N542" s="115" t="s">
        <v>2307</v>
      </c>
      <c r="O542" s="115" t="s">
        <v>2308</v>
      </c>
      <c r="P542" s="115" t="s">
        <v>72</v>
      </c>
      <c r="Q542" s="115" t="s">
        <v>72</v>
      </c>
      <c r="R542" s="115" t="s">
        <v>72</v>
      </c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  <c r="AE542" s="115"/>
      <c r="AF542" s="66" t="e">
        <f t="shared" si="0"/>
        <v>#VALUE!</v>
      </c>
      <c r="AG542" s="70" t="e">
        <f t="shared" si="1"/>
        <v>#VALUE!</v>
      </c>
      <c r="AH542" s="71" t="s">
        <v>2309</v>
      </c>
      <c r="AI542" s="70">
        <f t="shared" si="2"/>
        <v>320</v>
      </c>
      <c r="AJ542" s="70" t="e">
        <f t="shared" si="3"/>
        <v>#VALUE!</v>
      </c>
    </row>
    <row r="543" ht="12.75" spans="1:36">
      <c r="A543" s="234">
        <v>43911.5838541667</v>
      </c>
      <c r="B543" s="234">
        <v>43911.5842592593</v>
      </c>
      <c r="C543" s="235">
        <v>0.000405092592592593</v>
      </c>
      <c r="D543" s="119">
        <v>2</v>
      </c>
      <c r="E543" s="119">
        <v>2</v>
      </c>
      <c r="F543" s="236">
        <v>0.2</v>
      </c>
      <c r="G543" s="119">
        <v>18</v>
      </c>
      <c r="H543" s="101" t="s">
        <v>171</v>
      </c>
      <c r="I543" s="115" t="s">
        <v>72</v>
      </c>
      <c r="J543" s="115" t="s">
        <v>72</v>
      </c>
      <c r="K543" s="115" t="s">
        <v>72</v>
      </c>
      <c r="L543" s="115" t="s">
        <v>72</v>
      </c>
      <c r="M543" s="115" t="s">
        <v>72</v>
      </c>
      <c r="N543" s="115" t="s">
        <v>72</v>
      </c>
      <c r="O543" s="115" t="s">
        <v>72</v>
      </c>
      <c r="P543" s="115" t="s">
        <v>72</v>
      </c>
      <c r="Q543" s="115" t="s">
        <v>2310</v>
      </c>
      <c r="R543" s="115" t="s">
        <v>2268</v>
      </c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  <c r="AE543" s="115"/>
      <c r="AF543" s="66" t="e">
        <f t="shared" si="0"/>
        <v>#VALUE!</v>
      </c>
      <c r="AG543" s="70" t="e">
        <f t="shared" si="1"/>
        <v>#VALUE!</v>
      </c>
      <c r="AH543" s="71" t="s">
        <v>2311</v>
      </c>
      <c r="AI543" s="70">
        <f t="shared" si="2"/>
        <v>320</v>
      </c>
      <c r="AJ543" s="70" t="e">
        <f t="shared" si="3"/>
        <v>#VALUE!</v>
      </c>
    </row>
    <row r="544" ht="12.75" spans="1:36">
      <c r="A544" s="237">
        <v>43911.5852199074</v>
      </c>
      <c r="B544" s="237">
        <v>43911.5904282407</v>
      </c>
      <c r="C544" s="238">
        <v>0.00520833333333333</v>
      </c>
      <c r="D544" s="120">
        <v>7</v>
      </c>
      <c r="E544" s="120">
        <v>5</v>
      </c>
      <c r="F544" s="239">
        <v>1</v>
      </c>
      <c r="G544" s="120">
        <v>36</v>
      </c>
      <c r="H544" s="39" t="s">
        <v>176</v>
      </c>
      <c r="I544" s="59" t="s">
        <v>2312</v>
      </c>
      <c r="J544" s="59" t="s">
        <v>2313</v>
      </c>
      <c r="K544" s="59" t="s">
        <v>2314</v>
      </c>
      <c r="L544" s="59" t="s">
        <v>2315</v>
      </c>
      <c r="M544" s="59" t="s">
        <v>2316</v>
      </c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66" t="e">
        <f t="shared" si="0"/>
        <v>#VALUE!</v>
      </c>
      <c r="AG544" s="70" t="e">
        <f t="shared" si="1"/>
        <v>#VALUE!</v>
      </c>
      <c r="AH544" s="71" t="s">
        <v>2317</v>
      </c>
      <c r="AI544" s="70">
        <f t="shared" si="2"/>
        <v>340</v>
      </c>
      <c r="AJ544" s="70" t="e">
        <f t="shared" si="3"/>
        <v>#VALUE!</v>
      </c>
    </row>
    <row r="545" ht="12.75" spans="1:36">
      <c r="A545" s="237">
        <v>43911.5913541667</v>
      </c>
      <c r="B545" s="237">
        <v>43911.5965277778</v>
      </c>
      <c r="C545" s="238">
        <v>0.00517361111111111</v>
      </c>
      <c r="D545" s="120">
        <v>7</v>
      </c>
      <c r="E545" s="120">
        <v>5</v>
      </c>
      <c r="F545" s="239">
        <v>1</v>
      </c>
      <c r="G545" s="120">
        <v>36</v>
      </c>
      <c r="H545" s="39" t="s">
        <v>181</v>
      </c>
      <c r="I545" s="59" t="s">
        <v>2318</v>
      </c>
      <c r="J545" s="59" t="s">
        <v>2319</v>
      </c>
      <c r="K545" s="59" t="s">
        <v>2320</v>
      </c>
      <c r="L545" s="59" t="s">
        <v>2321</v>
      </c>
      <c r="M545" s="59" t="s">
        <v>2322</v>
      </c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66" t="e">
        <f t="shared" si="0"/>
        <v>#VALUE!</v>
      </c>
      <c r="AG545" s="70" t="e">
        <f t="shared" si="1"/>
        <v>#VALUE!</v>
      </c>
      <c r="AH545" s="71" t="s">
        <v>2323</v>
      </c>
      <c r="AI545" s="70">
        <f t="shared" si="2"/>
        <v>340</v>
      </c>
      <c r="AJ545" s="70" t="e">
        <f t="shared" si="3"/>
        <v>#VALUE!</v>
      </c>
    </row>
    <row r="546" ht="12.75" spans="1:36">
      <c r="A546" s="237">
        <v>43911.603599537</v>
      </c>
      <c r="B546" s="237">
        <v>43911.603599537</v>
      </c>
      <c r="C546" s="238">
        <v>0</v>
      </c>
      <c r="D546" s="120">
        <v>1</v>
      </c>
      <c r="E546" s="120">
        <v>1</v>
      </c>
      <c r="F546" s="239">
        <v>0.2</v>
      </c>
      <c r="G546" s="120">
        <v>36</v>
      </c>
      <c r="H546" s="39" t="s">
        <v>186</v>
      </c>
      <c r="I546" s="59" t="s">
        <v>2324</v>
      </c>
      <c r="J546" s="59" t="s">
        <v>118</v>
      </c>
      <c r="K546" s="59" t="s">
        <v>118</v>
      </c>
      <c r="L546" s="59" t="s">
        <v>118</v>
      </c>
      <c r="M546" s="59" t="s">
        <v>118</v>
      </c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66" t="e">
        <f t="shared" si="0"/>
        <v>#VALUE!</v>
      </c>
      <c r="AG546" s="70" t="e">
        <f t="shared" si="1"/>
        <v>#VALUE!</v>
      </c>
      <c r="AH546" s="71" t="s">
        <v>2325</v>
      </c>
      <c r="AI546" s="70">
        <f t="shared" si="2"/>
        <v>340</v>
      </c>
      <c r="AJ546" s="70" t="e">
        <f t="shared" si="3"/>
        <v>#VALUE!</v>
      </c>
    </row>
    <row r="547" ht="12.75" spans="1:36">
      <c r="A547" s="237">
        <v>43911.6072453704</v>
      </c>
      <c r="B547" s="237">
        <v>43911.6083333333</v>
      </c>
      <c r="C547" s="238">
        <v>0.00108796296296296</v>
      </c>
      <c r="D547" s="120">
        <v>3</v>
      </c>
      <c r="E547" s="120">
        <v>3</v>
      </c>
      <c r="F547" s="239">
        <v>0.6</v>
      </c>
      <c r="G547" s="120">
        <v>36</v>
      </c>
      <c r="H547" s="39" t="s">
        <v>189</v>
      </c>
      <c r="I547" s="59" t="s">
        <v>118</v>
      </c>
      <c r="J547" s="59" t="s">
        <v>2326</v>
      </c>
      <c r="K547" s="59" t="s">
        <v>2327</v>
      </c>
      <c r="L547" s="59" t="s">
        <v>2328</v>
      </c>
      <c r="M547" s="59" t="s">
        <v>118</v>
      </c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66" t="e">
        <f t="shared" si="0"/>
        <v>#VALUE!</v>
      </c>
      <c r="AG547" s="70" t="e">
        <f t="shared" si="1"/>
        <v>#VALUE!</v>
      </c>
      <c r="AH547" s="71" t="s">
        <v>2329</v>
      </c>
      <c r="AI547" s="70">
        <f t="shared" si="2"/>
        <v>340</v>
      </c>
      <c r="AJ547" s="70" t="e">
        <f t="shared" si="3"/>
        <v>#VALUE!</v>
      </c>
    </row>
    <row r="548" ht="12.75" spans="1:36">
      <c r="A548" s="237">
        <v>43911.9102546296</v>
      </c>
      <c r="B548" s="237">
        <v>43911.911724537</v>
      </c>
      <c r="C548" s="238">
        <v>0.00146990740740741</v>
      </c>
      <c r="D548" s="120">
        <v>4</v>
      </c>
      <c r="E548" s="120">
        <v>4</v>
      </c>
      <c r="F548" s="239">
        <v>0.8</v>
      </c>
      <c r="G548" s="120">
        <v>36</v>
      </c>
      <c r="H548" s="39" t="s">
        <v>396</v>
      </c>
      <c r="I548" s="59" t="s">
        <v>118</v>
      </c>
      <c r="J548" s="59" t="s">
        <v>2330</v>
      </c>
      <c r="K548" s="59" t="s">
        <v>2331</v>
      </c>
      <c r="L548" s="59" t="s">
        <v>2332</v>
      </c>
      <c r="M548" s="59" t="s">
        <v>2333</v>
      </c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66" t="e">
        <f t="shared" si="0"/>
        <v>#VALUE!</v>
      </c>
      <c r="AG548" s="70" t="e">
        <f t="shared" si="1"/>
        <v>#VALUE!</v>
      </c>
      <c r="AH548" s="71" t="s">
        <v>2334</v>
      </c>
      <c r="AI548" s="70">
        <f t="shared" si="2"/>
        <v>340</v>
      </c>
      <c r="AJ548" s="70" t="e">
        <f t="shared" si="3"/>
        <v>#VALUE!</v>
      </c>
    </row>
    <row r="549" ht="12.75" spans="1:36">
      <c r="A549" s="237">
        <v>43911.9128472222</v>
      </c>
      <c r="B549" s="237">
        <v>43911.9163773148</v>
      </c>
      <c r="C549" s="238">
        <v>0.00353009259259259</v>
      </c>
      <c r="D549" s="120">
        <v>7</v>
      </c>
      <c r="E549" s="120">
        <v>5</v>
      </c>
      <c r="F549" s="239">
        <v>1</v>
      </c>
      <c r="G549" s="120">
        <v>36</v>
      </c>
      <c r="H549" s="39" t="s">
        <v>401</v>
      </c>
      <c r="I549" s="59" t="s">
        <v>2335</v>
      </c>
      <c r="J549" s="59" t="s">
        <v>2336</v>
      </c>
      <c r="K549" s="59" t="s">
        <v>2337</v>
      </c>
      <c r="L549" s="59" t="s">
        <v>2338</v>
      </c>
      <c r="M549" s="59" t="s">
        <v>2339</v>
      </c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66" t="e">
        <f t="shared" si="0"/>
        <v>#VALUE!</v>
      </c>
      <c r="AG549" s="70" t="e">
        <f t="shared" si="1"/>
        <v>#VALUE!</v>
      </c>
      <c r="AH549" s="71" t="s">
        <v>2340</v>
      </c>
      <c r="AI549" s="70">
        <f t="shared" si="2"/>
        <v>340</v>
      </c>
      <c r="AJ549" s="70" t="e">
        <f t="shared" si="3"/>
        <v>#VALUE!</v>
      </c>
    </row>
    <row r="550" ht="12.75" spans="1:36">
      <c r="A550" s="237">
        <v>43911.9190625</v>
      </c>
      <c r="B550" s="237">
        <v>43911.9190625</v>
      </c>
      <c r="C550" s="238">
        <v>0</v>
      </c>
      <c r="D550" s="120">
        <v>1</v>
      </c>
      <c r="E550" s="120">
        <v>1</v>
      </c>
      <c r="F550" s="239">
        <v>0.2</v>
      </c>
      <c r="G550" s="120">
        <v>36</v>
      </c>
      <c r="H550" s="39" t="s">
        <v>404</v>
      </c>
      <c r="I550" s="59" t="s">
        <v>2341</v>
      </c>
      <c r="J550" s="59" t="s">
        <v>118</v>
      </c>
      <c r="K550" s="59" t="s">
        <v>118</v>
      </c>
      <c r="L550" s="59" t="s">
        <v>118</v>
      </c>
      <c r="M550" s="59" t="s">
        <v>118</v>
      </c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66" t="e">
        <f t="shared" si="0"/>
        <v>#VALUE!</v>
      </c>
      <c r="AG550" s="70" t="e">
        <f t="shared" si="1"/>
        <v>#VALUE!</v>
      </c>
      <c r="AH550" s="71" t="s">
        <v>2342</v>
      </c>
      <c r="AI550" s="70">
        <f t="shared" si="2"/>
        <v>340</v>
      </c>
      <c r="AJ550" s="70" t="e">
        <f t="shared" si="3"/>
        <v>#VALUE!</v>
      </c>
    </row>
    <row r="551" ht="12.75" spans="1:36">
      <c r="A551" s="237">
        <v>43911.9266087963</v>
      </c>
      <c r="B551" s="237">
        <v>43911.9290046296</v>
      </c>
      <c r="C551" s="238">
        <v>0.00239583333333333</v>
      </c>
      <c r="D551" s="120">
        <v>4</v>
      </c>
      <c r="E551" s="120">
        <v>4</v>
      </c>
      <c r="F551" s="239">
        <v>0.8</v>
      </c>
      <c r="G551" s="120">
        <v>36</v>
      </c>
      <c r="H551" s="39" t="s">
        <v>410</v>
      </c>
      <c r="I551" s="59" t="s">
        <v>2343</v>
      </c>
      <c r="J551" s="59" t="s">
        <v>118</v>
      </c>
      <c r="K551" s="59" t="s">
        <v>2344</v>
      </c>
      <c r="L551" s="59" t="s">
        <v>2345</v>
      </c>
      <c r="M551" s="59" t="s">
        <v>2346</v>
      </c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66" t="e">
        <f t="shared" si="0"/>
        <v>#VALUE!</v>
      </c>
      <c r="AG551" s="70" t="e">
        <f t="shared" si="1"/>
        <v>#VALUE!</v>
      </c>
      <c r="AH551" s="71" t="s">
        <v>2347</v>
      </c>
      <c r="AI551" s="70">
        <f t="shared" si="2"/>
        <v>340</v>
      </c>
      <c r="AJ551" s="70" t="e">
        <f t="shared" si="3"/>
        <v>#VALUE!</v>
      </c>
    </row>
    <row r="552" ht="12.75" spans="1:36">
      <c r="A552" s="237">
        <v>43911.9296643519</v>
      </c>
      <c r="B552" s="237">
        <v>43911.9331828704</v>
      </c>
      <c r="C552" s="238">
        <v>0.00351851851851852</v>
      </c>
      <c r="D552" s="120">
        <v>4</v>
      </c>
      <c r="E552" s="120">
        <v>2</v>
      </c>
      <c r="F552" s="239">
        <v>0.4</v>
      </c>
      <c r="G552" s="120">
        <v>36</v>
      </c>
      <c r="H552" s="39" t="s">
        <v>879</v>
      </c>
      <c r="I552" s="59" t="s">
        <v>118</v>
      </c>
      <c r="J552" s="59" t="s">
        <v>118</v>
      </c>
      <c r="K552" s="59" t="s">
        <v>118</v>
      </c>
      <c r="L552" s="59" t="s">
        <v>2348</v>
      </c>
      <c r="M552" s="59" t="s">
        <v>2349</v>
      </c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66" t="e">
        <f t="shared" si="0"/>
        <v>#VALUE!</v>
      </c>
      <c r="AG552" s="70" t="e">
        <f t="shared" si="1"/>
        <v>#VALUE!</v>
      </c>
      <c r="AH552" s="71" t="s">
        <v>2350</v>
      </c>
      <c r="AI552" s="70">
        <f t="shared" si="2"/>
        <v>340</v>
      </c>
      <c r="AJ552" s="70" t="e">
        <f t="shared" si="3"/>
        <v>#VALUE!</v>
      </c>
    </row>
    <row r="553" ht="12.75" spans="1:36">
      <c r="A553" s="237">
        <v>43911.934212963</v>
      </c>
      <c r="B553" s="237">
        <v>43911.9346296296</v>
      </c>
      <c r="C553" s="238">
        <v>0.000416666666666667</v>
      </c>
      <c r="D553" s="120">
        <v>2</v>
      </c>
      <c r="E553" s="120">
        <v>2</v>
      </c>
      <c r="F553" s="239">
        <v>0.4</v>
      </c>
      <c r="G553" s="120">
        <v>36</v>
      </c>
      <c r="H553" s="39" t="s">
        <v>882</v>
      </c>
      <c r="I553" s="59" t="s">
        <v>2351</v>
      </c>
      <c r="J553" s="59" t="s">
        <v>2352</v>
      </c>
      <c r="K553" s="59" t="s">
        <v>118</v>
      </c>
      <c r="L553" s="59" t="s">
        <v>118</v>
      </c>
      <c r="M553" s="59" t="s">
        <v>118</v>
      </c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66" t="e">
        <f t="shared" si="0"/>
        <v>#VALUE!</v>
      </c>
      <c r="AG553" s="70" t="e">
        <f t="shared" si="1"/>
        <v>#VALUE!</v>
      </c>
      <c r="AH553" s="71" t="s">
        <v>2353</v>
      </c>
      <c r="AI553" s="70">
        <f t="shared" si="2"/>
        <v>340</v>
      </c>
      <c r="AJ553" s="70" t="e">
        <f t="shared" si="3"/>
        <v>#VALUE!</v>
      </c>
    </row>
    <row r="554" ht="12.75" spans="1:36">
      <c r="A554" s="237">
        <v>43911.9408333333</v>
      </c>
      <c r="B554" s="237">
        <v>43911.9408333333</v>
      </c>
      <c r="C554" s="238">
        <v>0</v>
      </c>
      <c r="D554" s="120">
        <v>1</v>
      </c>
      <c r="E554" s="120">
        <v>1</v>
      </c>
      <c r="F554" s="239">
        <v>0.2</v>
      </c>
      <c r="G554" s="120">
        <v>36</v>
      </c>
      <c r="H554" s="39" t="s">
        <v>203</v>
      </c>
      <c r="I554" s="59" t="s">
        <v>118</v>
      </c>
      <c r="J554" s="59" t="s">
        <v>2354</v>
      </c>
      <c r="K554" s="59" t="s">
        <v>118</v>
      </c>
      <c r="L554" s="59" t="s">
        <v>118</v>
      </c>
      <c r="M554" s="59" t="s">
        <v>118</v>
      </c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66" t="e">
        <f t="shared" si="0"/>
        <v>#VALUE!</v>
      </c>
      <c r="AG554" s="70" t="e">
        <f t="shared" si="1"/>
        <v>#VALUE!</v>
      </c>
      <c r="AH554" s="71" t="s">
        <v>2355</v>
      </c>
      <c r="AI554" s="70">
        <f t="shared" si="2"/>
        <v>340</v>
      </c>
      <c r="AJ554" s="70" t="e">
        <f t="shared" si="3"/>
        <v>#VALUE!</v>
      </c>
    </row>
    <row r="555" ht="12.75" spans="1:36">
      <c r="A555" s="237">
        <v>43911.9486342593</v>
      </c>
      <c r="B555" s="237">
        <v>43911.9513310185</v>
      </c>
      <c r="C555" s="238">
        <v>0.00269675925925926</v>
      </c>
      <c r="D555" s="120">
        <v>3</v>
      </c>
      <c r="E555" s="120">
        <v>3</v>
      </c>
      <c r="F555" s="239">
        <v>0.6</v>
      </c>
      <c r="G555" s="120">
        <v>36</v>
      </c>
      <c r="H555" s="39" t="s">
        <v>206</v>
      </c>
      <c r="I555" s="59" t="s">
        <v>2356</v>
      </c>
      <c r="J555" s="59" t="s">
        <v>118</v>
      </c>
      <c r="K555" s="59" t="s">
        <v>118</v>
      </c>
      <c r="L555" s="59" t="s">
        <v>2357</v>
      </c>
      <c r="M555" s="59" t="s">
        <v>2358</v>
      </c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66" t="e">
        <f t="shared" si="0"/>
        <v>#VALUE!</v>
      </c>
      <c r="AG555" s="70" t="e">
        <f t="shared" si="1"/>
        <v>#VALUE!</v>
      </c>
      <c r="AH555" s="71" t="s">
        <v>2359</v>
      </c>
      <c r="AI555" s="70">
        <f t="shared" si="2"/>
        <v>340</v>
      </c>
      <c r="AJ555" s="70" t="e">
        <f t="shared" si="3"/>
        <v>#VALUE!</v>
      </c>
    </row>
    <row r="556" ht="12.75" spans="1:36">
      <c r="A556" s="237">
        <v>43911.9540972222</v>
      </c>
      <c r="B556" s="237">
        <v>43911.9566319444</v>
      </c>
      <c r="C556" s="238">
        <v>0.00253472222222222</v>
      </c>
      <c r="D556" s="120">
        <v>5</v>
      </c>
      <c r="E556" s="120">
        <v>5</v>
      </c>
      <c r="F556" s="239">
        <v>1</v>
      </c>
      <c r="G556" s="120">
        <v>36</v>
      </c>
      <c r="H556" s="39" t="s">
        <v>209</v>
      </c>
      <c r="I556" s="59" t="s">
        <v>2360</v>
      </c>
      <c r="J556" s="59" t="s">
        <v>2361</v>
      </c>
      <c r="K556" s="59" t="s">
        <v>2362</v>
      </c>
      <c r="L556" s="59" t="s">
        <v>2363</v>
      </c>
      <c r="M556" s="59" t="s">
        <v>2364</v>
      </c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66" t="e">
        <f t="shared" si="0"/>
        <v>#VALUE!</v>
      </c>
      <c r="AG556" s="70" t="e">
        <f t="shared" si="1"/>
        <v>#VALUE!</v>
      </c>
      <c r="AH556" s="71" t="s">
        <v>2365</v>
      </c>
      <c r="AI556" s="70">
        <f t="shared" si="2"/>
        <v>340</v>
      </c>
      <c r="AJ556" s="70" t="e">
        <f t="shared" si="3"/>
        <v>#VALUE!</v>
      </c>
    </row>
    <row r="557" ht="12.75" spans="1:36">
      <c r="A557" s="237">
        <v>43911.9571296296</v>
      </c>
      <c r="B557" s="237">
        <v>43911.9577893519</v>
      </c>
      <c r="C557" s="238">
        <v>0.000659722222222222</v>
      </c>
      <c r="D557" s="120">
        <v>2</v>
      </c>
      <c r="E557" s="120">
        <v>2</v>
      </c>
      <c r="F557" s="239">
        <v>0.4</v>
      </c>
      <c r="G557" s="120">
        <v>36</v>
      </c>
      <c r="H557" s="39" t="s">
        <v>1675</v>
      </c>
      <c r="I557" s="59" t="s">
        <v>118</v>
      </c>
      <c r="J557" s="59" t="s">
        <v>118</v>
      </c>
      <c r="K557" s="59" t="s">
        <v>118</v>
      </c>
      <c r="L557" s="59" t="s">
        <v>2366</v>
      </c>
      <c r="M557" s="59" t="s">
        <v>2367</v>
      </c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66" t="e">
        <f t="shared" si="0"/>
        <v>#VALUE!</v>
      </c>
      <c r="AG557" s="70" t="e">
        <f t="shared" si="1"/>
        <v>#VALUE!</v>
      </c>
      <c r="AH557" s="71" t="s">
        <v>2368</v>
      </c>
      <c r="AI557" s="70">
        <f t="shared" si="2"/>
        <v>340</v>
      </c>
      <c r="AJ557" s="70" t="e">
        <f t="shared" si="3"/>
        <v>#VALUE!</v>
      </c>
    </row>
    <row r="558" ht="12.75" spans="1:36">
      <c r="A558" s="240">
        <v>43911.9791087963</v>
      </c>
      <c r="B558" s="240">
        <v>43911.9807407407</v>
      </c>
      <c r="C558" s="241">
        <v>0.00163194444444444</v>
      </c>
      <c r="D558" s="242">
        <v>3</v>
      </c>
      <c r="E558" s="242">
        <v>3</v>
      </c>
      <c r="F558" s="243">
        <v>1</v>
      </c>
      <c r="G558" s="242">
        <v>72</v>
      </c>
      <c r="H558" s="107" t="s">
        <v>1390</v>
      </c>
      <c r="I558" s="116" t="s">
        <v>2369</v>
      </c>
      <c r="J558" s="116" t="s">
        <v>2370</v>
      </c>
      <c r="K558" s="116" t="s">
        <v>2371</v>
      </c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  <c r="AA558" s="116"/>
      <c r="AB558" s="116"/>
      <c r="AC558" s="116"/>
      <c r="AD558" s="116"/>
      <c r="AE558" s="116"/>
      <c r="AF558" s="66" t="e">
        <f t="shared" si="0"/>
        <v>#VALUE!</v>
      </c>
      <c r="AG558" s="70" t="e">
        <f t="shared" si="1"/>
        <v>#VALUE!</v>
      </c>
      <c r="AH558" s="71" t="s">
        <v>2372</v>
      </c>
      <c r="AI558" s="70">
        <f t="shared" si="2"/>
        <v>420</v>
      </c>
      <c r="AJ558" s="70" t="e">
        <f t="shared" si="3"/>
        <v>#VALUE!</v>
      </c>
    </row>
    <row r="559" ht="12.75" spans="1:36">
      <c r="A559" s="240">
        <v>43911.9819328704</v>
      </c>
      <c r="B559" s="240">
        <v>43911.9863773148</v>
      </c>
      <c r="C559" s="241">
        <v>0.00444444444444444</v>
      </c>
      <c r="D559" s="242">
        <v>6</v>
      </c>
      <c r="E559" s="242">
        <v>3</v>
      </c>
      <c r="F559" s="243">
        <v>1</v>
      </c>
      <c r="G559" s="242">
        <v>72</v>
      </c>
      <c r="H559" s="107" t="s">
        <v>218</v>
      </c>
      <c r="I559" s="116" t="s">
        <v>2373</v>
      </c>
      <c r="J559" s="116" t="s">
        <v>2374</v>
      </c>
      <c r="K559" s="116" t="s">
        <v>2371</v>
      </c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  <c r="AA559" s="116"/>
      <c r="AB559" s="116"/>
      <c r="AC559" s="116"/>
      <c r="AD559" s="116"/>
      <c r="AE559" s="116"/>
      <c r="AF559" s="66" t="e">
        <f t="shared" si="0"/>
        <v>#VALUE!</v>
      </c>
      <c r="AG559" s="70" t="e">
        <f t="shared" si="1"/>
        <v>#VALUE!</v>
      </c>
      <c r="AH559" s="71" t="s">
        <v>2375</v>
      </c>
      <c r="AI559" s="70">
        <f t="shared" si="2"/>
        <v>420</v>
      </c>
      <c r="AJ559" s="70" t="e">
        <f t="shared" si="3"/>
        <v>#VALUE!</v>
      </c>
    </row>
    <row r="560" ht="12.75" spans="1:36">
      <c r="A560" s="240">
        <v>43911.9875694444</v>
      </c>
      <c r="B560" s="240">
        <v>43911.9933564815</v>
      </c>
      <c r="C560" s="241">
        <v>0.00578703703703704</v>
      </c>
      <c r="D560" s="242">
        <v>5</v>
      </c>
      <c r="E560" s="242">
        <v>2</v>
      </c>
      <c r="F560" s="243">
        <v>0.67</v>
      </c>
      <c r="G560" s="242">
        <v>72</v>
      </c>
      <c r="H560" s="107" t="s">
        <v>1407</v>
      </c>
      <c r="I560" s="116" t="s">
        <v>2376</v>
      </c>
      <c r="J560" s="116" t="s">
        <v>2377</v>
      </c>
      <c r="K560" s="116" t="s">
        <v>162</v>
      </c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  <c r="AA560" s="116"/>
      <c r="AB560" s="116"/>
      <c r="AC560" s="116"/>
      <c r="AD560" s="116"/>
      <c r="AE560" s="116"/>
      <c r="AF560" s="66" t="e">
        <f t="shared" si="0"/>
        <v>#VALUE!</v>
      </c>
      <c r="AG560" s="70" t="e">
        <f t="shared" si="1"/>
        <v>#VALUE!</v>
      </c>
      <c r="AH560" s="71" t="s">
        <v>2378</v>
      </c>
      <c r="AI560" s="70">
        <f t="shared" si="2"/>
        <v>420</v>
      </c>
      <c r="AJ560" s="70" t="e">
        <f t="shared" si="3"/>
        <v>#VALUE!</v>
      </c>
    </row>
    <row r="561" ht="12.75" spans="1:36">
      <c r="A561" s="240">
        <v>43911.9962037037</v>
      </c>
      <c r="B561" s="240">
        <v>43911.9962037037</v>
      </c>
      <c r="C561" s="241">
        <v>0</v>
      </c>
      <c r="D561" s="242">
        <v>1</v>
      </c>
      <c r="E561" s="242">
        <v>1</v>
      </c>
      <c r="F561" s="243">
        <v>0.33</v>
      </c>
      <c r="G561" s="242">
        <v>72</v>
      </c>
      <c r="H561" s="107" t="s">
        <v>1412</v>
      </c>
      <c r="I561" s="116" t="s">
        <v>2379</v>
      </c>
      <c r="J561" s="116" t="s">
        <v>162</v>
      </c>
      <c r="K561" s="116" t="s">
        <v>162</v>
      </c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  <c r="AA561" s="116"/>
      <c r="AB561" s="116"/>
      <c r="AC561" s="116"/>
      <c r="AD561" s="116"/>
      <c r="AE561" s="116"/>
      <c r="AF561" s="66" t="e">
        <f t="shared" si="0"/>
        <v>#VALUE!</v>
      </c>
      <c r="AG561" s="70" t="e">
        <f t="shared" si="1"/>
        <v>#VALUE!</v>
      </c>
      <c r="AH561" s="71" t="s">
        <v>2380</v>
      </c>
      <c r="AI561" s="70">
        <f t="shared" si="2"/>
        <v>420</v>
      </c>
      <c r="AJ561" s="70" t="e">
        <f t="shared" si="3"/>
        <v>#VALUE!</v>
      </c>
    </row>
    <row r="562" ht="12.75" spans="1:36">
      <c r="A562" s="240">
        <v>43912.7496759259</v>
      </c>
      <c r="B562" s="240">
        <v>43912.7496759259</v>
      </c>
      <c r="C562" s="241">
        <v>0</v>
      </c>
      <c r="D562" s="242">
        <v>1</v>
      </c>
      <c r="E562" s="242">
        <v>1</v>
      </c>
      <c r="F562" s="243">
        <v>0.33</v>
      </c>
      <c r="G562" s="242">
        <v>72</v>
      </c>
      <c r="H562" s="107" t="s">
        <v>472</v>
      </c>
      <c r="I562" s="116" t="s">
        <v>2381</v>
      </c>
      <c r="J562" s="116" t="s">
        <v>162</v>
      </c>
      <c r="K562" s="116" t="s">
        <v>162</v>
      </c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  <c r="AA562" s="116"/>
      <c r="AB562" s="116"/>
      <c r="AC562" s="116"/>
      <c r="AD562" s="116"/>
      <c r="AE562" s="116"/>
      <c r="AF562" s="66" t="e">
        <f t="shared" si="0"/>
        <v>#VALUE!</v>
      </c>
      <c r="AG562" s="70" t="e">
        <f t="shared" si="1"/>
        <v>#VALUE!</v>
      </c>
      <c r="AH562" s="71" t="s">
        <v>2382</v>
      </c>
      <c r="AI562" s="70">
        <f t="shared" si="2"/>
        <v>420</v>
      </c>
      <c r="AJ562" s="70" t="e">
        <f t="shared" si="3"/>
        <v>#VALUE!</v>
      </c>
    </row>
    <row r="563" ht="12.75" spans="1:36">
      <c r="A563" s="240">
        <v>43912.7526273148</v>
      </c>
      <c r="B563" s="240">
        <v>43912.7568981481</v>
      </c>
      <c r="C563" s="241">
        <v>0.00427083333333333</v>
      </c>
      <c r="D563" s="242">
        <v>6</v>
      </c>
      <c r="E563" s="242">
        <v>3</v>
      </c>
      <c r="F563" s="243">
        <v>1</v>
      </c>
      <c r="G563" s="242">
        <v>72</v>
      </c>
      <c r="H563" s="107" t="s">
        <v>475</v>
      </c>
      <c r="I563" s="116" t="s">
        <v>2383</v>
      </c>
      <c r="J563" s="116" t="s">
        <v>2384</v>
      </c>
      <c r="K563" s="116" t="s">
        <v>2371</v>
      </c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  <c r="AA563" s="116"/>
      <c r="AB563" s="116"/>
      <c r="AC563" s="116"/>
      <c r="AD563" s="116"/>
      <c r="AE563" s="116"/>
      <c r="AF563" s="66" t="e">
        <f t="shared" si="0"/>
        <v>#VALUE!</v>
      </c>
      <c r="AG563" s="70" t="e">
        <f t="shared" si="1"/>
        <v>#VALUE!</v>
      </c>
      <c r="AH563" s="71" t="s">
        <v>2385</v>
      </c>
      <c r="AI563" s="70">
        <f t="shared" si="2"/>
        <v>420</v>
      </c>
      <c r="AJ563" s="70" t="e">
        <f t="shared" si="3"/>
        <v>#VALUE!</v>
      </c>
    </row>
    <row r="564" ht="12.75" spans="1:36">
      <c r="A564" s="240">
        <v>43912.7584259259</v>
      </c>
      <c r="B564" s="240">
        <v>43912.7645486111</v>
      </c>
      <c r="C564" s="241">
        <v>0.00612268518518518</v>
      </c>
      <c r="D564" s="242">
        <v>8</v>
      </c>
      <c r="E564" s="242">
        <v>3</v>
      </c>
      <c r="F564" s="243">
        <v>1</v>
      </c>
      <c r="G564" s="242">
        <v>72</v>
      </c>
      <c r="H564" s="107" t="s">
        <v>481</v>
      </c>
      <c r="I564" s="116" t="s">
        <v>2386</v>
      </c>
      <c r="J564" s="116" t="s">
        <v>2387</v>
      </c>
      <c r="K564" s="116" t="s">
        <v>2371</v>
      </c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  <c r="AA564" s="116"/>
      <c r="AB564" s="116"/>
      <c r="AC564" s="116"/>
      <c r="AD564" s="116"/>
      <c r="AE564" s="116"/>
      <c r="AF564" s="66" t="e">
        <f t="shared" si="0"/>
        <v>#VALUE!</v>
      </c>
      <c r="AG564" s="70" t="e">
        <f t="shared" si="1"/>
        <v>#VALUE!</v>
      </c>
      <c r="AH564" s="71" t="s">
        <v>2388</v>
      </c>
      <c r="AI564" s="70">
        <f t="shared" si="2"/>
        <v>420</v>
      </c>
      <c r="AJ564" s="70" t="e">
        <f t="shared" si="3"/>
        <v>#VALUE!</v>
      </c>
    </row>
    <row r="565" ht="12.75" spans="1:36">
      <c r="A565" s="240">
        <v>43912.7741203704</v>
      </c>
      <c r="B565" s="240">
        <v>43912.7794675926</v>
      </c>
      <c r="C565" s="241">
        <v>0.00534722222222222</v>
      </c>
      <c r="D565" s="242">
        <v>7</v>
      </c>
      <c r="E565" s="242">
        <v>3</v>
      </c>
      <c r="F565" s="243">
        <v>1</v>
      </c>
      <c r="G565" s="242">
        <v>72</v>
      </c>
      <c r="H565" s="107" t="s">
        <v>492</v>
      </c>
      <c r="I565" s="116" t="s">
        <v>2389</v>
      </c>
      <c r="J565" s="116" t="s">
        <v>2390</v>
      </c>
      <c r="K565" s="116" t="s">
        <v>2371</v>
      </c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  <c r="AA565" s="116"/>
      <c r="AB565" s="116"/>
      <c r="AC565" s="116"/>
      <c r="AD565" s="116"/>
      <c r="AE565" s="116"/>
      <c r="AF565" s="66" t="e">
        <f t="shared" si="0"/>
        <v>#VALUE!</v>
      </c>
      <c r="AG565" s="70" t="e">
        <f t="shared" si="1"/>
        <v>#VALUE!</v>
      </c>
      <c r="AH565" s="71" t="s">
        <v>2391</v>
      </c>
      <c r="AI565" s="70">
        <f t="shared" si="2"/>
        <v>420</v>
      </c>
      <c r="AJ565" s="70" t="e">
        <f t="shared" si="3"/>
        <v>#VALUE!</v>
      </c>
    </row>
    <row r="566" ht="12.75" spans="1:36">
      <c r="A566" s="240">
        <v>43912.7806597222</v>
      </c>
      <c r="B566" s="240">
        <v>43912.7806597222</v>
      </c>
      <c r="C566" s="241">
        <v>0</v>
      </c>
      <c r="D566" s="242">
        <v>1</v>
      </c>
      <c r="E566" s="242">
        <v>1</v>
      </c>
      <c r="F566" s="243">
        <v>0.33</v>
      </c>
      <c r="G566" s="242">
        <v>72</v>
      </c>
      <c r="H566" s="107" t="s">
        <v>787</v>
      </c>
      <c r="I566" s="116" t="s">
        <v>2392</v>
      </c>
      <c r="J566" s="116" t="s">
        <v>162</v>
      </c>
      <c r="K566" s="116" t="s">
        <v>162</v>
      </c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  <c r="AA566" s="116"/>
      <c r="AB566" s="116"/>
      <c r="AC566" s="116"/>
      <c r="AD566" s="116"/>
      <c r="AE566" s="116"/>
      <c r="AF566" s="66" t="e">
        <f t="shared" si="0"/>
        <v>#VALUE!</v>
      </c>
      <c r="AG566" s="70" t="e">
        <f t="shared" si="1"/>
        <v>#VALUE!</v>
      </c>
      <c r="AH566" s="71" t="s">
        <v>2393</v>
      </c>
      <c r="AI566" s="70">
        <f t="shared" si="2"/>
        <v>420</v>
      </c>
      <c r="AJ566" s="70" t="e">
        <f t="shared" si="3"/>
        <v>#VALUE!</v>
      </c>
    </row>
    <row r="567" ht="12.75" spans="1:36">
      <c r="A567" s="240">
        <v>43912.7863888889</v>
      </c>
      <c r="B567" s="240">
        <v>43912.7871180556</v>
      </c>
      <c r="C567" s="241">
        <v>0.000729166666666667</v>
      </c>
      <c r="D567" s="242">
        <v>2</v>
      </c>
      <c r="E567" s="242">
        <v>2</v>
      </c>
      <c r="F567" s="243">
        <v>0.67</v>
      </c>
      <c r="G567" s="242">
        <v>72</v>
      </c>
      <c r="H567" s="107" t="s">
        <v>1097</v>
      </c>
      <c r="I567" s="116" t="s">
        <v>2394</v>
      </c>
      <c r="J567" s="116" t="s">
        <v>2395</v>
      </c>
      <c r="K567" s="116" t="s">
        <v>162</v>
      </c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  <c r="AA567" s="116"/>
      <c r="AB567" s="116"/>
      <c r="AC567" s="116"/>
      <c r="AD567" s="116"/>
      <c r="AE567" s="116"/>
      <c r="AF567" s="66" t="e">
        <f t="shared" si="0"/>
        <v>#VALUE!</v>
      </c>
      <c r="AG567" s="70" t="e">
        <f t="shared" si="1"/>
        <v>#VALUE!</v>
      </c>
      <c r="AH567" s="71" t="s">
        <v>2396</v>
      </c>
      <c r="AI567" s="70">
        <f t="shared" si="2"/>
        <v>420</v>
      </c>
      <c r="AJ567" s="70" t="e">
        <f t="shared" si="3"/>
        <v>#VALUE!</v>
      </c>
    </row>
    <row r="568" ht="12.75" spans="1:36">
      <c r="A568" s="240">
        <v>43912.8240972222</v>
      </c>
      <c r="B568" s="240">
        <v>43912.8240972222</v>
      </c>
      <c r="C568" s="241">
        <v>0</v>
      </c>
      <c r="D568" s="242">
        <v>1</v>
      </c>
      <c r="E568" s="242">
        <v>1</v>
      </c>
      <c r="F568" s="243">
        <v>0.33</v>
      </c>
      <c r="G568" s="242">
        <v>72</v>
      </c>
      <c r="H568" s="107" t="s">
        <v>503</v>
      </c>
      <c r="I568" s="116" t="s">
        <v>162</v>
      </c>
      <c r="J568" s="116" t="s">
        <v>162</v>
      </c>
      <c r="K568" s="116" t="s">
        <v>2371</v>
      </c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  <c r="AA568" s="116"/>
      <c r="AB568" s="116"/>
      <c r="AC568" s="116"/>
      <c r="AD568" s="116"/>
      <c r="AE568" s="116"/>
      <c r="AF568" s="66" t="e">
        <f t="shared" si="0"/>
        <v>#VALUE!</v>
      </c>
      <c r="AG568" s="70" t="e">
        <f t="shared" si="1"/>
        <v>#VALUE!</v>
      </c>
      <c r="AH568" s="71" t="s">
        <v>2397</v>
      </c>
      <c r="AI568" s="70">
        <f t="shared" si="2"/>
        <v>420</v>
      </c>
      <c r="AJ568" s="70" t="e">
        <f t="shared" si="3"/>
        <v>#VALUE!</v>
      </c>
    </row>
    <row r="569" ht="12.75" spans="1:36">
      <c r="A569" s="240">
        <v>43912.8243055556</v>
      </c>
      <c r="B569" s="240">
        <v>43912.8243055556</v>
      </c>
      <c r="C569" s="241">
        <v>0</v>
      </c>
      <c r="D569" s="242">
        <v>1</v>
      </c>
      <c r="E569" s="12">
        <v>1</v>
      </c>
      <c r="F569" s="246">
        <v>0.5</v>
      </c>
      <c r="G569" s="12">
        <v>144</v>
      </c>
      <c r="H569" s="10" t="s">
        <v>507</v>
      </c>
      <c r="I569" s="117" t="s">
        <v>2398</v>
      </c>
      <c r="J569" s="117" t="s">
        <v>198</v>
      </c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  <c r="AA569" s="117"/>
      <c r="AB569" s="117"/>
      <c r="AC569" s="117"/>
      <c r="AD569" s="117"/>
      <c r="AE569" s="117"/>
      <c r="AF569" s="66" t="e">
        <f t="shared" si="0"/>
        <v>#VALUE!</v>
      </c>
      <c r="AG569" s="70" t="e">
        <f t="shared" si="1"/>
        <v>#VALUE!</v>
      </c>
      <c r="AH569" s="71" t="s">
        <v>2399</v>
      </c>
      <c r="AI569" s="70">
        <f t="shared" si="2"/>
        <v>568</v>
      </c>
      <c r="AJ569" s="70" t="e">
        <f t="shared" si="3"/>
        <v>#VALUE!</v>
      </c>
    </row>
    <row r="570" ht="12.75" spans="1:36">
      <c r="A570" s="240">
        <v>43913.1028935185</v>
      </c>
      <c r="B570" s="240">
        <v>43913.1055787037</v>
      </c>
      <c r="C570" s="241">
        <v>0.00268518518518518</v>
      </c>
      <c r="D570" s="242">
        <v>3</v>
      </c>
      <c r="E570" s="12">
        <v>2</v>
      </c>
      <c r="F570" s="246">
        <v>1</v>
      </c>
      <c r="G570" s="12">
        <v>144</v>
      </c>
      <c r="H570" s="10" t="s">
        <v>1117</v>
      </c>
      <c r="I570" s="117" t="s">
        <v>2400</v>
      </c>
      <c r="J570" s="117" t="s">
        <v>2401</v>
      </c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66" t="e">
        <f t="shared" si="0"/>
        <v>#VALUE!</v>
      </c>
      <c r="AG570" s="70" t="e">
        <f t="shared" si="1"/>
        <v>#VALUE!</v>
      </c>
      <c r="AH570" s="71" t="s">
        <v>2402</v>
      </c>
      <c r="AI570" s="70">
        <f t="shared" si="2"/>
        <v>568</v>
      </c>
      <c r="AJ570" s="70" t="e">
        <f t="shared" si="3"/>
        <v>#VALUE!</v>
      </c>
    </row>
    <row r="571" ht="12.75" spans="1:36">
      <c r="A571" s="240">
        <v>43913.1072453704</v>
      </c>
      <c r="B571" s="240">
        <v>43913.1103587963</v>
      </c>
      <c r="C571" s="241">
        <v>0.00311342592592593</v>
      </c>
      <c r="D571" s="242">
        <v>3</v>
      </c>
      <c r="E571" s="12">
        <v>2</v>
      </c>
      <c r="F571" s="246">
        <v>1</v>
      </c>
      <c r="G571" s="12">
        <v>144</v>
      </c>
      <c r="H571" s="10" t="s">
        <v>612</v>
      </c>
      <c r="I571" s="117" t="s">
        <v>2403</v>
      </c>
      <c r="J571" s="117" t="s">
        <v>2404</v>
      </c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  <c r="AA571" s="117"/>
      <c r="AB571" s="117"/>
      <c r="AC571" s="117"/>
      <c r="AD571" s="117"/>
      <c r="AE571" s="117"/>
      <c r="AF571" s="66" t="e">
        <f t="shared" si="0"/>
        <v>#VALUE!</v>
      </c>
      <c r="AG571" s="70" t="e">
        <f t="shared" si="1"/>
        <v>#VALUE!</v>
      </c>
      <c r="AH571" s="71" t="s">
        <v>2405</v>
      </c>
      <c r="AI571" s="70">
        <f t="shared" si="2"/>
        <v>568</v>
      </c>
      <c r="AJ571" s="70" t="e">
        <f t="shared" si="3"/>
        <v>#VALUE!</v>
      </c>
    </row>
    <row r="572" ht="12.75" spans="1:36">
      <c r="A572" s="240">
        <v>43913.1293865741</v>
      </c>
      <c r="B572" s="240">
        <v>43913.1336226852</v>
      </c>
      <c r="C572" s="241">
        <v>0.00423611111111111</v>
      </c>
      <c r="D572" s="242">
        <v>4</v>
      </c>
      <c r="E572" s="12">
        <v>2</v>
      </c>
      <c r="F572" s="246">
        <v>1</v>
      </c>
      <c r="G572" s="12">
        <v>144</v>
      </c>
      <c r="H572" s="10" t="s">
        <v>1133</v>
      </c>
      <c r="I572" s="117" t="s">
        <v>2406</v>
      </c>
      <c r="J572" s="117" t="s">
        <v>2407</v>
      </c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  <c r="AA572" s="117"/>
      <c r="AB572" s="117"/>
      <c r="AC572" s="117"/>
      <c r="AD572" s="117"/>
      <c r="AE572" s="117"/>
      <c r="AF572" s="66" t="e">
        <f t="shared" si="0"/>
        <v>#VALUE!</v>
      </c>
      <c r="AG572" s="70" t="e">
        <f t="shared" si="1"/>
        <v>#VALUE!</v>
      </c>
      <c r="AH572" s="71" t="s">
        <v>2408</v>
      </c>
      <c r="AI572" s="70">
        <f t="shared" si="2"/>
        <v>568</v>
      </c>
      <c r="AJ572" s="70" t="e">
        <f t="shared" si="3"/>
        <v>#VALUE!</v>
      </c>
    </row>
    <row r="573" ht="14.25" spans="1:36">
      <c r="A573" s="5">
        <v>43913.1352893518</v>
      </c>
      <c r="B573" s="5">
        <v>43913.1352893518</v>
      </c>
      <c r="C573" s="13">
        <v>0</v>
      </c>
      <c r="D573" s="7">
        <v>2</v>
      </c>
      <c r="E573" s="255">
        <v>2</v>
      </c>
      <c r="F573" s="9">
        <v>0.0869565217391304</v>
      </c>
      <c r="G573" s="12">
        <v>144</v>
      </c>
      <c r="H573" s="10" t="s">
        <v>1140</v>
      </c>
      <c r="I573" s="117" t="s">
        <v>2409</v>
      </c>
      <c r="J573" s="117" t="s">
        <v>198</v>
      </c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  <c r="AA573" s="117"/>
      <c r="AB573" s="117"/>
      <c r="AC573" s="117"/>
      <c r="AD573" s="117"/>
      <c r="AE573" s="117"/>
      <c r="AF573" s="66" t="e">
        <f t="shared" si="0"/>
        <v>#VALUE!</v>
      </c>
      <c r="AG573" s="70" t="e">
        <f t="shared" si="1"/>
        <v>#VALUE!</v>
      </c>
      <c r="AH573" s="71" t="s">
        <v>2410</v>
      </c>
      <c r="AI573" s="70">
        <f t="shared" si="2"/>
        <v>568</v>
      </c>
      <c r="AJ573" s="70" t="e">
        <f t="shared" si="3"/>
        <v>#VALUE!</v>
      </c>
    </row>
    <row r="574" ht="14.25" spans="1:36">
      <c r="A574" s="5">
        <v>43913.1494328704</v>
      </c>
      <c r="B574" s="5">
        <v>43913.151099537</v>
      </c>
      <c r="C574" s="13">
        <v>0.00166666659788461</v>
      </c>
      <c r="D574" s="7">
        <v>2</v>
      </c>
      <c r="E574" s="255">
        <v>2</v>
      </c>
      <c r="F574" s="9">
        <v>0.0869565217391304</v>
      </c>
      <c r="G574" s="12">
        <v>144</v>
      </c>
      <c r="H574" s="10" t="s">
        <v>159</v>
      </c>
      <c r="I574" s="117" t="s">
        <v>2411</v>
      </c>
      <c r="J574" s="117" t="s">
        <v>2412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  <c r="AA574" s="117"/>
      <c r="AB574" s="117"/>
      <c r="AC574" s="117"/>
      <c r="AD574" s="117"/>
      <c r="AE574" s="117"/>
      <c r="AF574" s="66" t="e">
        <f t="shared" si="0"/>
        <v>#VALUE!</v>
      </c>
      <c r="AG574" s="70" t="e">
        <f t="shared" si="1"/>
        <v>#VALUE!</v>
      </c>
      <c r="AH574" s="71" t="s">
        <v>2413</v>
      </c>
      <c r="AI574" s="70">
        <f t="shared" si="2"/>
        <v>568</v>
      </c>
      <c r="AJ574" s="70" t="e">
        <f t="shared" si="3"/>
        <v>#VALUE!</v>
      </c>
    </row>
    <row r="575" ht="14.25" spans="1:36">
      <c r="A575" s="5">
        <v>43913.1556597222</v>
      </c>
      <c r="B575" s="5">
        <v>43913.1556597222</v>
      </c>
      <c r="C575" s="13">
        <v>0</v>
      </c>
      <c r="D575" s="7">
        <v>2</v>
      </c>
      <c r="E575" s="255">
        <v>2</v>
      </c>
      <c r="F575" s="9">
        <v>0.0869565217391304</v>
      </c>
      <c r="G575" s="12">
        <v>144</v>
      </c>
      <c r="H575" s="10" t="s">
        <v>1153</v>
      </c>
      <c r="I575" s="117" t="s">
        <v>2414</v>
      </c>
      <c r="J575" s="117" t="s">
        <v>198</v>
      </c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  <c r="AA575" s="117"/>
      <c r="AB575" s="117"/>
      <c r="AC575" s="117"/>
      <c r="AD575" s="117"/>
      <c r="AE575" s="117"/>
      <c r="AF575" s="66" t="e">
        <f t="shared" si="0"/>
        <v>#VALUE!</v>
      </c>
      <c r="AG575" s="70" t="e">
        <f t="shared" si="1"/>
        <v>#VALUE!</v>
      </c>
      <c r="AH575" s="71" t="s">
        <v>2415</v>
      </c>
      <c r="AI575" s="70">
        <f t="shared" si="2"/>
        <v>568</v>
      </c>
      <c r="AJ575" s="70" t="e">
        <f t="shared" si="3"/>
        <v>#VALUE!</v>
      </c>
    </row>
    <row r="576" ht="12.75" spans="1:36">
      <c r="A576" s="256"/>
      <c r="B576" s="256"/>
      <c r="C576" s="257"/>
      <c r="D576" s="256"/>
      <c r="E576" s="258"/>
      <c r="F576" s="256"/>
      <c r="G576" s="256"/>
      <c r="H576" s="258"/>
      <c r="I576" s="261"/>
      <c r="J576" s="261"/>
      <c r="K576" s="261"/>
      <c r="L576" s="261"/>
      <c r="M576" s="261"/>
      <c r="N576" s="261"/>
      <c r="O576" s="261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  <c r="Z576" s="261"/>
      <c r="AA576" s="261"/>
      <c r="AB576" s="261"/>
      <c r="AC576" s="261"/>
      <c r="AD576" s="261"/>
      <c r="AE576" s="261"/>
      <c r="AF576" s="263"/>
      <c r="AG576" s="264"/>
      <c r="AH576" s="265"/>
      <c r="AI576" s="264"/>
      <c r="AJ576" s="265"/>
    </row>
    <row r="577" ht="12.75" spans="1:36">
      <c r="A577" s="256"/>
      <c r="B577" s="256"/>
      <c r="C577" s="257"/>
      <c r="D577" s="256"/>
      <c r="E577" s="258"/>
      <c r="F577" s="256"/>
      <c r="G577" s="256"/>
      <c r="H577" s="258"/>
      <c r="I577" s="261"/>
      <c r="J577" s="261"/>
      <c r="K577" s="261"/>
      <c r="L577" s="261"/>
      <c r="M577" s="261"/>
      <c r="N577" s="261"/>
      <c r="O577" s="261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  <c r="Z577" s="261"/>
      <c r="AA577" s="261"/>
      <c r="AB577" s="261"/>
      <c r="AC577" s="261"/>
      <c r="AD577" s="261"/>
      <c r="AE577" s="261"/>
      <c r="AF577" s="263"/>
      <c r="AG577" s="264"/>
      <c r="AH577" s="265"/>
      <c r="AI577" s="264"/>
      <c r="AJ577" s="265"/>
    </row>
    <row r="578" ht="12.75" spans="1:36">
      <c r="A578" s="256"/>
      <c r="B578" s="256"/>
      <c r="C578" s="257"/>
      <c r="D578" s="256"/>
      <c r="E578" s="258"/>
      <c r="F578" s="256"/>
      <c r="G578" s="256"/>
      <c r="H578" s="258"/>
      <c r="I578" s="261"/>
      <c r="J578" s="261"/>
      <c r="K578" s="261"/>
      <c r="L578" s="261"/>
      <c r="M578" s="261"/>
      <c r="N578" s="261"/>
      <c r="O578" s="261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  <c r="Z578" s="261"/>
      <c r="AA578" s="261"/>
      <c r="AB578" s="261"/>
      <c r="AC578" s="261"/>
      <c r="AD578" s="261"/>
      <c r="AE578" s="261"/>
      <c r="AF578" s="263"/>
      <c r="AG578" s="264"/>
      <c r="AH578" s="265"/>
      <c r="AI578" s="264"/>
      <c r="AJ578" s="265"/>
    </row>
    <row r="579" ht="12.75" spans="1:36">
      <c r="A579" s="256"/>
      <c r="B579" s="256"/>
      <c r="C579" s="257"/>
      <c r="D579" s="256"/>
      <c r="E579" s="258"/>
      <c r="F579" s="256"/>
      <c r="G579" s="256"/>
      <c r="H579" s="258"/>
      <c r="I579" s="261"/>
      <c r="J579" s="261"/>
      <c r="K579" s="261"/>
      <c r="L579" s="261"/>
      <c r="M579" s="261"/>
      <c r="N579" s="261"/>
      <c r="O579" s="261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  <c r="Z579" s="261"/>
      <c r="AA579" s="261"/>
      <c r="AB579" s="261"/>
      <c r="AC579" s="261"/>
      <c r="AD579" s="261"/>
      <c r="AE579" s="261"/>
      <c r="AF579" s="263"/>
      <c r="AG579" s="264"/>
      <c r="AH579" s="265"/>
      <c r="AI579" s="264"/>
      <c r="AJ579" s="265"/>
    </row>
    <row r="580" ht="12.75" spans="1:36">
      <c r="A580" s="256"/>
      <c r="B580" s="256"/>
      <c r="C580" s="257"/>
      <c r="D580" s="256"/>
      <c r="E580" s="258"/>
      <c r="F580" s="256"/>
      <c r="G580" s="256"/>
      <c r="H580" s="258"/>
      <c r="I580" s="261"/>
      <c r="J580" s="261"/>
      <c r="K580" s="261"/>
      <c r="L580" s="261"/>
      <c r="M580" s="261"/>
      <c r="N580" s="261"/>
      <c r="O580" s="261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  <c r="Z580" s="261"/>
      <c r="AA580" s="261"/>
      <c r="AB580" s="261"/>
      <c r="AC580" s="261"/>
      <c r="AD580" s="261"/>
      <c r="AE580" s="261"/>
      <c r="AF580" s="263"/>
      <c r="AG580" s="264"/>
      <c r="AH580" s="265"/>
      <c r="AI580" s="264"/>
      <c r="AJ580" s="265"/>
    </row>
    <row r="581" ht="12.75" spans="1:36">
      <c r="A581" s="256"/>
      <c r="B581" s="256"/>
      <c r="C581" s="257"/>
      <c r="D581" s="256"/>
      <c r="E581" s="258"/>
      <c r="F581" s="256"/>
      <c r="G581" s="256"/>
      <c r="H581" s="258"/>
      <c r="I581" s="261"/>
      <c r="J581" s="261"/>
      <c r="K581" s="261"/>
      <c r="L581" s="261"/>
      <c r="M581" s="261"/>
      <c r="N581" s="261"/>
      <c r="O581" s="261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  <c r="Z581" s="261"/>
      <c r="AA581" s="261"/>
      <c r="AB581" s="261"/>
      <c r="AC581" s="261"/>
      <c r="AD581" s="261"/>
      <c r="AE581" s="261"/>
      <c r="AF581" s="263"/>
      <c r="AG581" s="264"/>
      <c r="AH581" s="265"/>
      <c r="AI581" s="264"/>
      <c r="AJ581" s="265"/>
    </row>
    <row r="582" ht="12.75" spans="1:36">
      <c r="A582" s="256"/>
      <c r="B582" s="256"/>
      <c r="C582" s="257"/>
      <c r="D582" s="256"/>
      <c r="E582" s="258"/>
      <c r="F582" s="256"/>
      <c r="G582" s="256"/>
      <c r="H582" s="258"/>
      <c r="I582" s="261"/>
      <c r="J582" s="261"/>
      <c r="K582" s="261"/>
      <c r="L582" s="261"/>
      <c r="M582" s="261"/>
      <c r="N582" s="261"/>
      <c r="O582" s="261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  <c r="Z582" s="261"/>
      <c r="AA582" s="261"/>
      <c r="AB582" s="261"/>
      <c r="AC582" s="261"/>
      <c r="AD582" s="261"/>
      <c r="AE582" s="261"/>
      <c r="AF582" s="263"/>
      <c r="AG582" s="264"/>
      <c r="AH582" s="265"/>
      <c r="AI582" s="264"/>
      <c r="AJ582" s="265"/>
    </row>
    <row r="583" ht="12.75" spans="1:36">
      <c r="A583" s="256"/>
      <c r="B583" s="256"/>
      <c r="C583" s="257"/>
      <c r="D583" s="256"/>
      <c r="E583" s="258"/>
      <c r="F583" s="256"/>
      <c r="G583" s="256"/>
      <c r="H583" s="258"/>
      <c r="I583" s="261"/>
      <c r="J583" s="261"/>
      <c r="K583" s="261"/>
      <c r="L583" s="261"/>
      <c r="M583" s="261"/>
      <c r="N583" s="261"/>
      <c r="O583" s="261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  <c r="Z583" s="261"/>
      <c r="AA583" s="261"/>
      <c r="AB583" s="261"/>
      <c r="AC583" s="261"/>
      <c r="AD583" s="261"/>
      <c r="AE583" s="261"/>
      <c r="AF583" s="263"/>
      <c r="AG583" s="264"/>
      <c r="AH583" s="265"/>
      <c r="AI583" s="264"/>
      <c r="AJ583" s="265"/>
    </row>
    <row r="584" ht="12.75" spans="1:36">
      <c r="A584" s="256"/>
      <c r="B584" s="256"/>
      <c r="C584" s="257"/>
      <c r="D584" s="256"/>
      <c r="E584" s="258"/>
      <c r="F584" s="256"/>
      <c r="G584" s="256"/>
      <c r="H584" s="258"/>
      <c r="I584" s="261"/>
      <c r="J584" s="261"/>
      <c r="K584" s="261"/>
      <c r="L584" s="261"/>
      <c r="M584" s="261"/>
      <c r="N584" s="261"/>
      <c r="O584" s="261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  <c r="Z584" s="261"/>
      <c r="AA584" s="261"/>
      <c r="AB584" s="261"/>
      <c r="AC584" s="261"/>
      <c r="AD584" s="261"/>
      <c r="AE584" s="261"/>
      <c r="AF584" s="263"/>
      <c r="AG584" s="264"/>
      <c r="AH584" s="265"/>
      <c r="AI584" s="264"/>
      <c r="AJ584" s="265"/>
    </row>
    <row r="585" ht="12.75" spans="1:36">
      <c r="A585" s="256"/>
      <c r="B585" s="256"/>
      <c r="C585" s="257"/>
      <c r="D585" s="256"/>
      <c r="E585" s="258"/>
      <c r="F585" s="256"/>
      <c r="G585" s="256"/>
      <c r="H585" s="258"/>
      <c r="I585" s="261"/>
      <c r="J585" s="261"/>
      <c r="K585" s="261"/>
      <c r="L585" s="261"/>
      <c r="M585" s="261"/>
      <c r="N585" s="261"/>
      <c r="O585" s="261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  <c r="Z585" s="261"/>
      <c r="AA585" s="261"/>
      <c r="AB585" s="261"/>
      <c r="AC585" s="261"/>
      <c r="AD585" s="261"/>
      <c r="AE585" s="261"/>
      <c r="AF585" s="263"/>
      <c r="AG585" s="264" t="s">
        <v>2416</v>
      </c>
      <c r="AH585" s="265"/>
      <c r="AI585" s="264"/>
      <c r="AJ585" s="265"/>
    </row>
    <row r="586" ht="12.75" spans="1:36">
      <c r="A586" s="256"/>
      <c r="B586" s="256"/>
      <c r="C586" s="257"/>
      <c r="D586" s="256"/>
      <c r="E586" s="258"/>
      <c r="F586" s="256"/>
      <c r="G586" s="256"/>
      <c r="H586" s="258"/>
      <c r="I586" s="261"/>
      <c r="J586" s="261"/>
      <c r="K586" s="261"/>
      <c r="L586" s="261"/>
      <c r="M586" s="261"/>
      <c r="N586" s="261"/>
      <c r="O586" s="261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  <c r="Z586" s="261"/>
      <c r="AA586" s="261"/>
      <c r="AB586" s="261"/>
      <c r="AC586" s="261"/>
      <c r="AD586" s="261"/>
      <c r="AE586" s="261"/>
      <c r="AF586" s="263"/>
      <c r="AG586" s="264" t="s">
        <v>2416</v>
      </c>
      <c r="AH586" s="265"/>
      <c r="AI586" s="264"/>
      <c r="AJ586" s="265"/>
    </row>
    <row r="587" ht="12.75" spans="1:36">
      <c r="A587" s="256"/>
      <c r="B587" s="256"/>
      <c r="C587" s="257"/>
      <c r="D587" s="256"/>
      <c r="E587" s="258"/>
      <c r="F587" s="256"/>
      <c r="G587" s="256"/>
      <c r="H587" s="258"/>
      <c r="I587" s="261"/>
      <c r="J587" s="261"/>
      <c r="K587" s="261"/>
      <c r="L587" s="261"/>
      <c r="M587" s="261"/>
      <c r="N587" s="261"/>
      <c r="O587" s="261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  <c r="Z587" s="261"/>
      <c r="AA587" s="261"/>
      <c r="AB587" s="261"/>
      <c r="AC587" s="261"/>
      <c r="AD587" s="261"/>
      <c r="AE587" s="261"/>
      <c r="AF587" s="263"/>
      <c r="AG587" s="264" t="s">
        <v>2416</v>
      </c>
      <c r="AH587" s="265"/>
      <c r="AI587" s="264"/>
      <c r="AJ587" s="265"/>
    </row>
    <row r="588" ht="12.75" spans="1:36">
      <c r="A588" s="256"/>
      <c r="B588" s="256"/>
      <c r="C588" s="257"/>
      <c r="D588" s="256"/>
      <c r="E588" s="258"/>
      <c r="F588" s="256"/>
      <c r="G588" s="256"/>
      <c r="H588" s="258"/>
      <c r="I588" s="261"/>
      <c r="J588" s="261"/>
      <c r="K588" s="261"/>
      <c r="L588" s="261"/>
      <c r="M588" s="261"/>
      <c r="N588" s="261"/>
      <c r="O588" s="261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  <c r="Z588" s="261"/>
      <c r="AA588" s="261"/>
      <c r="AB588" s="261"/>
      <c r="AC588" s="261"/>
      <c r="AD588" s="261"/>
      <c r="AE588" s="261"/>
      <c r="AF588" s="263"/>
      <c r="AG588" s="264" t="s">
        <v>2416</v>
      </c>
      <c r="AH588" s="265"/>
      <c r="AI588" s="264"/>
      <c r="AJ588" s="265"/>
    </row>
    <row r="589" ht="12.75" spans="1:36">
      <c r="A589" s="256"/>
      <c r="B589" s="256"/>
      <c r="C589" s="257"/>
      <c r="D589" s="256"/>
      <c r="E589" s="258"/>
      <c r="F589" s="256"/>
      <c r="G589" s="256"/>
      <c r="H589" s="258"/>
      <c r="I589" s="261"/>
      <c r="J589" s="261"/>
      <c r="K589" s="261"/>
      <c r="L589" s="261"/>
      <c r="M589" s="261"/>
      <c r="N589" s="261"/>
      <c r="O589" s="261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  <c r="Z589" s="261"/>
      <c r="AA589" s="261"/>
      <c r="AB589" s="261"/>
      <c r="AC589" s="261"/>
      <c r="AD589" s="261"/>
      <c r="AE589" s="261"/>
      <c r="AF589" s="263"/>
      <c r="AG589" s="264" t="s">
        <v>2416</v>
      </c>
      <c r="AH589" s="265"/>
      <c r="AI589" s="264"/>
      <c r="AJ589" s="265"/>
    </row>
    <row r="590" ht="12.75" spans="1:36">
      <c r="A590" s="256"/>
      <c r="B590" s="256"/>
      <c r="C590" s="257"/>
      <c r="D590" s="256"/>
      <c r="E590" s="258"/>
      <c r="F590" s="256"/>
      <c r="G590" s="256"/>
      <c r="H590" s="258"/>
      <c r="I590" s="261"/>
      <c r="J590" s="261"/>
      <c r="K590" s="261"/>
      <c r="L590" s="261"/>
      <c r="M590" s="261"/>
      <c r="N590" s="261"/>
      <c r="O590" s="261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  <c r="Z590" s="261"/>
      <c r="AA590" s="261"/>
      <c r="AB590" s="261"/>
      <c r="AC590" s="261"/>
      <c r="AD590" s="261"/>
      <c r="AE590" s="261"/>
      <c r="AF590" s="263"/>
      <c r="AG590" s="264" t="s">
        <v>2416</v>
      </c>
      <c r="AH590" s="265"/>
      <c r="AI590" s="264"/>
      <c r="AJ590" s="265"/>
    </row>
    <row r="591" ht="12.75" spans="1:36">
      <c r="A591" s="256"/>
      <c r="B591" s="256"/>
      <c r="C591" s="257"/>
      <c r="D591" s="256"/>
      <c r="E591" s="258"/>
      <c r="F591" s="256"/>
      <c r="G591" s="256"/>
      <c r="H591" s="258"/>
      <c r="I591" s="261"/>
      <c r="J591" s="261"/>
      <c r="K591" s="261"/>
      <c r="L591" s="261"/>
      <c r="M591" s="261"/>
      <c r="N591" s="261"/>
      <c r="O591" s="261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  <c r="Z591" s="261"/>
      <c r="AA591" s="261"/>
      <c r="AB591" s="261"/>
      <c r="AC591" s="261"/>
      <c r="AD591" s="261"/>
      <c r="AE591" s="261"/>
      <c r="AF591" s="263"/>
      <c r="AG591" s="264" t="s">
        <v>2416</v>
      </c>
      <c r="AH591" s="265"/>
      <c r="AI591" s="264"/>
      <c r="AJ591" s="265"/>
    </row>
    <row r="592" ht="12.75" spans="1:36">
      <c r="A592" s="256"/>
      <c r="B592" s="256"/>
      <c r="C592" s="257"/>
      <c r="D592" s="256"/>
      <c r="E592" s="258"/>
      <c r="F592" s="256"/>
      <c r="G592" s="256"/>
      <c r="H592" s="258"/>
      <c r="I592" s="261"/>
      <c r="J592" s="261"/>
      <c r="K592" s="261"/>
      <c r="L592" s="261"/>
      <c r="M592" s="261"/>
      <c r="N592" s="261"/>
      <c r="O592" s="261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  <c r="Z592" s="261"/>
      <c r="AA592" s="261"/>
      <c r="AB592" s="261"/>
      <c r="AC592" s="261"/>
      <c r="AD592" s="261"/>
      <c r="AE592" s="261"/>
      <c r="AF592" s="263"/>
      <c r="AG592" s="264" t="s">
        <v>2416</v>
      </c>
      <c r="AH592" s="265"/>
      <c r="AI592" s="264"/>
      <c r="AJ592" s="265"/>
    </row>
    <row r="593" ht="12.75" spans="1:36">
      <c r="A593" s="256"/>
      <c r="B593" s="256"/>
      <c r="C593" s="257"/>
      <c r="D593" s="256"/>
      <c r="E593" s="258"/>
      <c r="F593" s="256"/>
      <c r="G593" s="256"/>
      <c r="H593" s="258"/>
      <c r="I593" s="261"/>
      <c r="J593" s="261"/>
      <c r="K593" s="261"/>
      <c r="L593" s="261"/>
      <c r="M593" s="261"/>
      <c r="N593" s="261"/>
      <c r="O593" s="261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  <c r="Z593" s="261"/>
      <c r="AA593" s="261"/>
      <c r="AB593" s="261"/>
      <c r="AC593" s="261"/>
      <c r="AD593" s="261"/>
      <c r="AE593" s="261"/>
      <c r="AF593" s="263"/>
      <c r="AG593" s="264" t="s">
        <v>2416</v>
      </c>
      <c r="AH593" s="265"/>
      <c r="AI593" s="264"/>
      <c r="AJ593" s="265"/>
    </row>
    <row r="594" ht="12.75" spans="1:36">
      <c r="A594" s="256"/>
      <c r="B594" s="256"/>
      <c r="C594" s="257"/>
      <c r="D594" s="256"/>
      <c r="E594" s="258"/>
      <c r="F594" s="256"/>
      <c r="G594" s="256"/>
      <c r="H594" s="258"/>
      <c r="I594" s="261"/>
      <c r="J594" s="261"/>
      <c r="K594" s="261"/>
      <c r="L594" s="261"/>
      <c r="M594" s="261"/>
      <c r="N594" s="261"/>
      <c r="O594" s="261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  <c r="Z594" s="261"/>
      <c r="AA594" s="261"/>
      <c r="AB594" s="261"/>
      <c r="AC594" s="261"/>
      <c r="AD594" s="261"/>
      <c r="AE594" s="261"/>
      <c r="AF594" s="263"/>
      <c r="AG594" s="264" t="s">
        <v>2416</v>
      </c>
      <c r="AH594" s="265"/>
      <c r="AI594" s="264"/>
      <c r="AJ594" s="265"/>
    </row>
    <row r="595" ht="12.75" spans="1:36">
      <c r="A595" s="256"/>
      <c r="B595" s="256"/>
      <c r="C595" s="257"/>
      <c r="D595" s="256"/>
      <c r="E595" s="258"/>
      <c r="F595" s="256"/>
      <c r="G595" s="256"/>
      <c r="H595" s="258"/>
      <c r="I595" s="261"/>
      <c r="J595" s="261"/>
      <c r="K595" s="261"/>
      <c r="L595" s="261"/>
      <c r="M595" s="261"/>
      <c r="N595" s="261"/>
      <c r="O595" s="261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  <c r="Z595" s="261"/>
      <c r="AA595" s="261"/>
      <c r="AB595" s="261"/>
      <c r="AC595" s="261"/>
      <c r="AD595" s="261"/>
      <c r="AE595" s="261"/>
      <c r="AF595" s="263"/>
      <c r="AG595" s="264" t="s">
        <v>2416</v>
      </c>
      <c r="AH595" s="265"/>
      <c r="AI595" s="264"/>
      <c r="AJ595" s="265"/>
    </row>
    <row r="596" ht="12.75" spans="1:36">
      <c r="A596" s="256"/>
      <c r="B596" s="256"/>
      <c r="C596" s="257"/>
      <c r="D596" s="256"/>
      <c r="E596" s="258"/>
      <c r="F596" s="256"/>
      <c r="G596" s="256"/>
      <c r="H596" s="258"/>
      <c r="I596" s="261"/>
      <c r="J596" s="261"/>
      <c r="K596" s="261"/>
      <c r="L596" s="261"/>
      <c r="M596" s="261"/>
      <c r="N596" s="261"/>
      <c r="O596" s="261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  <c r="Z596" s="261"/>
      <c r="AA596" s="261"/>
      <c r="AB596" s="261"/>
      <c r="AC596" s="261"/>
      <c r="AD596" s="261"/>
      <c r="AE596" s="261"/>
      <c r="AF596" s="263"/>
      <c r="AG596" s="264" t="s">
        <v>2416</v>
      </c>
      <c r="AH596" s="265"/>
      <c r="AI596" s="264"/>
      <c r="AJ596" s="265"/>
    </row>
    <row r="597" ht="12.75" spans="1:36">
      <c r="A597" s="256"/>
      <c r="B597" s="256"/>
      <c r="C597" s="257"/>
      <c r="D597" s="256"/>
      <c r="E597" s="258"/>
      <c r="F597" s="256"/>
      <c r="G597" s="256"/>
      <c r="H597" s="258"/>
      <c r="I597" s="261"/>
      <c r="J597" s="261"/>
      <c r="K597" s="261"/>
      <c r="L597" s="261"/>
      <c r="M597" s="261"/>
      <c r="N597" s="261"/>
      <c r="O597" s="261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  <c r="Z597" s="261"/>
      <c r="AA597" s="261"/>
      <c r="AB597" s="261"/>
      <c r="AC597" s="261"/>
      <c r="AD597" s="261"/>
      <c r="AE597" s="261"/>
      <c r="AF597" s="263"/>
      <c r="AG597" s="264" t="s">
        <v>2416</v>
      </c>
      <c r="AH597" s="265"/>
      <c r="AI597" s="264"/>
      <c r="AJ597" s="265"/>
    </row>
    <row r="598" ht="12.75" spans="1:36">
      <c r="A598" s="256"/>
      <c r="B598" s="256"/>
      <c r="C598" s="257"/>
      <c r="D598" s="256"/>
      <c r="E598" s="258"/>
      <c r="F598" s="256"/>
      <c r="G598" s="256"/>
      <c r="H598" s="258"/>
      <c r="I598" s="261"/>
      <c r="J598" s="261"/>
      <c r="K598" s="261"/>
      <c r="L598" s="261"/>
      <c r="M598" s="261"/>
      <c r="N598" s="261"/>
      <c r="O598" s="261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  <c r="Z598" s="261"/>
      <c r="AA598" s="261"/>
      <c r="AB598" s="261"/>
      <c r="AC598" s="261"/>
      <c r="AD598" s="261"/>
      <c r="AE598" s="261"/>
      <c r="AF598" s="263"/>
      <c r="AG598" s="264" t="s">
        <v>2416</v>
      </c>
      <c r="AH598" s="265"/>
      <c r="AI598" s="264"/>
      <c r="AJ598" s="265"/>
    </row>
    <row r="599" ht="12.75" spans="1:36">
      <c r="A599" s="256"/>
      <c r="B599" s="256"/>
      <c r="C599" s="257"/>
      <c r="D599" s="256"/>
      <c r="E599" s="258"/>
      <c r="F599" s="256"/>
      <c r="G599" s="256"/>
      <c r="H599" s="258"/>
      <c r="I599" s="261"/>
      <c r="J599" s="261"/>
      <c r="K599" s="261"/>
      <c r="L599" s="261"/>
      <c r="M599" s="261"/>
      <c r="N599" s="261"/>
      <c r="O599" s="261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  <c r="Z599" s="261"/>
      <c r="AA599" s="261"/>
      <c r="AB599" s="261"/>
      <c r="AC599" s="261"/>
      <c r="AD599" s="261"/>
      <c r="AE599" s="261"/>
      <c r="AF599" s="263"/>
      <c r="AG599" s="264" t="s">
        <v>2416</v>
      </c>
      <c r="AH599" s="265"/>
      <c r="AI599" s="264"/>
      <c r="AJ599" s="265"/>
    </row>
    <row r="600" ht="12.75" spans="1:36">
      <c r="A600" s="256"/>
      <c r="B600" s="256"/>
      <c r="C600" s="257"/>
      <c r="D600" s="256"/>
      <c r="E600" s="258"/>
      <c r="F600" s="256"/>
      <c r="G600" s="256"/>
      <c r="H600" s="258"/>
      <c r="I600" s="261"/>
      <c r="J600" s="261"/>
      <c r="K600" s="261"/>
      <c r="L600" s="261"/>
      <c r="M600" s="261"/>
      <c r="N600" s="261"/>
      <c r="O600" s="261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  <c r="Z600" s="261"/>
      <c r="AA600" s="261"/>
      <c r="AB600" s="261"/>
      <c r="AC600" s="261"/>
      <c r="AD600" s="261"/>
      <c r="AE600" s="261"/>
      <c r="AF600" s="263"/>
      <c r="AG600" s="264" t="s">
        <v>2416</v>
      </c>
      <c r="AH600" s="265"/>
      <c r="AI600" s="264"/>
      <c r="AJ600" s="265"/>
    </row>
    <row r="601" ht="12.75" spans="1:36">
      <c r="A601" s="256"/>
      <c r="B601" s="256"/>
      <c r="C601" s="257"/>
      <c r="D601" s="256"/>
      <c r="E601" s="258"/>
      <c r="F601" s="256"/>
      <c r="G601" s="256"/>
      <c r="H601" s="258"/>
      <c r="I601" s="261"/>
      <c r="J601" s="261"/>
      <c r="K601" s="261"/>
      <c r="L601" s="261"/>
      <c r="M601" s="261"/>
      <c r="N601" s="261"/>
      <c r="O601" s="261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  <c r="Z601" s="261"/>
      <c r="AA601" s="261"/>
      <c r="AB601" s="261"/>
      <c r="AC601" s="261"/>
      <c r="AD601" s="261"/>
      <c r="AE601" s="261"/>
      <c r="AF601" s="263"/>
      <c r="AG601" s="264" t="s">
        <v>2416</v>
      </c>
      <c r="AH601" s="265"/>
      <c r="AI601" s="264"/>
      <c r="AJ601" s="265"/>
    </row>
    <row r="602" ht="12.75" spans="1:36">
      <c r="A602" s="256"/>
      <c r="B602" s="256"/>
      <c r="C602" s="257"/>
      <c r="D602" s="256"/>
      <c r="E602" s="258"/>
      <c r="F602" s="256"/>
      <c r="G602" s="256"/>
      <c r="H602" s="258"/>
      <c r="I602" s="261"/>
      <c r="J602" s="261"/>
      <c r="K602" s="261"/>
      <c r="L602" s="261"/>
      <c r="M602" s="261"/>
      <c r="N602" s="261"/>
      <c r="O602" s="261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  <c r="Z602" s="261"/>
      <c r="AA602" s="261"/>
      <c r="AB602" s="261"/>
      <c r="AC602" s="261"/>
      <c r="AD602" s="261"/>
      <c r="AE602" s="261"/>
      <c r="AF602" s="263"/>
      <c r="AG602" s="264" t="s">
        <v>2416</v>
      </c>
      <c r="AH602" s="265"/>
      <c r="AI602" s="264"/>
      <c r="AJ602" s="265"/>
    </row>
    <row r="603" ht="12.75" spans="1:36">
      <c r="A603" s="256"/>
      <c r="B603" s="256"/>
      <c r="C603" s="257"/>
      <c r="D603" s="256"/>
      <c r="E603" s="258"/>
      <c r="F603" s="256"/>
      <c r="G603" s="256"/>
      <c r="H603" s="258"/>
      <c r="I603" s="261"/>
      <c r="J603" s="261"/>
      <c r="K603" s="261"/>
      <c r="L603" s="261"/>
      <c r="M603" s="261"/>
      <c r="N603" s="261"/>
      <c r="O603" s="261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  <c r="Z603" s="261"/>
      <c r="AA603" s="261"/>
      <c r="AB603" s="261"/>
      <c r="AC603" s="261"/>
      <c r="AD603" s="261"/>
      <c r="AE603" s="261"/>
      <c r="AF603" s="263"/>
      <c r="AG603" s="264" t="s">
        <v>2416</v>
      </c>
      <c r="AH603" s="265"/>
      <c r="AI603" s="264"/>
      <c r="AJ603" s="265"/>
    </row>
    <row r="604" ht="12.75" spans="1:36">
      <c r="A604" s="256"/>
      <c r="B604" s="256"/>
      <c r="C604" s="257"/>
      <c r="D604" s="256"/>
      <c r="E604" s="258"/>
      <c r="F604" s="256"/>
      <c r="G604" s="256"/>
      <c r="H604" s="258"/>
      <c r="I604" s="261"/>
      <c r="J604" s="261"/>
      <c r="K604" s="261"/>
      <c r="L604" s="261"/>
      <c r="M604" s="261"/>
      <c r="N604" s="261"/>
      <c r="O604" s="261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  <c r="Z604" s="261"/>
      <c r="AA604" s="261"/>
      <c r="AB604" s="261"/>
      <c r="AC604" s="261"/>
      <c r="AD604" s="261"/>
      <c r="AE604" s="261"/>
      <c r="AF604" s="263"/>
      <c r="AG604" s="264" t="s">
        <v>2416</v>
      </c>
      <c r="AH604" s="265"/>
      <c r="AI604" s="264"/>
      <c r="AJ604" s="265"/>
    </row>
    <row r="605" ht="12.75" spans="1:36">
      <c r="A605" s="256"/>
      <c r="B605" s="256"/>
      <c r="C605" s="257"/>
      <c r="D605" s="256"/>
      <c r="E605" s="258"/>
      <c r="F605" s="256"/>
      <c r="G605" s="256"/>
      <c r="H605" s="258"/>
      <c r="I605" s="261"/>
      <c r="J605" s="261"/>
      <c r="K605" s="261"/>
      <c r="L605" s="261"/>
      <c r="M605" s="261"/>
      <c r="N605" s="261"/>
      <c r="O605" s="261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  <c r="Z605" s="261"/>
      <c r="AA605" s="261"/>
      <c r="AB605" s="261"/>
      <c r="AC605" s="261"/>
      <c r="AD605" s="261"/>
      <c r="AE605" s="261"/>
      <c r="AF605" s="263"/>
      <c r="AG605" s="264" t="s">
        <v>2416</v>
      </c>
      <c r="AH605" s="265"/>
      <c r="AI605" s="264"/>
      <c r="AJ605" s="265"/>
    </row>
    <row r="606" ht="12.75" spans="1:36">
      <c r="A606" s="256"/>
      <c r="B606" s="256"/>
      <c r="C606" s="257"/>
      <c r="D606" s="256"/>
      <c r="E606" s="258"/>
      <c r="F606" s="256"/>
      <c r="G606" s="256"/>
      <c r="H606" s="258"/>
      <c r="I606" s="261"/>
      <c r="J606" s="261"/>
      <c r="K606" s="261"/>
      <c r="L606" s="261"/>
      <c r="M606" s="261"/>
      <c r="N606" s="261"/>
      <c r="O606" s="261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  <c r="Z606" s="261"/>
      <c r="AA606" s="261"/>
      <c r="AB606" s="261"/>
      <c r="AC606" s="261"/>
      <c r="AD606" s="261"/>
      <c r="AE606" s="261"/>
      <c r="AF606" s="263"/>
      <c r="AG606" s="264" t="s">
        <v>2416</v>
      </c>
      <c r="AH606" s="265"/>
      <c r="AI606" s="264"/>
      <c r="AJ606" s="265"/>
    </row>
    <row r="607" ht="12.75" spans="1:36">
      <c r="A607" s="256"/>
      <c r="B607" s="256"/>
      <c r="C607" s="257"/>
      <c r="D607" s="256"/>
      <c r="E607" s="258"/>
      <c r="F607" s="256"/>
      <c r="G607" s="256"/>
      <c r="H607" s="258"/>
      <c r="I607" s="261"/>
      <c r="J607" s="261"/>
      <c r="K607" s="261"/>
      <c r="L607" s="261"/>
      <c r="M607" s="261"/>
      <c r="N607" s="261"/>
      <c r="O607" s="261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  <c r="Z607" s="261"/>
      <c r="AA607" s="261"/>
      <c r="AB607" s="261"/>
      <c r="AC607" s="261"/>
      <c r="AD607" s="261"/>
      <c r="AE607" s="261"/>
      <c r="AF607" s="263"/>
      <c r="AG607" s="264" t="s">
        <v>2416</v>
      </c>
      <c r="AH607" s="265"/>
      <c r="AI607" s="264"/>
      <c r="AJ607" s="265"/>
    </row>
    <row r="608" ht="12.75" spans="1:36">
      <c r="A608" s="256"/>
      <c r="B608" s="256"/>
      <c r="C608" s="257"/>
      <c r="D608" s="256"/>
      <c r="E608" s="258"/>
      <c r="F608" s="256"/>
      <c r="G608" s="256"/>
      <c r="H608" s="258"/>
      <c r="I608" s="261"/>
      <c r="J608" s="261"/>
      <c r="K608" s="261"/>
      <c r="L608" s="261"/>
      <c r="M608" s="261"/>
      <c r="N608" s="261"/>
      <c r="O608" s="261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  <c r="Z608" s="261"/>
      <c r="AA608" s="261"/>
      <c r="AB608" s="261"/>
      <c r="AC608" s="261"/>
      <c r="AD608" s="261"/>
      <c r="AE608" s="261"/>
      <c r="AF608" s="263"/>
      <c r="AG608" s="264" t="s">
        <v>2416</v>
      </c>
      <c r="AH608" s="265"/>
      <c r="AI608" s="264"/>
      <c r="AJ608" s="265"/>
    </row>
    <row r="609" ht="12.75" spans="1:36">
      <c r="A609" s="256"/>
      <c r="B609" s="256"/>
      <c r="C609" s="257"/>
      <c r="D609" s="256"/>
      <c r="E609" s="258"/>
      <c r="F609" s="256"/>
      <c r="G609" s="256"/>
      <c r="H609" s="258"/>
      <c r="I609" s="261"/>
      <c r="J609" s="261"/>
      <c r="K609" s="261"/>
      <c r="L609" s="261"/>
      <c r="M609" s="261"/>
      <c r="N609" s="261"/>
      <c r="O609" s="261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  <c r="Z609" s="261"/>
      <c r="AA609" s="261"/>
      <c r="AB609" s="261"/>
      <c r="AC609" s="261"/>
      <c r="AD609" s="261"/>
      <c r="AE609" s="261"/>
      <c r="AF609" s="263"/>
      <c r="AG609" s="264" t="s">
        <v>2416</v>
      </c>
      <c r="AH609" s="265"/>
      <c r="AI609" s="264"/>
      <c r="AJ609" s="265"/>
    </row>
    <row r="610" ht="12.75" spans="1:36">
      <c r="A610" s="256"/>
      <c r="B610" s="256"/>
      <c r="C610" s="257"/>
      <c r="D610" s="256"/>
      <c r="E610" s="258"/>
      <c r="F610" s="256"/>
      <c r="G610" s="256"/>
      <c r="H610" s="258"/>
      <c r="I610" s="261"/>
      <c r="J610" s="261"/>
      <c r="K610" s="261"/>
      <c r="L610" s="261"/>
      <c r="M610" s="261"/>
      <c r="N610" s="261"/>
      <c r="O610" s="261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  <c r="Z610" s="261"/>
      <c r="AA610" s="261"/>
      <c r="AB610" s="261"/>
      <c r="AC610" s="261"/>
      <c r="AD610" s="261"/>
      <c r="AE610" s="261"/>
      <c r="AF610" s="263"/>
      <c r="AG610" s="264" t="s">
        <v>2416</v>
      </c>
      <c r="AH610" s="265"/>
      <c r="AI610" s="264"/>
      <c r="AJ610" s="265"/>
    </row>
    <row r="611" ht="12.75" spans="1:36">
      <c r="A611" s="256"/>
      <c r="B611" s="256"/>
      <c r="C611" s="257"/>
      <c r="D611" s="256"/>
      <c r="E611" s="258"/>
      <c r="F611" s="256"/>
      <c r="G611" s="256"/>
      <c r="H611" s="258"/>
      <c r="I611" s="261"/>
      <c r="J611" s="261"/>
      <c r="K611" s="261"/>
      <c r="L611" s="261"/>
      <c r="M611" s="261"/>
      <c r="N611" s="261"/>
      <c r="O611" s="261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  <c r="Z611" s="261"/>
      <c r="AA611" s="261"/>
      <c r="AB611" s="261"/>
      <c r="AC611" s="261"/>
      <c r="AD611" s="261"/>
      <c r="AE611" s="261"/>
      <c r="AF611" s="263"/>
      <c r="AG611" s="264" t="s">
        <v>2416</v>
      </c>
      <c r="AH611" s="265"/>
      <c r="AI611" s="264"/>
      <c r="AJ611" s="265"/>
    </row>
    <row r="612" ht="12.75" spans="1:36">
      <c r="A612" s="256"/>
      <c r="B612" s="256"/>
      <c r="C612" s="257"/>
      <c r="D612" s="256"/>
      <c r="E612" s="258"/>
      <c r="F612" s="256"/>
      <c r="G612" s="256"/>
      <c r="H612" s="258"/>
      <c r="I612" s="261"/>
      <c r="J612" s="261"/>
      <c r="K612" s="261"/>
      <c r="L612" s="261"/>
      <c r="M612" s="261"/>
      <c r="N612" s="261"/>
      <c r="O612" s="261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  <c r="Z612" s="261"/>
      <c r="AA612" s="261"/>
      <c r="AB612" s="261"/>
      <c r="AC612" s="261"/>
      <c r="AD612" s="261"/>
      <c r="AE612" s="261"/>
      <c r="AF612" s="263"/>
      <c r="AG612" s="264" t="s">
        <v>2416</v>
      </c>
      <c r="AH612" s="265"/>
      <c r="AI612" s="264"/>
      <c r="AJ612" s="265"/>
    </row>
    <row r="613" ht="12.75" spans="1:36">
      <c r="A613" s="256"/>
      <c r="B613" s="256"/>
      <c r="C613" s="257"/>
      <c r="D613" s="256"/>
      <c r="E613" s="258"/>
      <c r="F613" s="256"/>
      <c r="G613" s="256"/>
      <c r="H613" s="258"/>
      <c r="I613" s="261"/>
      <c r="J613" s="261"/>
      <c r="K613" s="261"/>
      <c r="L613" s="261"/>
      <c r="M613" s="261"/>
      <c r="N613" s="261"/>
      <c r="O613" s="261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  <c r="Z613" s="261"/>
      <c r="AA613" s="261"/>
      <c r="AB613" s="261"/>
      <c r="AC613" s="261"/>
      <c r="AD613" s="261"/>
      <c r="AE613" s="261"/>
      <c r="AF613" s="263"/>
      <c r="AG613" s="264" t="s">
        <v>2416</v>
      </c>
      <c r="AH613" s="265"/>
      <c r="AI613" s="264"/>
      <c r="AJ613" s="265"/>
    </row>
    <row r="614" ht="12.75" spans="1:36">
      <c r="A614" s="256"/>
      <c r="B614" s="256"/>
      <c r="C614" s="257"/>
      <c r="D614" s="256"/>
      <c r="E614" s="258"/>
      <c r="F614" s="256"/>
      <c r="G614" s="256"/>
      <c r="H614" s="258"/>
      <c r="I614" s="261"/>
      <c r="J614" s="261"/>
      <c r="K614" s="261"/>
      <c r="L614" s="261"/>
      <c r="M614" s="261"/>
      <c r="N614" s="261"/>
      <c r="O614" s="261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  <c r="Z614" s="261"/>
      <c r="AA614" s="261"/>
      <c r="AB614" s="261"/>
      <c r="AC614" s="261"/>
      <c r="AD614" s="261"/>
      <c r="AE614" s="261"/>
      <c r="AF614" s="263"/>
      <c r="AG614" s="264" t="s">
        <v>2416</v>
      </c>
      <c r="AH614" s="265"/>
      <c r="AI614" s="264"/>
      <c r="AJ614" s="265"/>
    </row>
    <row r="615" ht="12.75" spans="1:36">
      <c r="A615" s="256"/>
      <c r="B615" s="256"/>
      <c r="C615" s="257"/>
      <c r="D615" s="256"/>
      <c r="E615" s="258"/>
      <c r="F615" s="256"/>
      <c r="G615" s="256"/>
      <c r="H615" s="258"/>
      <c r="I615" s="261"/>
      <c r="J615" s="261"/>
      <c r="K615" s="261"/>
      <c r="L615" s="261"/>
      <c r="M615" s="261"/>
      <c r="N615" s="261"/>
      <c r="O615" s="261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  <c r="Z615" s="261"/>
      <c r="AA615" s="261"/>
      <c r="AB615" s="261"/>
      <c r="AC615" s="261"/>
      <c r="AD615" s="261"/>
      <c r="AE615" s="261"/>
      <c r="AF615" s="263"/>
      <c r="AG615" s="264" t="s">
        <v>2416</v>
      </c>
      <c r="AH615" s="265"/>
      <c r="AI615" s="264"/>
      <c r="AJ615" s="265"/>
    </row>
    <row r="616" ht="12.75" spans="1:36">
      <c r="A616" s="256"/>
      <c r="B616" s="256"/>
      <c r="C616" s="257"/>
      <c r="D616" s="256"/>
      <c r="E616" s="258"/>
      <c r="F616" s="256"/>
      <c r="G616" s="256"/>
      <c r="H616" s="258"/>
      <c r="I616" s="261"/>
      <c r="J616" s="261"/>
      <c r="K616" s="261"/>
      <c r="L616" s="261"/>
      <c r="M616" s="261"/>
      <c r="N616" s="261"/>
      <c r="O616" s="261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  <c r="Z616" s="261"/>
      <c r="AA616" s="261"/>
      <c r="AB616" s="261"/>
      <c r="AC616" s="261"/>
      <c r="AD616" s="261"/>
      <c r="AE616" s="261"/>
      <c r="AF616" s="263"/>
      <c r="AG616" s="264" t="s">
        <v>2416</v>
      </c>
      <c r="AH616" s="265"/>
      <c r="AI616" s="264"/>
      <c r="AJ616" s="265"/>
    </row>
    <row r="617" ht="12.75" spans="1:36">
      <c r="A617" s="256"/>
      <c r="B617" s="256"/>
      <c r="C617" s="257"/>
      <c r="D617" s="256"/>
      <c r="E617" s="258"/>
      <c r="F617" s="256"/>
      <c r="G617" s="256"/>
      <c r="H617" s="258"/>
      <c r="I617" s="261"/>
      <c r="J617" s="261"/>
      <c r="K617" s="261"/>
      <c r="L617" s="261"/>
      <c r="M617" s="261"/>
      <c r="N617" s="261"/>
      <c r="O617" s="261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  <c r="Z617" s="261"/>
      <c r="AA617" s="261"/>
      <c r="AB617" s="261"/>
      <c r="AC617" s="261"/>
      <c r="AD617" s="261"/>
      <c r="AE617" s="261"/>
      <c r="AF617" s="263"/>
      <c r="AG617" s="264" t="s">
        <v>2416</v>
      </c>
      <c r="AH617" s="265"/>
      <c r="AI617" s="264"/>
      <c r="AJ617" s="265"/>
    </row>
    <row r="618" ht="12.75" spans="1:36">
      <c r="A618" s="256"/>
      <c r="B618" s="256"/>
      <c r="C618" s="257"/>
      <c r="D618" s="256"/>
      <c r="E618" s="258"/>
      <c r="F618" s="256"/>
      <c r="G618" s="256"/>
      <c r="H618" s="258"/>
      <c r="I618" s="261"/>
      <c r="J618" s="261"/>
      <c r="K618" s="261"/>
      <c r="L618" s="261"/>
      <c r="M618" s="261"/>
      <c r="N618" s="261"/>
      <c r="O618" s="261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  <c r="Z618" s="261"/>
      <c r="AA618" s="261"/>
      <c r="AB618" s="261"/>
      <c r="AC618" s="261"/>
      <c r="AD618" s="261"/>
      <c r="AE618" s="261"/>
      <c r="AF618" s="263"/>
      <c r="AG618" s="264" t="s">
        <v>2416</v>
      </c>
      <c r="AH618" s="265"/>
      <c r="AI618" s="264"/>
      <c r="AJ618" s="265"/>
    </row>
    <row r="619" ht="12.75" spans="1:36">
      <c r="A619" s="256"/>
      <c r="B619" s="256"/>
      <c r="C619" s="257"/>
      <c r="D619" s="256"/>
      <c r="E619" s="258"/>
      <c r="F619" s="256"/>
      <c r="G619" s="256"/>
      <c r="H619" s="258"/>
      <c r="I619" s="261"/>
      <c r="J619" s="261"/>
      <c r="K619" s="261"/>
      <c r="L619" s="261"/>
      <c r="M619" s="261"/>
      <c r="N619" s="261"/>
      <c r="O619" s="261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  <c r="Z619" s="261"/>
      <c r="AA619" s="261"/>
      <c r="AB619" s="261"/>
      <c r="AC619" s="261"/>
      <c r="AD619" s="261"/>
      <c r="AE619" s="261"/>
      <c r="AF619" s="263"/>
      <c r="AG619" s="264" t="s">
        <v>2416</v>
      </c>
      <c r="AH619" s="265"/>
      <c r="AI619" s="264"/>
      <c r="AJ619" s="265"/>
    </row>
    <row r="620" ht="12.75" spans="1:36">
      <c r="A620" s="256"/>
      <c r="B620" s="256"/>
      <c r="C620" s="257"/>
      <c r="D620" s="256"/>
      <c r="E620" s="258"/>
      <c r="F620" s="256"/>
      <c r="G620" s="256"/>
      <c r="H620" s="258"/>
      <c r="I620" s="261"/>
      <c r="J620" s="261"/>
      <c r="K620" s="261"/>
      <c r="L620" s="261"/>
      <c r="M620" s="261"/>
      <c r="N620" s="261"/>
      <c r="O620" s="261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  <c r="Z620" s="261"/>
      <c r="AA620" s="261"/>
      <c r="AB620" s="261"/>
      <c r="AC620" s="261"/>
      <c r="AD620" s="261"/>
      <c r="AE620" s="261"/>
      <c r="AF620" s="263"/>
      <c r="AG620" s="264" t="s">
        <v>2416</v>
      </c>
      <c r="AH620" s="265"/>
      <c r="AI620" s="264"/>
      <c r="AJ620" s="265"/>
    </row>
    <row r="621" ht="12.75" spans="1:36">
      <c r="A621" s="256"/>
      <c r="B621" s="256"/>
      <c r="C621" s="257"/>
      <c r="D621" s="256"/>
      <c r="E621" s="258"/>
      <c r="F621" s="256"/>
      <c r="G621" s="256"/>
      <c r="H621" s="258"/>
      <c r="I621" s="261"/>
      <c r="J621" s="261"/>
      <c r="K621" s="261"/>
      <c r="L621" s="261"/>
      <c r="M621" s="261"/>
      <c r="N621" s="261"/>
      <c r="O621" s="261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  <c r="Z621" s="261"/>
      <c r="AA621" s="261"/>
      <c r="AB621" s="261"/>
      <c r="AC621" s="261"/>
      <c r="AD621" s="261"/>
      <c r="AE621" s="261"/>
      <c r="AF621" s="263"/>
      <c r="AG621" s="264" t="s">
        <v>2416</v>
      </c>
      <c r="AH621" s="265"/>
      <c r="AI621" s="264"/>
      <c r="AJ621" s="265"/>
    </row>
    <row r="622" ht="12.75" spans="1:36">
      <c r="A622" s="256"/>
      <c r="B622" s="256"/>
      <c r="C622" s="257"/>
      <c r="D622" s="256"/>
      <c r="E622" s="258"/>
      <c r="F622" s="256"/>
      <c r="G622" s="256"/>
      <c r="H622" s="258"/>
      <c r="I622" s="261"/>
      <c r="J622" s="261"/>
      <c r="K622" s="261"/>
      <c r="L622" s="261"/>
      <c r="M622" s="261"/>
      <c r="N622" s="261"/>
      <c r="O622" s="261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  <c r="Z622" s="261"/>
      <c r="AA622" s="261"/>
      <c r="AB622" s="261"/>
      <c r="AC622" s="261"/>
      <c r="AD622" s="261"/>
      <c r="AE622" s="261"/>
      <c r="AF622" s="263"/>
      <c r="AG622" s="264" t="s">
        <v>2416</v>
      </c>
      <c r="AH622" s="265"/>
      <c r="AI622" s="264"/>
      <c r="AJ622" s="265"/>
    </row>
    <row r="623" ht="12.75" spans="1:36">
      <c r="A623" s="256"/>
      <c r="B623" s="256"/>
      <c r="C623" s="257"/>
      <c r="D623" s="256"/>
      <c r="E623" s="258"/>
      <c r="F623" s="256"/>
      <c r="G623" s="256"/>
      <c r="H623" s="258"/>
      <c r="I623" s="261"/>
      <c r="J623" s="261"/>
      <c r="K623" s="261"/>
      <c r="L623" s="261"/>
      <c r="M623" s="261"/>
      <c r="N623" s="261"/>
      <c r="O623" s="261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  <c r="Z623" s="261"/>
      <c r="AA623" s="261"/>
      <c r="AB623" s="261"/>
      <c r="AC623" s="261"/>
      <c r="AD623" s="261"/>
      <c r="AE623" s="261"/>
      <c r="AF623" s="263"/>
      <c r="AG623" s="264" t="s">
        <v>2416</v>
      </c>
      <c r="AH623" s="265"/>
      <c r="AI623" s="264"/>
      <c r="AJ623" s="265"/>
    </row>
    <row r="624" ht="12.75" spans="1:36">
      <c r="A624" s="256"/>
      <c r="B624" s="256"/>
      <c r="C624" s="257"/>
      <c r="D624" s="256"/>
      <c r="E624" s="258"/>
      <c r="F624" s="256"/>
      <c r="G624" s="256"/>
      <c r="H624" s="258"/>
      <c r="I624" s="261"/>
      <c r="J624" s="261"/>
      <c r="K624" s="261"/>
      <c r="L624" s="261"/>
      <c r="M624" s="261"/>
      <c r="N624" s="261"/>
      <c r="O624" s="261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  <c r="Z624" s="261"/>
      <c r="AA624" s="261"/>
      <c r="AB624" s="261"/>
      <c r="AC624" s="261"/>
      <c r="AD624" s="261"/>
      <c r="AE624" s="261"/>
      <c r="AF624" s="263"/>
      <c r="AG624" s="264" t="s">
        <v>2416</v>
      </c>
      <c r="AH624" s="265"/>
      <c r="AI624" s="264"/>
      <c r="AJ624" s="265"/>
    </row>
    <row r="625" ht="12.75" spans="1:36">
      <c r="A625" s="256"/>
      <c r="B625" s="256"/>
      <c r="C625" s="257"/>
      <c r="D625" s="256"/>
      <c r="E625" s="258"/>
      <c r="F625" s="256"/>
      <c r="G625" s="256"/>
      <c r="H625" s="258"/>
      <c r="I625" s="261"/>
      <c r="J625" s="261"/>
      <c r="K625" s="261"/>
      <c r="L625" s="261"/>
      <c r="M625" s="261"/>
      <c r="N625" s="261"/>
      <c r="O625" s="261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  <c r="Z625" s="261"/>
      <c r="AA625" s="261"/>
      <c r="AB625" s="261"/>
      <c r="AC625" s="261"/>
      <c r="AD625" s="261"/>
      <c r="AE625" s="261"/>
      <c r="AF625" s="263"/>
      <c r="AG625" s="264" t="s">
        <v>2416</v>
      </c>
      <c r="AH625" s="265"/>
      <c r="AI625" s="264"/>
      <c r="AJ625" s="265"/>
    </row>
    <row r="626" ht="12.75" spans="1:36">
      <c r="A626" s="256"/>
      <c r="B626" s="256"/>
      <c r="C626" s="257"/>
      <c r="D626" s="256"/>
      <c r="E626" s="258"/>
      <c r="F626" s="256"/>
      <c r="G626" s="256"/>
      <c r="H626" s="258"/>
      <c r="I626" s="261"/>
      <c r="J626" s="261"/>
      <c r="K626" s="261"/>
      <c r="L626" s="261"/>
      <c r="M626" s="261"/>
      <c r="N626" s="261"/>
      <c r="O626" s="261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  <c r="Z626" s="261"/>
      <c r="AA626" s="261"/>
      <c r="AB626" s="261"/>
      <c r="AC626" s="261"/>
      <c r="AD626" s="261"/>
      <c r="AE626" s="261"/>
      <c r="AF626" s="263"/>
      <c r="AG626" s="264" t="s">
        <v>2416</v>
      </c>
      <c r="AH626" s="265"/>
      <c r="AI626" s="264"/>
      <c r="AJ626" s="265"/>
    </row>
    <row r="627" ht="12.75" spans="1:36">
      <c r="A627" s="256"/>
      <c r="B627" s="256"/>
      <c r="C627" s="257"/>
      <c r="D627" s="256"/>
      <c r="E627" s="258"/>
      <c r="F627" s="256"/>
      <c r="G627" s="256"/>
      <c r="H627" s="258"/>
      <c r="I627" s="261"/>
      <c r="J627" s="261"/>
      <c r="K627" s="261"/>
      <c r="L627" s="261"/>
      <c r="M627" s="261"/>
      <c r="N627" s="261"/>
      <c r="O627" s="261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  <c r="Z627" s="261"/>
      <c r="AA627" s="261"/>
      <c r="AB627" s="261"/>
      <c r="AC627" s="261"/>
      <c r="AD627" s="261"/>
      <c r="AE627" s="261"/>
      <c r="AF627" s="263"/>
      <c r="AG627" s="264" t="s">
        <v>2416</v>
      </c>
      <c r="AH627" s="265"/>
      <c r="AI627" s="264"/>
      <c r="AJ627" s="265"/>
    </row>
    <row r="628" ht="12.75" spans="1:36">
      <c r="A628" s="256"/>
      <c r="B628" s="256"/>
      <c r="C628" s="257"/>
      <c r="D628" s="256"/>
      <c r="E628" s="258"/>
      <c r="F628" s="256"/>
      <c r="G628" s="256"/>
      <c r="H628" s="258"/>
      <c r="I628" s="261"/>
      <c r="J628" s="261"/>
      <c r="K628" s="261"/>
      <c r="L628" s="261"/>
      <c r="M628" s="261"/>
      <c r="N628" s="261"/>
      <c r="O628" s="261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  <c r="Z628" s="261"/>
      <c r="AA628" s="261"/>
      <c r="AB628" s="261"/>
      <c r="AC628" s="261"/>
      <c r="AD628" s="261"/>
      <c r="AE628" s="261"/>
      <c r="AF628" s="263"/>
      <c r="AG628" s="264" t="s">
        <v>2416</v>
      </c>
      <c r="AH628" s="265"/>
      <c r="AI628" s="264"/>
      <c r="AJ628" s="265"/>
    </row>
    <row r="629" ht="12.75" spans="1:36">
      <c r="A629" s="256"/>
      <c r="B629" s="256"/>
      <c r="C629" s="257"/>
      <c r="D629" s="256"/>
      <c r="E629" s="258"/>
      <c r="F629" s="256"/>
      <c r="G629" s="256"/>
      <c r="H629" s="258"/>
      <c r="I629" s="261"/>
      <c r="J629" s="261"/>
      <c r="K629" s="261"/>
      <c r="L629" s="261"/>
      <c r="M629" s="261"/>
      <c r="N629" s="261"/>
      <c r="O629" s="261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  <c r="Z629" s="261"/>
      <c r="AA629" s="261"/>
      <c r="AB629" s="261"/>
      <c r="AC629" s="261"/>
      <c r="AD629" s="261"/>
      <c r="AE629" s="261"/>
      <c r="AF629" s="263"/>
      <c r="AG629" s="264" t="s">
        <v>2416</v>
      </c>
      <c r="AH629" s="265"/>
      <c r="AI629" s="264"/>
      <c r="AJ629" s="265"/>
    </row>
    <row r="630" ht="12.75" spans="1:36">
      <c r="A630" s="256"/>
      <c r="B630" s="256"/>
      <c r="C630" s="257"/>
      <c r="D630" s="256"/>
      <c r="E630" s="258"/>
      <c r="F630" s="256"/>
      <c r="G630" s="256"/>
      <c r="H630" s="258"/>
      <c r="I630" s="261"/>
      <c r="J630" s="261"/>
      <c r="K630" s="261"/>
      <c r="L630" s="261"/>
      <c r="M630" s="261"/>
      <c r="N630" s="261"/>
      <c r="O630" s="261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  <c r="Z630" s="261"/>
      <c r="AA630" s="261"/>
      <c r="AB630" s="261"/>
      <c r="AC630" s="261"/>
      <c r="AD630" s="261"/>
      <c r="AE630" s="261"/>
      <c r="AF630" s="263"/>
      <c r="AG630" s="264" t="s">
        <v>2416</v>
      </c>
      <c r="AH630" s="265"/>
      <c r="AI630" s="264"/>
      <c r="AJ630" s="265"/>
    </row>
    <row r="631" ht="12.75" spans="1:36">
      <c r="A631" s="256"/>
      <c r="B631" s="256"/>
      <c r="C631" s="257"/>
      <c r="D631" s="256"/>
      <c r="E631" s="258"/>
      <c r="F631" s="256"/>
      <c r="G631" s="256"/>
      <c r="H631" s="258"/>
      <c r="I631" s="261"/>
      <c r="J631" s="261"/>
      <c r="K631" s="261"/>
      <c r="L631" s="261"/>
      <c r="M631" s="261"/>
      <c r="N631" s="261"/>
      <c r="O631" s="261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  <c r="Z631" s="261"/>
      <c r="AA631" s="261"/>
      <c r="AB631" s="261"/>
      <c r="AC631" s="261"/>
      <c r="AD631" s="261"/>
      <c r="AE631" s="261"/>
      <c r="AF631" s="263"/>
      <c r="AG631" s="264" t="s">
        <v>2416</v>
      </c>
      <c r="AH631" s="265"/>
      <c r="AI631" s="264"/>
      <c r="AJ631" s="265"/>
    </row>
    <row r="632" ht="12.75" spans="1:36">
      <c r="A632" s="256"/>
      <c r="B632" s="256"/>
      <c r="C632" s="257"/>
      <c r="D632" s="256"/>
      <c r="E632" s="258"/>
      <c r="F632" s="256"/>
      <c r="G632" s="256"/>
      <c r="H632" s="258"/>
      <c r="I632" s="261"/>
      <c r="J632" s="261"/>
      <c r="K632" s="261"/>
      <c r="L632" s="261"/>
      <c r="M632" s="261"/>
      <c r="N632" s="261"/>
      <c r="O632" s="261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  <c r="Z632" s="261"/>
      <c r="AA632" s="261"/>
      <c r="AB632" s="261"/>
      <c r="AC632" s="261"/>
      <c r="AD632" s="261"/>
      <c r="AE632" s="261"/>
      <c r="AF632" s="263"/>
      <c r="AG632" s="264" t="s">
        <v>2416</v>
      </c>
      <c r="AH632" s="265"/>
      <c r="AI632" s="264"/>
      <c r="AJ632" s="265"/>
    </row>
    <row r="633" ht="12.75" spans="1:36">
      <c r="A633" s="256"/>
      <c r="B633" s="256"/>
      <c r="C633" s="257"/>
      <c r="D633" s="256"/>
      <c r="E633" s="258"/>
      <c r="F633" s="256"/>
      <c r="G633" s="256"/>
      <c r="H633" s="258"/>
      <c r="I633" s="261"/>
      <c r="J633" s="261"/>
      <c r="K633" s="261"/>
      <c r="L633" s="261"/>
      <c r="M633" s="261"/>
      <c r="N633" s="261"/>
      <c r="O633" s="261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  <c r="Z633" s="261"/>
      <c r="AA633" s="261"/>
      <c r="AB633" s="261"/>
      <c r="AC633" s="261"/>
      <c r="AD633" s="261"/>
      <c r="AE633" s="261"/>
      <c r="AF633" s="263"/>
      <c r="AG633" s="264" t="s">
        <v>2416</v>
      </c>
      <c r="AH633" s="265"/>
      <c r="AI633" s="264"/>
      <c r="AJ633" s="265"/>
    </row>
    <row r="634" ht="12.75" spans="1:36">
      <c r="A634" s="256"/>
      <c r="B634" s="256"/>
      <c r="C634" s="257"/>
      <c r="D634" s="256"/>
      <c r="E634" s="258"/>
      <c r="F634" s="256"/>
      <c r="G634" s="256"/>
      <c r="H634" s="258"/>
      <c r="I634" s="261"/>
      <c r="J634" s="261"/>
      <c r="K634" s="261"/>
      <c r="L634" s="261"/>
      <c r="M634" s="261"/>
      <c r="N634" s="261"/>
      <c r="O634" s="261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  <c r="Z634" s="261"/>
      <c r="AA634" s="261"/>
      <c r="AB634" s="261"/>
      <c r="AC634" s="261"/>
      <c r="AD634" s="261"/>
      <c r="AE634" s="261"/>
      <c r="AF634" s="263"/>
      <c r="AG634" s="264" t="s">
        <v>2416</v>
      </c>
      <c r="AH634" s="265"/>
      <c r="AI634" s="264"/>
      <c r="AJ634" s="265"/>
    </row>
    <row r="635" ht="12.75" spans="1:36">
      <c r="A635" s="256"/>
      <c r="B635" s="256"/>
      <c r="C635" s="257"/>
      <c r="D635" s="256"/>
      <c r="E635" s="258"/>
      <c r="F635" s="256"/>
      <c r="G635" s="256"/>
      <c r="H635" s="258"/>
      <c r="I635" s="261"/>
      <c r="J635" s="261"/>
      <c r="K635" s="261"/>
      <c r="L635" s="261"/>
      <c r="M635" s="261"/>
      <c r="N635" s="261"/>
      <c r="O635" s="261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  <c r="Z635" s="261"/>
      <c r="AA635" s="261"/>
      <c r="AB635" s="261"/>
      <c r="AC635" s="261"/>
      <c r="AD635" s="261"/>
      <c r="AE635" s="261"/>
      <c r="AF635" s="263"/>
      <c r="AG635" s="264" t="s">
        <v>2416</v>
      </c>
      <c r="AH635" s="265"/>
      <c r="AI635" s="264"/>
      <c r="AJ635" s="265"/>
    </row>
    <row r="636" ht="12.75" spans="1:36">
      <c r="A636" s="256"/>
      <c r="B636" s="256"/>
      <c r="C636" s="257"/>
      <c r="D636" s="256"/>
      <c r="E636" s="258"/>
      <c r="F636" s="256"/>
      <c r="G636" s="256"/>
      <c r="H636" s="258"/>
      <c r="I636" s="261"/>
      <c r="J636" s="261"/>
      <c r="K636" s="261"/>
      <c r="L636" s="261"/>
      <c r="M636" s="261"/>
      <c r="N636" s="261"/>
      <c r="O636" s="261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  <c r="Z636" s="261"/>
      <c r="AA636" s="261"/>
      <c r="AB636" s="261"/>
      <c r="AC636" s="261"/>
      <c r="AD636" s="261"/>
      <c r="AE636" s="261"/>
      <c r="AF636" s="263"/>
      <c r="AG636" s="264" t="s">
        <v>2416</v>
      </c>
      <c r="AH636" s="265"/>
      <c r="AI636" s="264"/>
      <c r="AJ636" s="265"/>
    </row>
    <row r="637" ht="12.75" spans="1:36">
      <c r="A637" s="256"/>
      <c r="B637" s="256"/>
      <c r="C637" s="257"/>
      <c r="D637" s="256"/>
      <c r="E637" s="258"/>
      <c r="F637" s="256"/>
      <c r="G637" s="256"/>
      <c r="H637" s="258"/>
      <c r="I637" s="261"/>
      <c r="J637" s="261"/>
      <c r="K637" s="261"/>
      <c r="L637" s="261"/>
      <c r="M637" s="261"/>
      <c r="N637" s="261"/>
      <c r="O637" s="261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  <c r="Z637" s="261"/>
      <c r="AA637" s="261"/>
      <c r="AB637" s="261"/>
      <c r="AC637" s="261"/>
      <c r="AD637" s="261"/>
      <c r="AE637" s="261"/>
      <c r="AF637" s="263"/>
      <c r="AG637" s="264" t="s">
        <v>2416</v>
      </c>
      <c r="AH637" s="265"/>
      <c r="AI637" s="264"/>
      <c r="AJ637" s="265"/>
    </row>
    <row r="638" ht="12.75" spans="1:36">
      <c r="A638" s="256"/>
      <c r="B638" s="256"/>
      <c r="C638" s="257"/>
      <c r="D638" s="256"/>
      <c r="E638" s="258"/>
      <c r="F638" s="256"/>
      <c r="G638" s="256"/>
      <c r="H638" s="258"/>
      <c r="I638" s="261"/>
      <c r="J638" s="261"/>
      <c r="K638" s="261"/>
      <c r="L638" s="261"/>
      <c r="M638" s="261"/>
      <c r="N638" s="261"/>
      <c r="O638" s="261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  <c r="Z638" s="261"/>
      <c r="AA638" s="261"/>
      <c r="AB638" s="261"/>
      <c r="AC638" s="261"/>
      <c r="AD638" s="261"/>
      <c r="AE638" s="261"/>
      <c r="AF638" s="263"/>
      <c r="AG638" s="264" t="s">
        <v>2416</v>
      </c>
      <c r="AH638" s="265"/>
      <c r="AI638" s="264"/>
      <c r="AJ638" s="265"/>
    </row>
    <row r="639" ht="12.75" spans="1:36">
      <c r="A639" s="256"/>
      <c r="B639" s="256"/>
      <c r="C639" s="257"/>
      <c r="D639" s="256"/>
      <c r="E639" s="258"/>
      <c r="F639" s="256"/>
      <c r="G639" s="256"/>
      <c r="H639" s="258"/>
      <c r="I639" s="261"/>
      <c r="J639" s="261"/>
      <c r="K639" s="261"/>
      <c r="L639" s="261"/>
      <c r="M639" s="261"/>
      <c r="N639" s="261"/>
      <c r="O639" s="261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  <c r="Z639" s="261"/>
      <c r="AA639" s="261"/>
      <c r="AB639" s="261"/>
      <c r="AC639" s="261"/>
      <c r="AD639" s="261"/>
      <c r="AE639" s="261"/>
      <c r="AF639" s="263"/>
      <c r="AG639" s="264" t="s">
        <v>2416</v>
      </c>
      <c r="AH639" s="265"/>
      <c r="AI639" s="264"/>
      <c r="AJ639" s="265"/>
    </row>
    <row r="640" ht="12.75" spans="1:36">
      <c r="A640" s="256"/>
      <c r="B640" s="256"/>
      <c r="C640" s="257"/>
      <c r="D640" s="256"/>
      <c r="E640" s="258"/>
      <c r="F640" s="256"/>
      <c r="G640" s="256"/>
      <c r="H640" s="258"/>
      <c r="I640" s="261"/>
      <c r="J640" s="261"/>
      <c r="K640" s="261"/>
      <c r="L640" s="261"/>
      <c r="M640" s="261"/>
      <c r="N640" s="261"/>
      <c r="O640" s="261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  <c r="Z640" s="261"/>
      <c r="AA640" s="261"/>
      <c r="AB640" s="261"/>
      <c r="AC640" s="261"/>
      <c r="AD640" s="261"/>
      <c r="AE640" s="261"/>
      <c r="AF640" s="263"/>
      <c r="AG640" s="264" t="s">
        <v>2416</v>
      </c>
      <c r="AH640" s="265"/>
      <c r="AI640" s="264"/>
      <c r="AJ640" s="265"/>
    </row>
    <row r="641" ht="12.75" spans="1:36">
      <c r="A641" s="256"/>
      <c r="B641" s="256"/>
      <c r="C641" s="257"/>
      <c r="D641" s="256"/>
      <c r="E641" s="258"/>
      <c r="F641" s="256"/>
      <c r="G641" s="256"/>
      <c r="H641" s="258"/>
      <c r="I641" s="261"/>
      <c r="J641" s="261"/>
      <c r="K641" s="261"/>
      <c r="L641" s="261"/>
      <c r="M641" s="261"/>
      <c r="N641" s="261"/>
      <c r="O641" s="261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  <c r="Z641" s="261"/>
      <c r="AA641" s="261"/>
      <c r="AB641" s="261"/>
      <c r="AC641" s="261"/>
      <c r="AD641" s="261"/>
      <c r="AE641" s="261"/>
      <c r="AF641" s="263"/>
      <c r="AG641" s="264" t="s">
        <v>2416</v>
      </c>
      <c r="AH641" s="265"/>
      <c r="AI641" s="264"/>
      <c r="AJ641" s="265"/>
    </row>
    <row r="642" ht="12.75" spans="1:36">
      <c r="A642" s="256"/>
      <c r="B642" s="256"/>
      <c r="C642" s="257"/>
      <c r="D642" s="256"/>
      <c r="E642" s="258"/>
      <c r="F642" s="256"/>
      <c r="G642" s="256"/>
      <c r="H642" s="258"/>
      <c r="I642" s="261"/>
      <c r="J642" s="261"/>
      <c r="K642" s="261"/>
      <c r="L642" s="261"/>
      <c r="M642" s="261"/>
      <c r="N642" s="261"/>
      <c r="O642" s="261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  <c r="Z642" s="261"/>
      <c r="AA642" s="261"/>
      <c r="AB642" s="261"/>
      <c r="AC642" s="261"/>
      <c r="AD642" s="261"/>
      <c r="AE642" s="261"/>
      <c r="AF642" s="263"/>
      <c r="AG642" s="264" t="s">
        <v>2416</v>
      </c>
      <c r="AH642" s="265"/>
      <c r="AI642" s="264"/>
      <c r="AJ642" s="265"/>
    </row>
    <row r="643" ht="12.75" spans="1:36">
      <c r="A643" s="256"/>
      <c r="B643" s="256"/>
      <c r="C643" s="257"/>
      <c r="D643" s="256"/>
      <c r="E643" s="258"/>
      <c r="F643" s="256"/>
      <c r="G643" s="256"/>
      <c r="H643" s="258"/>
      <c r="I643" s="261"/>
      <c r="J643" s="261"/>
      <c r="K643" s="261"/>
      <c r="L643" s="261"/>
      <c r="M643" s="261"/>
      <c r="N643" s="261"/>
      <c r="O643" s="261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  <c r="Z643" s="261"/>
      <c r="AA643" s="261"/>
      <c r="AB643" s="261"/>
      <c r="AC643" s="261"/>
      <c r="AD643" s="261"/>
      <c r="AE643" s="261"/>
      <c r="AF643" s="263"/>
      <c r="AG643" s="264" t="s">
        <v>2416</v>
      </c>
      <c r="AH643" s="265"/>
      <c r="AI643" s="264"/>
      <c r="AJ643" s="265"/>
    </row>
    <row r="644" ht="12.75" spans="1:36">
      <c r="A644" s="256"/>
      <c r="B644" s="256"/>
      <c r="C644" s="257"/>
      <c r="D644" s="256"/>
      <c r="E644" s="258"/>
      <c r="F644" s="256"/>
      <c r="G644" s="256"/>
      <c r="H644" s="258"/>
      <c r="I644" s="261"/>
      <c r="J644" s="261"/>
      <c r="K644" s="261"/>
      <c r="L644" s="261"/>
      <c r="M644" s="261"/>
      <c r="N644" s="261"/>
      <c r="O644" s="261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  <c r="Z644" s="261"/>
      <c r="AA644" s="261"/>
      <c r="AB644" s="261"/>
      <c r="AC644" s="261"/>
      <c r="AD644" s="261"/>
      <c r="AE644" s="261"/>
      <c r="AF644" s="263"/>
      <c r="AG644" s="264" t="s">
        <v>2416</v>
      </c>
      <c r="AH644" s="265"/>
      <c r="AI644" s="264"/>
      <c r="AJ644" s="265"/>
    </row>
    <row r="645" ht="12.75" spans="1:36">
      <c r="A645" s="256"/>
      <c r="B645" s="256"/>
      <c r="C645" s="257"/>
      <c r="D645" s="256"/>
      <c r="E645" s="258"/>
      <c r="F645" s="256"/>
      <c r="G645" s="256"/>
      <c r="H645" s="258"/>
      <c r="I645" s="261"/>
      <c r="J645" s="261"/>
      <c r="K645" s="261"/>
      <c r="L645" s="261"/>
      <c r="M645" s="261"/>
      <c r="N645" s="261"/>
      <c r="O645" s="261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  <c r="Z645" s="261"/>
      <c r="AA645" s="261"/>
      <c r="AB645" s="261"/>
      <c r="AC645" s="261"/>
      <c r="AD645" s="261"/>
      <c r="AE645" s="261"/>
      <c r="AF645" s="263"/>
      <c r="AG645" s="264" t="s">
        <v>2416</v>
      </c>
      <c r="AH645" s="265"/>
      <c r="AI645" s="264"/>
      <c r="AJ645" s="265"/>
    </row>
    <row r="646" ht="12.75" spans="1:36">
      <c r="A646" s="256"/>
      <c r="B646" s="256"/>
      <c r="C646" s="257"/>
      <c r="D646" s="256"/>
      <c r="E646" s="258"/>
      <c r="F646" s="256"/>
      <c r="G646" s="256"/>
      <c r="H646" s="258"/>
      <c r="I646" s="261"/>
      <c r="J646" s="261"/>
      <c r="K646" s="261"/>
      <c r="L646" s="261"/>
      <c r="M646" s="261"/>
      <c r="N646" s="261"/>
      <c r="O646" s="261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  <c r="Z646" s="261"/>
      <c r="AA646" s="261"/>
      <c r="AB646" s="261"/>
      <c r="AC646" s="261"/>
      <c r="AD646" s="261"/>
      <c r="AE646" s="261"/>
      <c r="AF646" s="263"/>
      <c r="AG646" s="264" t="s">
        <v>2416</v>
      </c>
      <c r="AH646" s="265"/>
      <c r="AI646" s="264"/>
      <c r="AJ646" s="265"/>
    </row>
    <row r="647" ht="12.75" spans="1:36">
      <c r="A647" s="256"/>
      <c r="B647" s="256"/>
      <c r="C647" s="257"/>
      <c r="D647" s="256"/>
      <c r="E647" s="258"/>
      <c r="F647" s="256"/>
      <c r="G647" s="256"/>
      <c r="H647" s="258"/>
      <c r="I647" s="261"/>
      <c r="J647" s="261"/>
      <c r="K647" s="261"/>
      <c r="L647" s="261"/>
      <c r="M647" s="261"/>
      <c r="N647" s="261"/>
      <c r="O647" s="261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  <c r="Z647" s="261"/>
      <c r="AA647" s="261"/>
      <c r="AB647" s="261"/>
      <c r="AC647" s="261"/>
      <c r="AD647" s="261"/>
      <c r="AE647" s="261"/>
      <c r="AF647" s="263"/>
      <c r="AG647" s="264" t="s">
        <v>2416</v>
      </c>
      <c r="AH647" s="265"/>
      <c r="AI647" s="264"/>
      <c r="AJ647" s="265"/>
    </row>
    <row r="648" ht="12.75" spans="1:36">
      <c r="A648" s="256"/>
      <c r="B648" s="256"/>
      <c r="C648" s="257"/>
      <c r="D648" s="256"/>
      <c r="E648" s="258"/>
      <c r="F648" s="256"/>
      <c r="G648" s="256"/>
      <c r="H648" s="258"/>
      <c r="I648" s="261"/>
      <c r="J648" s="261"/>
      <c r="K648" s="261"/>
      <c r="L648" s="261"/>
      <c r="M648" s="261"/>
      <c r="N648" s="261"/>
      <c r="O648" s="261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  <c r="Z648" s="261"/>
      <c r="AA648" s="261"/>
      <c r="AB648" s="261"/>
      <c r="AC648" s="261"/>
      <c r="AD648" s="261"/>
      <c r="AE648" s="261"/>
      <c r="AF648" s="263"/>
      <c r="AG648" s="264" t="s">
        <v>2416</v>
      </c>
      <c r="AH648" s="265"/>
      <c r="AI648" s="264"/>
      <c r="AJ648" s="265"/>
    </row>
    <row r="649" ht="12.75" spans="1:36">
      <c r="A649" s="256"/>
      <c r="B649" s="256"/>
      <c r="C649" s="257"/>
      <c r="D649" s="256"/>
      <c r="E649" s="258"/>
      <c r="F649" s="256"/>
      <c r="G649" s="256"/>
      <c r="H649" s="258"/>
      <c r="I649" s="261"/>
      <c r="J649" s="261"/>
      <c r="K649" s="261"/>
      <c r="L649" s="261"/>
      <c r="M649" s="261"/>
      <c r="N649" s="261"/>
      <c r="O649" s="261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  <c r="Z649" s="261"/>
      <c r="AA649" s="261"/>
      <c r="AB649" s="261"/>
      <c r="AC649" s="261"/>
      <c r="AD649" s="261"/>
      <c r="AE649" s="261"/>
      <c r="AF649" s="263"/>
      <c r="AG649" s="264" t="s">
        <v>2416</v>
      </c>
      <c r="AH649" s="265"/>
      <c r="AI649" s="264"/>
      <c r="AJ649" s="265"/>
    </row>
    <row r="650" ht="12.75" spans="1:36">
      <c r="A650" s="256"/>
      <c r="B650" s="256"/>
      <c r="C650" s="257"/>
      <c r="D650" s="256"/>
      <c r="E650" s="258"/>
      <c r="F650" s="256"/>
      <c r="G650" s="256"/>
      <c r="H650" s="258"/>
      <c r="I650" s="261"/>
      <c r="J650" s="261"/>
      <c r="K650" s="261"/>
      <c r="L650" s="261"/>
      <c r="M650" s="261"/>
      <c r="N650" s="261"/>
      <c r="O650" s="261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  <c r="Z650" s="261"/>
      <c r="AA650" s="261"/>
      <c r="AB650" s="261"/>
      <c r="AC650" s="261"/>
      <c r="AD650" s="261"/>
      <c r="AE650" s="261"/>
      <c r="AF650" s="263"/>
      <c r="AG650" s="264" t="s">
        <v>2416</v>
      </c>
      <c r="AH650" s="265"/>
      <c r="AI650" s="264"/>
      <c r="AJ650" s="265"/>
    </row>
    <row r="651" ht="12.75" spans="1:36">
      <c r="A651" s="256"/>
      <c r="B651" s="256"/>
      <c r="C651" s="257"/>
      <c r="D651" s="256"/>
      <c r="E651" s="258"/>
      <c r="F651" s="256"/>
      <c r="G651" s="256"/>
      <c r="H651" s="258"/>
      <c r="I651" s="261"/>
      <c r="J651" s="261"/>
      <c r="K651" s="261"/>
      <c r="L651" s="261"/>
      <c r="M651" s="261"/>
      <c r="N651" s="261"/>
      <c r="O651" s="261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  <c r="Z651" s="261"/>
      <c r="AA651" s="261"/>
      <c r="AB651" s="261"/>
      <c r="AC651" s="261"/>
      <c r="AD651" s="261"/>
      <c r="AE651" s="261"/>
      <c r="AF651" s="263"/>
      <c r="AG651" s="264" t="s">
        <v>2416</v>
      </c>
      <c r="AH651" s="265"/>
      <c r="AI651" s="264"/>
      <c r="AJ651" s="265"/>
    </row>
    <row r="652" ht="12.75" spans="1:36">
      <c r="A652" s="256"/>
      <c r="B652" s="256"/>
      <c r="C652" s="257"/>
      <c r="D652" s="256"/>
      <c r="E652" s="258"/>
      <c r="F652" s="256"/>
      <c r="G652" s="256"/>
      <c r="H652" s="258"/>
      <c r="I652" s="261"/>
      <c r="J652" s="261"/>
      <c r="K652" s="261"/>
      <c r="L652" s="261"/>
      <c r="M652" s="261"/>
      <c r="N652" s="261"/>
      <c r="O652" s="261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  <c r="Z652" s="261"/>
      <c r="AA652" s="261"/>
      <c r="AB652" s="261"/>
      <c r="AC652" s="261"/>
      <c r="AD652" s="261"/>
      <c r="AE652" s="261"/>
      <c r="AF652" s="263"/>
      <c r="AG652" s="264" t="s">
        <v>2416</v>
      </c>
      <c r="AH652" s="265"/>
      <c r="AI652" s="264"/>
      <c r="AJ652" s="265"/>
    </row>
    <row r="653" ht="12.75" spans="1:36">
      <c r="A653" s="256"/>
      <c r="B653" s="256"/>
      <c r="C653" s="257"/>
      <c r="D653" s="256"/>
      <c r="E653" s="258"/>
      <c r="F653" s="256"/>
      <c r="G653" s="256"/>
      <c r="H653" s="258"/>
      <c r="I653" s="261"/>
      <c r="J653" s="261"/>
      <c r="K653" s="261"/>
      <c r="L653" s="261"/>
      <c r="M653" s="261"/>
      <c r="N653" s="261"/>
      <c r="O653" s="261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  <c r="Z653" s="261"/>
      <c r="AA653" s="261"/>
      <c r="AB653" s="261"/>
      <c r="AC653" s="261"/>
      <c r="AD653" s="261"/>
      <c r="AE653" s="261"/>
      <c r="AF653" s="263"/>
      <c r="AG653" s="264" t="s">
        <v>2416</v>
      </c>
      <c r="AH653" s="265"/>
      <c r="AI653" s="264"/>
      <c r="AJ653" s="265"/>
    </row>
    <row r="654" ht="12.75" spans="1:36">
      <c r="A654" s="256"/>
      <c r="B654" s="256"/>
      <c r="C654" s="257"/>
      <c r="D654" s="256"/>
      <c r="E654" s="258"/>
      <c r="F654" s="256"/>
      <c r="G654" s="256"/>
      <c r="H654" s="258"/>
      <c r="I654" s="261"/>
      <c r="J654" s="261"/>
      <c r="K654" s="261"/>
      <c r="L654" s="261"/>
      <c r="M654" s="261"/>
      <c r="N654" s="261"/>
      <c r="O654" s="261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  <c r="Z654" s="261"/>
      <c r="AA654" s="261"/>
      <c r="AB654" s="261"/>
      <c r="AC654" s="261"/>
      <c r="AD654" s="261"/>
      <c r="AE654" s="261"/>
      <c r="AF654" s="263"/>
      <c r="AG654" s="264" t="s">
        <v>2416</v>
      </c>
      <c r="AH654" s="265"/>
      <c r="AI654" s="264"/>
      <c r="AJ654" s="265"/>
    </row>
    <row r="655" ht="12.75" spans="1:36">
      <c r="A655" s="256"/>
      <c r="B655" s="256"/>
      <c r="C655" s="257"/>
      <c r="D655" s="256"/>
      <c r="E655" s="258"/>
      <c r="F655" s="256"/>
      <c r="G655" s="256"/>
      <c r="H655" s="258"/>
      <c r="I655" s="261"/>
      <c r="J655" s="261"/>
      <c r="K655" s="261"/>
      <c r="L655" s="261"/>
      <c r="M655" s="261"/>
      <c r="N655" s="261"/>
      <c r="O655" s="261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  <c r="Z655" s="261"/>
      <c r="AA655" s="261"/>
      <c r="AB655" s="261"/>
      <c r="AC655" s="261"/>
      <c r="AD655" s="261"/>
      <c r="AE655" s="261"/>
      <c r="AF655" s="263"/>
      <c r="AG655" s="264" t="s">
        <v>2416</v>
      </c>
      <c r="AH655" s="265"/>
      <c r="AI655" s="264"/>
      <c r="AJ655" s="265"/>
    </row>
    <row r="656" ht="12.75" spans="1:36">
      <c r="A656" s="256"/>
      <c r="B656" s="256"/>
      <c r="C656" s="257"/>
      <c r="D656" s="256"/>
      <c r="E656" s="258"/>
      <c r="F656" s="256"/>
      <c r="G656" s="256"/>
      <c r="H656" s="258"/>
      <c r="I656" s="261"/>
      <c r="J656" s="261"/>
      <c r="K656" s="261"/>
      <c r="L656" s="261"/>
      <c r="M656" s="261"/>
      <c r="N656" s="261"/>
      <c r="O656" s="261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  <c r="Z656" s="261"/>
      <c r="AA656" s="261"/>
      <c r="AB656" s="261"/>
      <c r="AC656" s="261"/>
      <c r="AD656" s="261"/>
      <c r="AE656" s="261"/>
      <c r="AF656" s="263"/>
      <c r="AG656" s="264" t="s">
        <v>2416</v>
      </c>
      <c r="AH656" s="265"/>
      <c r="AI656" s="264"/>
      <c r="AJ656" s="265"/>
    </row>
    <row r="657" ht="12.75" spans="1:36">
      <c r="A657" s="256"/>
      <c r="B657" s="256"/>
      <c r="C657" s="257"/>
      <c r="D657" s="256"/>
      <c r="E657" s="258"/>
      <c r="F657" s="256"/>
      <c r="G657" s="256"/>
      <c r="H657" s="258"/>
      <c r="I657" s="261"/>
      <c r="J657" s="261"/>
      <c r="K657" s="261"/>
      <c r="L657" s="261"/>
      <c r="M657" s="261"/>
      <c r="N657" s="261"/>
      <c r="O657" s="261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  <c r="Z657" s="261"/>
      <c r="AA657" s="261"/>
      <c r="AB657" s="261"/>
      <c r="AC657" s="261"/>
      <c r="AD657" s="261"/>
      <c r="AE657" s="261"/>
      <c r="AF657" s="263"/>
      <c r="AG657" s="264" t="s">
        <v>2416</v>
      </c>
      <c r="AH657" s="265"/>
      <c r="AI657" s="264"/>
      <c r="AJ657" s="265"/>
    </row>
    <row r="658" ht="12.75" spans="1:36">
      <c r="A658" s="256"/>
      <c r="B658" s="256"/>
      <c r="C658" s="257"/>
      <c r="D658" s="256"/>
      <c r="E658" s="258"/>
      <c r="F658" s="256"/>
      <c r="G658" s="256"/>
      <c r="H658" s="258"/>
      <c r="I658" s="261"/>
      <c r="J658" s="261"/>
      <c r="K658" s="261"/>
      <c r="L658" s="261"/>
      <c r="M658" s="261"/>
      <c r="N658" s="261"/>
      <c r="O658" s="261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  <c r="Z658" s="261"/>
      <c r="AA658" s="261"/>
      <c r="AB658" s="261"/>
      <c r="AC658" s="261"/>
      <c r="AD658" s="261"/>
      <c r="AE658" s="261"/>
      <c r="AF658" s="263"/>
      <c r="AG658" s="264" t="s">
        <v>2416</v>
      </c>
      <c r="AH658" s="265"/>
      <c r="AI658" s="264"/>
      <c r="AJ658" s="265"/>
    </row>
    <row r="659" ht="12.75" spans="1:36">
      <c r="A659" s="256"/>
      <c r="B659" s="256"/>
      <c r="C659" s="257"/>
      <c r="D659" s="256"/>
      <c r="E659" s="258"/>
      <c r="F659" s="256"/>
      <c r="G659" s="256"/>
      <c r="H659" s="258"/>
      <c r="I659" s="261"/>
      <c r="J659" s="261"/>
      <c r="K659" s="261"/>
      <c r="L659" s="261"/>
      <c r="M659" s="261"/>
      <c r="N659" s="261"/>
      <c r="O659" s="261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  <c r="Z659" s="261"/>
      <c r="AA659" s="261"/>
      <c r="AB659" s="261"/>
      <c r="AC659" s="261"/>
      <c r="AD659" s="261"/>
      <c r="AE659" s="261"/>
      <c r="AF659" s="263"/>
      <c r="AG659" s="264" t="s">
        <v>2416</v>
      </c>
      <c r="AH659" s="265"/>
      <c r="AI659" s="264"/>
      <c r="AJ659" s="265"/>
    </row>
    <row r="660" ht="12.75" spans="1:36">
      <c r="A660" s="256"/>
      <c r="B660" s="256"/>
      <c r="C660" s="257"/>
      <c r="D660" s="256"/>
      <c r="E660" s="258"/>
      <c r="F660" s="256"/>
      <c r="G660" s="256"/>
      <c r="H660" s="258"/>
      <c r="I660" s="261"/>
      <c r="J660" s="261"/>
      <c r="K660" s="261"/>
      <c r="L660" s="261"/>
      <c r="M660" s="261"/>
      <c r="N660" s="261"/>
      <c r="O660" s="261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  <c r="Z660" s="261"/>
      <c r="AA660" s="261"/>
      <c r="AB660" s="261"/>
      <c r="AC660" s="261"/>
      <c r="AD660" s="261"/>
      <c r="AE660" s="261"/>
      <c r="AF660" s="263"/>
      <c r="AG660" s="264" t="s">
        <v>2416</v>
      </c>
      <c r="AH660" s="265"/>
      <c r="AI660" s="264"/>
      <c r="AJ660" s="265"/>
    </row>
    <row r="661" ht="12.75" spans="1:36">
      <c r="A661" s="256"/>
      <c r="B661" s="256"/>
      <c r="C661" s="257"/>
      <c r="D661" s="256"/>
      <c r="E661" s="258"/>
      <c r="F661" s="256"/>
      <c r="G661" s="256"/>
      <c r="H661" s="258"/>
      <c r="I661" s="261"/>
      <c r="J661" s="261"/>
      <c r="K661" s="261"/>
      <c r="L661" s="261"/>
      <c r="M661" s="261"/>
      <c r="N661" s="261"/>
      <c r="O661" s="261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  <c r="Z661" s="261"/>
      <c r="AA661" s="261"/>
      <c r="AB661" s="261"/>
      <c r="AC661" s="261"/>
      <c r="AD661" s="261"/>
      <c r="AE661" s="261"/>
      <c r="AF661" s="263"/>
      <c r="AG661" s="264" t="s">
        <v>2416</v>
      </c>
      <c r="AH661" s="265"/>
      <c r="AI661" s="264"/>
      <c r="AJ661" s="265"/>
    </row>
    <row r="662" ht="12.75" spans="1:36">
      <c r="A662" s="256"/>
      <c r="B662" s="256"/>
      <c r="C662" s="257"/>
      <c r="D662" s="256"/>
      <c r="E662" s="258"/>
      <c r="F662" s="256"/>
      <c r="G662" s="256"/>
      <c r="H662" s="258"/>
      <c r="I662" s="261"/>
      <c r="J662" s="261"/>
      <c r="K662" s="261"/>
      <c r="L662" s="261"/>
      <c r="M662" s="261"/>
      <c r="N662" s="261"/>
      <c r="O662" s="261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  <c r="Z662" s="261"/>
      <c r="AA662" s="261"/>
      <c r="AB662" s="261"/>
      <c r="AC662" s="261"/>
      <c r="AD662" s="261"/>
      <c r="AE662" s="261"/>
      <c r="AF662" s="263"/>
      <c r="AG662" s="264" t="s">
        <v>2416</v>
      </c>
      <c r="AH662" s="265"/>
      <c r="AI662" s="264"/>
      <c r="AJ662" s="265"/>
    </row>
    <row r="663" ht="12.75" spans="1:36">
      <c r="A663" s="256"/>
      <c r="B663" s="256"/>
      <c r="C663" s="257"/>
      <c r="D663" s="256"/>
      <c r="E663" s="258"/>
      <c r="F663" s="256"/>
      <c r="G663" s="256"/>
      <c r="H663" s="258"/>
      <c r="I663" s="261"/>
      <c r="J663" s="261"/>
      <c r="K663" s="261"/>
      <c r="L663" s="261"/>
      <c r="M663" s="261"/>
      <c r="N663" s="261"/>
      <c r="O663" s="261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  <c r="Z663" s="261"/>
      <c r="AA663" s="261"/>
      <c r="AB663" s="261"/>
      <c r="AC663" s="261"/>
      <c r="AD663" s="261"/>
      <c r="AE663" s="261"/>
      <c r="AF663" s="263"/>
      <c r="AG663" s="264" t="s">
        <v>2416</v>
      </c>
      <c r="AH663" s="265"/>
      <c r="AI663" s="264"/>
      <c r="AJ663" s="265"/>
    </row>
    <row r="664" ht="12.75" spans="1:36">
      <c r="A664" s="256"/>
      <c r="B664" s="256"/>
      <c r="C664" s="257"/>
      <c r="D664" s="256"/>
      <c r="E664" s="258"/>
      <c r="F664" s="256"/>
      <c r="G664" s="256"/>
      <c r="H664" s="258"/>
      <c r="I664" s="261"/>
      <c r="J664" s="261"/>
      <c r="K664" s="261"/>
      <c r="L664" s="261"/>
      <c r="M664" s="261"/>
      <c r="N664" s="261"/>
      <c r="O664" s="261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  <c r="Z664" s="261"/>
      <c r="AA664" s="261"/>
      <c r="AB664" s="261"/>
      <c r="AC664" s="261"/>
      <c r="AD664" s="261"/>
      <c r="AE664" s="261"/>
      <c r="AF664" s="263"/>
      <c r="AG664" s="264" t="s">
        <v>2416</v>
      </c>
      <c r="AH664" s="265"/>
      <c r="AI664" s="264"/>
      <c r="AJ664" s="265"/>
    </row>
    <row r="665" ht="12.75" spans="1:36">
      <c r="A665" s="256"/>
      <c r="B665" s="256"/>
      <c r="C665" s="257"/>
      <c r="D665" s="256"/>
      <c r="E665" s="258"/>
      <c r="F665" s="256"/>
      <c r="G665" s="256"/>
      <c r="H665" s="258"/>
      <c r="I665" s="261"/>
      <c r="J665" s="261"/>
      <c r="K665" s="261"/>
      <c r="L665" s="261"/>
      <c r="M665" s="261"/>
      <c r="N665" s="261"/>
      <c r="O665" s="261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  <c r="Z665" s="261"/>
      <c r="AA665" s="261"/>
      <c r="AB665" s="261"/>
      <c r="AC665" s="261"/>
      <c r="AD665" s="261"/>
      <c r="AE665" s="261"/>
      <c r="AF665" s="263"/>
      <c r="AG665" s="264" t="s">
        <v>2416</v>
      </c>
      <c r="AH665" s="265"/>
      <c r="AI665" s="264"/>
      <c r="AJ665" s="265"/>
    </row>
    <row r="666" ht="12.75" spans="1:36">
      <c r="A666" s="256"/>
      <c r="B666" s="256"/>
      <c r="C666" s="257"/>
      <c r="D666" s="256"/>
      <c r="E666" s="258"/>
      <c r="F666" s="256"/>
      <c r="G666" s="256"/>
      <c r="H666" s="258"/>
      <c r="I666" s="261"/>
      <c r="J666" s="261"/>
      <c r="K666" s="261"/>
      <c r="L666" s="261"/>
      <c r="M666" s="261"/>
      <c r="N666" s="261"/>
      <c r="O666" s="261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  <c r="Z666" s="261"/>
      <c r="AA666" s="261"/>
      <c r="AB666" s="261"/>
      <c r="AC666" s="261"/>
      <c r="AD666" s="261"/>
      <c r="AE666" s="261"/>
      <c r="AF666" s="263"/>
      <c r="AG666" s="264" t="s">
        <v>2416</v>
      </c>
      <c r="AH666" s="265"/>
      <c r="AI666" s="264"/>
      <c r="AJ666" s="265"/>
    </row>
    <row r="667" ht="12.75" spans="1:36">
      <c r="A667" s="256"/>
      <c r="B667" s="256"/>
      <c r="C667" s="257"/>
      <c r="D667" s="256"/>
      <c r="E667" s="258"/>
      <c r="F667" s="256"/>
      <c r="G667" s="256"/>
      <c r="H667" s="258"/>
      <c r="I667" s="261"/>
      <c r="J667" s="261"/>
      <c r="K667" s="261"/>
      <c r="L667" s="261"/>
      <c r="M667" s="261"/>
      <c r="N667" s="261"/>
      <c r="O667" s="261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  <c r="Z667" s="261"/>
      <c r="AA667" s="261"/>
      <c r="AB667" s="261"/>
      <c r="AC667" s="261"/>
      <c r="AD667" s="261"/>
      <c r="AE667" s="261"/>
      <c r="AF667" s="263"/>
      <c r="AG667" s="264" t="s">
        <v>2416</v>
      </c>
      <c r="AH667" s="265"/>
      <c r="AI667" s="264"/>
      <c r="AJ667" s="265"/>
    </row>
    <row r="668" ht="12.75" spans="1:36">
      <c r="A668" s="256"/>
      <c r="B668" s="256"/>
      <c r="C668" s="257"/>
      <c r="D668" s="256"/>
      <c r="E668" s="258"/>
      <c r="F668" s="256"/>
      <c r="G668" s="256"/>
      <c r="H668" s="258"/>
      <c r="I668" s="261"/>
      <c r="J668" s="261"/>
      <c r="K668" s="261"/>
      <c r="L668" s="261"/>
      <c r="M668" s="261"/>
      <c r="N668" s="261"/>
      <c r="O668" s="261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  <c r="Z668" s="261"/>
      <c r="AA668" s="261"/>
      <c r="AB668" s="261"/>
      <c r="AC668" s="261"/>
      <c r="AD668" s="261"/>
      <c r="AE668" s="261"/>
      <c r="AF668" s="263"/>
      <c r="AG668" s="264" t="s">
        <v>2416</v>
      </c>
      <c r="AH668" s="265"/>
      <c r="AI668" s="264"/>
      <c r="AJ668" s="265"/>
    </row>
    <row r="669" ht="12.75" spans="1:36">
      <c r="A669" s="256"/>
      <c r="B669" s="256"/>
      <c r="C669" s="257"/>
      <c r="D669" s="256"/>
      <c r="E669" s="258"/>
      <c r="F669" s="256"/>
      <c r="G669" s="256"/>
      <c r="H669" s="258"/>
      <c r="I669" s="261"/>
      <c r="J669" s="261"/>
      <c r="K669" s="261"/>
      <c r="L669" s="261"/>
      <c r="M669" s="261"/>
      <c r="N669" s="261"/>
      <c r="O669" s="261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  <c r="Z669" s="261"/>
      <c r="AA669" s="261"/>
      <c r="AB669" s="261"/>
      <c r="AC669" s="261"/>
      <c r="AD669" s="261"/>
      <c r="AE669" s="261"/>
      <c r="AF669" s="263"/>
      <c r="AG669" s="264" t="s">
        <v>2416</v>
      </c>
      <c r="AH669" s="265"/>
      <c r="AI669" s="264"/>
      <c r="AJ669" s="265"/>
    </row>
    <row r="670" ht="12.75" spans="1:36">
      <c r="A670" s="256"/>
      <c r="B670" s="256"/>
      <c r="C670" s="257"/>
      <c r="D670" s="256"/>
      <c r="E670" s="258"/>
      <c r="F670" s="256"/>
      <c r="G670" s="256"/>
      <c r="H670" s="258"/>
      <c r="I670" s="261"/>
      <c r="J670" s="261"/>
      <c r="K670" s="261"/>
      <c r="L670" s="261"/>
      <c r="M670" s="261"/>
      <c r="N670" s="261"/>
      <c r="O670" s="261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  <c r="Z670" s="261"/>
      <c r="AA670" s="261"/>
      <c r="AB670" s="261"/>
      <c r="AC670" s="261"/>
      <c r="AD670" s="261"/>
      <c r="AE670" s="261"/>
      <c r="AF670" s="263"/>
      <c r="AG670" s="264" t="s">
        <v>2416</v>
      </c>
      <c r="AH670" s="265"/>
      <c r="AI670" s="264"/>
      <c r="AJ670" s="265"/>
    </row>
    <row r="671" ht="12.75" spans="1:36">
      <c r="A671" s="256"/>
      <c r="B671" s="256"/>
      <c r="C671" s="257"/>
      <c r="D671" s="256"/>
      <c r="E671" s="258"/>
      <c r="F671" s="256"/>
      <c r="G671" s="256"/>
      <c r="H671" s="258"/>
      <c r="I671" s="261"/>
      <c r="J671" s="261"/>
      <c r="K671" s="261"/>
      <c r="L671" s="261"/>
      <c r="M671" s="261"/>
      <c r="N671" s="261"/>
      <c r="O671" s="261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  <c r="Z671" s="261"/>
      <c r="AA671" s="261"/>
      <c r="AB671" s="261"/>
      <c r="AC671" s="261"/>
      <c r="AD671" s="261"/>
      <c r="AE671" s="261"/>
      <c r="AF671" s="263"/>
      <c r="AG671" s="264" t="s">
        <v>2416</v>
      </c>
      <c r="AH671" s="265"/>
      <c r="AI671" s="264"/>
      <c r="AJ671" s="265"/>
    </row>
    <row r="672" ht="12.75" spans="1:36">
      <c r="A672" s="256"/>
      <c r="B672" s="256"/>
      <c r="C672" s="257"/>
      <c r="D672" s="256"/>
      <c r="E672" s="258"/>
      <c r="F672" s="256"/>
      <c r="G672" s="256"/>
      <c r="H672" s="258"/>
      <c r="I672" s="261"/>
      <c r="J672" s="261"/>
      <c r="K672" s="261"/>
      <c r="L672" s="261"/>
      <c r="M672" s="261"/>
      <c r="N672" s="261"/>
      <c r="O672" s="261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  <c r="Z672" s="261"/>
      <c r="AA672" s="261"/>
      <c r="AB672" s="261"/>
      <c r="AC672" s="261"/>
      <c r="AD672" s="261"/>
      <c r="AE672" s="261"/>
      <c r="AF672" s="263"/>
      <c r="AG672" s="264" t="s">
        <v>2416</v>
      </c>
      <c r="AH672" s="265"/>
      <c r="AI672" s="264"/>
      <c r="AJ672" s="265"/>
    </row>
    <row r="673" ht="12.75" spans="1:36">
      <c r="A673" s="256"/>
      <c r="B673" s="256"/>
      <c r="C673" s="257"/>
      <c r="D673" s="256"/>
      <c r="E673" s="258"/>
      <c r="F673" s="256"/>
      <c r="G673" s="256"/>
      <c r="H673" s="258"/>
      <c r="I673" s="261"/>
      <c r="J673" s="261"/>
      <c r="K673" s="261"/>
      <c r="L673" s="261"/>
      <c r="M673" s="261"/>
      <c r="N673" s="261"/>
      <c r="O673" s="261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  <c r="Z673" s="261"/>
      <c r="AA673" s="261"/>
      <c r="AB673" s="261"/>
      <c r="AC673" s="261"/>
      <c r="AD673" s="261"/>
      <c r="AE673" s="261"/>
      <c r="AF673" s="263"/>
      <c r="AG673" s="264" t="s">
        <v>2416</v>
      </c>
      <c r="AH673" s="265"/>
      <c r="AI673" s="264"/>
      <c r="AJ673" s="265"/>
    </row>
    <row r="674" ht="12.75" spans="1:36">
      <c r="A674" s="256"/>
      <c r="B674" s="256"/>
      <c r="C674" s="257"/>
      <c r="D674" s="256"/>
      <c r="E674" s="258"/>
      <c r="F674" s="256"/>
      <c r="G674" s="256"/>
      <c r="H674" s="258"/>
      <c r="I674" s="261"/>
      <c r="J674" s="261"/>
      <c r="K674" s="261"/>
      <c r="L674" s="261"/>
      <c r="M674" s="261"/>
      <c r="N674" s="261"/>
      <c r="O674" s="261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  <c r="Z674" s="261"/>
      <c r="AA674" s="261"/>
      <c r="AB674" s="261"/>
      <c r="AC674" s="261"/>
      <c r="AD674" s="261"/>
      <c r="AE674" s="261"/>
      <c r="AF674" s="263"/>
      <c r="AG674" s="264" t="s">
        <v>2416</v>
      </c>
      <c r="AH674" s="265"/>
      <c r="AI674" s="264"/>
      <c r="AJ674" s="265"/>
    </row>
    <row r="675" ht="12.75" spans="1:36">
      <c r="A675" s="256"/>
      <c r="B675" s="256"/>
      <c r="C675" s="257"/>
      <c r="D675" s="256"/>
      <c r="E675" s="258"/>
      <c r="F675" s="256"/>
      <c r="G675" s="256"/>
      <c r="H675" s="258"/>
      <c r="I675" s="261"/>
      <c r="J675" s="261"/>
      <c r="K675" s="261"/>
      <c r="L675" s="261"/>
      <c r="M675" s="261"/>
      <c r="N675" s="261"/>
      <c r="O675" s="261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  <c r="Z675" s="261"/>
      <c r="AA675" s="261"/>
      <c r="AB675" s="261"/>
      <c r="AC675" s="261"/>
      <c r="AD675" s="261"/>
      <c r="AE675" s="261"/>
      <c r="AF675" s="263"/>
      <c r="AG675" s="264" t="s">
        <v>2416</v>
      </c>
      <c r="AH675" s="265"/>
      <c r="AI675" s="264"/>
      <c r="AJ675" s="265"/>
    </row>
    <row r="676" ht="12.75" spans="1:36">
      <c r="A676" s="256"/>
      <c r="B676" s="256"/>
      <c r="C676" s="257"/>
      <c r="D676" s="256"/>
      <c r="E676" s="258"/>
      <c r="F676" s="256"/>
      <c r="G676" s="256"/>
      <c r="H676" s="258"/>
      <c r="I676" s="261"/>
      <c r="J676" s="261"/>
      <c r="K676" s="261"/>
      <c r="L676" s="261"/>
      <c r="M676" s="261"/>
      <c r="N676" s="261"/>
      <c r="O676" s="261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  <c r="Z676" s="261"/>
      <c r="AA676" s="261"/>
      <c r="AB676" s="261"/>
      <c r="AC676" s="261"/>
      <c r="AD676" s="261"/>
      <c r="AE676" s="261"/>
      <c r="AF676" s="263"/>
      <c r="AG676" s="264" t="s">
        <v>2416</v>
      </c>
      <c r="AH676" s="265"/>
      <c r="AI676" s="264"/>
      <c r="AJ676" s="265"/>
    </row>
    <row r="677" ht="12.75" spans="1:36">
      <c r="A677" s="256"/>
      <c r="B677" s="256"/>
      <c r="C677" s="257"/>
      <c r="D677" s="256"/>
      <c r="E677" s="258"/>
      <c r="F677" s="256"/>
      <c r="G677" s="256"/>
      <c r="H677" s="258"/>
      <c r="I677" s="261"/>
      <c r="J677" s="261"/>
      <c r="K677" s="261"/>
      <c r="L677" s="261"/>
      <c r="M677" s="261"/>
      <c r="N677" s="261"/>
      <c r="O677" s="261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  <c r="Z677" s="261"/>
      <c r="AA677" s="261"/>
      <c r="AB677" s="261"/>
      <c r="AC677" s="261"/>
      <c r="AD677" s="261"/>
      <c r="AE677" s="261"/>
      <c r="AF677" s="263"/>
      <c r="AG677" s="264" t="s">
        <v>2416</v>
      </c>
      <c r="AH677" s="265"/>
      <c r="AI677" s="264"/>
      <c r="AJ677" s="265"/>
    </row>
    <row r="678" ht="12.75" spans="1:36">
      <c r="A678" s="256"/>
      <c r="B678" s="256"/>
      <c r="C678" s="257"/>
      <c r="D678" s="256"/>
      <c r="E678" s="258"/>
      <c r="F678" s="256"/>
      <c r="G678" s="256"/>
      <c r="H678" s="258"/>
      <c r="I678" s="261"/>
      <c r="J678" s="261"/>
      <c r="K678" s="261"/>
      <c r="L678" s="261"/>
      <c r="M678" s="261"/>
      <c r="N678" s="261"/>
      <c r="O678" s="261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  <c r="Z678" s="261"/>
      <c r="AA678" s="261"/>
      <c r="AB678" s="261"/>
      <c r="AC678" s="261"/>
      <c r="AD678" s="261"/>
      <c r="AE678" s="261"/>
      <c r="AF678" s="263"/>
      <c r="AG678" s="264" t="s">
        <v>2416</v>
      </c>
      <c r="AH678" s="265"/>
      <c r="AI678" s="264"/>
      <c r="AJ678" s="265"/>
    </row>
    <row r="679" ht="12.75" spans="1:36">
      <c r="A679" s="256"/>
      <c r="B679" s="256"/>
      <c r="C679" s="257"/>
      <c r="D679" s="256"/>
      <c r="E679" s="258"/>
      <c r="F679" s="256"/>
      <c r="G679" s="256"/>
      <c r="H679" s="258"/>
      <c r="I679" s="261"/>
      <c r="J679" s="261"/>
      <c r="K679" s="261"/>
      <c r="L679" s="261"/>
      <c r="M679" s="261"/>
      <c r="N679" s="261"/>
      <c r="O679" s="261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  <c r="Z679" s="261"/>
      <c r="AA679" s="261"/>
      <c r="AB679" s="261"/>
      <c r="AC679" s="261"/>
      <c r="AD679" s="261"/>
      <c r="AE679" s="261"/>
      <c r="AF679" s="263"/>
      <c r="AG679" s="264" t="s">
        <v>2416</v>
      </c>
      <c r="AH679" s="265"/>
      <c r="AI679" s="264"/>
      <c r="AJ679" s="265"/>
    </row>
    <row r="680" ht="12.75" spans="1:36">
      <c r="A680" s="256"/>
      <c r="B680" s="256"/>
      <c r="C680" s="257"/>
      <c r="D680" s="256"/>
      <c r="E680" s="258"/>
      <c r="F680" s="256"/>
      <c r="G680" s="256"/>
      <c r="H680" s="258"/>
      <c r="I680" s="261"/>
      <c r="J680" s="261"/>
      <c r="K680" s="261"/>
      <c r="L680" s="261"/>
      <c r="M680" s="261"/>
      <c r="N680" s="261"/>
      <c r="O680" s="261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  <c r="Z680" s="261"/>
      <c r="AA680" s="261"/>
      <c r="AB680" s="261"/>
      <c r="AC680" s="261"/>
      <c r="AD680" s="261"/>
      <c r="AE680" s="261"/>
      <c r="AF680" s="263"/>
      <c r="AG680" s="264" t="s">
        <v>2416</v>
      </c>
      <c r="AH680" s="265"/>
      <c r="AI680" s="264"/>
      <c r="AJ680" s="265"/>
    </row>
    <row r="681" ht="12.75" spans="1:36">
      <c r="A681" s="256"/>
      <c r="B681" s="256"/>
      <c r="C681" s="257"/>
      <c r="D681" s="256"/>
      <c r="E681" s="258"/>
      <c r="F681" s="256"/>
      <c r="G681" s="256"/>
      <c r="H681" s="258"/>
      <c r="I681" s="261"/>
      <c r="J681" s="261"/>
      <c r="K681" s="261"/>
      <c r="L681" s="261"/>
      <c r="M681" s="261"/>
      <c r="N681" s="261"/>
      <c r="O681" s="261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  <c r="Z681" s="261"/>
      <c r="AA681" s="261"/>
      <c r="AB681" s="261"/>
      <c r="AC681" s="261"/>
      <c r="AD681" s="261"/>
      <c r="AE681" s="261"/>
      <c r="AF681" s="263"/>
      <c r="AG681" s="264" t="s">
        <v>2416</v>
      </c>
      <c r="AH681" s="265"/>
      <c r="AI681" s="264"/>
      <c r="AJ681" s="265"/>
    </row>
    <row r="682" ht="12.75" spans="1:36">
      <c r="A682" s="256"/>
      <c r="B682" s="256"/>
      <c r="C682" s="257"/>
      <c r="D682" s="256"/>
      <c r="E682" s="258"/>
      <c r="F682" s="256"/>
      <c r="G682" s="256"/>
      <c r="H682" s="258"/>
      <c r="I682" s="261"/>
      <c r="J682" s="261"/>
      <c r="K682" s="261"/>
      <c r="L682" s="261"/>
      <c r="M682" s="261"/>
      <c r="N682" s="261"/>
      <c r="O682" s="261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  <c r="Z682" s="261"/>
      <c r="AA682" s="261"/>
      <c r="AB682" s="261"/>
      <c r="AC682" s="261"/>
      <c r="AD682" s="261"/>
      <c r="AE682" s="261"/>
      <c r="AF682" s="263"/>
      <c r="AG682" s="264" t="s">
        <v>2416</v>
      </c>
      <c r="AH682" s="265"/>
      <c r="AI682" s="264"/>
      <c r="AJ682" s="265"/>
    </row>
    <row r="683" ht="12.75" spans="1:36">
      <c r="A683" s="256"/>
      <c r="B683" s="256"/>
      <c r="C683" s="257"/>
      <c r="D683" s="256"/>
      <c r="E683" s="258"/>
      <c r="F683" s="256"/>
      <c r="G683" s="256"/>
      <c r="H683" s="258"/>
      <c r="I683" s="261"/>
      <c r="J683" s="261"/>
      <c r="K683" s="261"/>
      <c r="L683" s="261"/>
      <c r="M683" s="261"/>
      <c r="N683" s="261"/>
      <c r="O683" s="261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  <c r="Z683" s="261"/>
      <c r="AA683" s="261"/>
      <c r="AB683" s="261"/>
      <c r="AC683" s="261"/>
      <c r="AD683" s="261"/>
      <c r="AE683" s="261"/>
      <c r="AF683" s="263"/>
      <c r="AG683" s="264" t="s">
        <v>2416</v>
      </c>
      <c r="AH683" s="265"/>
      <c r="AI683" s="264"/>
      <c r="AJ683" s="265"/>
    </row>
    <row r="684" ht="12.75" spans="1:36">
      <c r="A684" s="256"/>
      <c r="B684" s="256"/>
      <c r="C684" s="257"/>
      <c r="D684" s="256"/>
      <c r="E684" s="258"/>
      <c r="F684" s="256"/>
      <c r="G684" s="256"/>
      <c r="H684" s="258"/>
      <c r="I684" s="261"/>
      <c r="J684" s="261"/>
      <c r="K684" s="261"/>
      <c r="L684" s="261"/>
      <c r="M684" s="261"/>
      <c r="N684" s="261"/>
      <c r="O684" s="261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  <c r="Z684" s="261"/>
      <c r="AA684" s="261"/>
      <c r="AB684" s="261"/>
      <c r="AC684" s="261"/>
      <c r="AD684" s="261"/>
      <c r="AE684" s="261"/>
      <c r="AF684" s="263"/>
      <c r="AG684" s="264" t="s">
        <v>2416</v>
      </c>
      <c r="AH684" s="265"/>
      <c r="AI684" s="264"/>
      <c r="AJ684" s="265"/>
    </row>
    <row r="685" ht="12.75" spans="1:36">
      <c r="A685" s="256"/>
      <c r="B685" s="256"/>
      <c r="C685" s="257"/>
      <c r="D685" s="256"/>
      <c r="E685" s="258"/>
      <c r="F685" s="256"/>
      <c r="G685" s="256"/>
      <c r="H685" s="258"/>
      <c r="I685" s="261"/>
      <c r="J685" s="261"/>
      <c r="K685" s="261"/>
      <c r="L685" s="261"/>
      <c r="M685" s="261"/>
      <c r="N685" s="261"/>
      <c r="O685" s="261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  <c r="Z685" s="261"/>
      <c r="AA685" s="261"/>
      <c r="AB685" s="261"/>
      <c r="AC685" s="261"/>
      <c r="AD685" s="261"/>
      <c r="AE685" s="261"/>
      <c r="AF685" s="263"/>
      <c r="AG685" s="264" t="s">
        <v>2416</v>
      </c>
      <c r="AH685" s="265"/>
      <c r="AI685" s="264"/>
      <c r="AJ685" s="265"/>
    </row>
    <row r="686" ht="12.75" spans="1:36">
      <c r="A686" s="256"/>
      <c r="B686" s="256"/>
      <c r="C686" s="257"/>
      <c r="D686" s="256"/>
      <c r="E686" s="258"/>
      <c r="F686" s="256"/>
      <c r="G686" s="256"/>
      <c r="H686" s="258"/>
      <c r="I686" s="261"/>
      <c r="J686" s="261"/>
      <c r="K686" s="261"/>
      <c r="L686" s="261"/>
      <c r="M686" s="261"/>
      <c r="N686" s="261"/>
      <c r="O686" s="261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  <c r="Z686" s="261"/>
      <c r="AA686" s="261"/>
      <c r="AB686" s="261"/>
      <c r="AC686" s="261"/>
      <c r="AD686" s="261"/>
      <c r="AE686" s="261"/>
      <c r="AF686" s="263"/>
      <c r="AG686" s="264" t="s">
        <v>2416</v>
      </c>
      <c r="AH686" s="265"/>
      <c r="AI686" s="264"/>
      <c r="AJ686" s="265"/>
    </row>
    <row r="687" ht="12.75" spans="1:36">
      <c r="A687" s="256"/>
      <c r="B687" s="256"/>
      <c r="C687" s="257"/>
      <c r="D687" s="256"/>
      <c r="E687" s="258"/>
      <c r="F687" s="256"/>
      <c r="G687" s="256"/>
      <c r="H687" s="258"/>
      <c r="I687" s="261"/>
      <c r="J687" s="261"/>
      <c r="K687" s="261"/>
      <c r="L687" s="261"/>
      <c r="M687" s="261"/>
      <c r="N687" s="261"/>
      <c r="O687" s="261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  <c r="Z687" s="261"/>
      <c r="AA687" s="261"/>
      <c r="AB687" s="261"/>
      <c r="AC687" s="261"/>
      <c r="AD687" s="261"/>
      <c r="AE687" s="261"/>
      <c r="AF687" s="263"/>
      <c r="AG687" s="264" t="s">
        <v>2416</v>
      </c>
      <c r="AH687" s="265"/>
      <c r="AI687" s="264"/>
      <c r="AJ687" s="265"/>
    </row>
    <row r="688" ht="12.75" spans="1:36">
      <c r="A688" s="256"/>
      <c r="B688" s="256"/>
      <c r="C688" s="257"/>
      <c r="D688" s="256"/>
      <c r="E688" s="258"/>
      <c r="F688" s="256"/>
      <c r="G688" s="256"/>
      <c r="H688" s="258"/>
      <c r="I688" s="261"/>
      <c r="J688" s="261"/>
      <c r="K688" s="261"/>
      <c r="L688" s="261"/>
      <c r="M688" s="261"/>
      <c r="N688" s="261"/>
      <c r="O688" s="261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  <c r="Z688" s="261"/>
      <c r="AA688" s="261"/>
      <c r="AB688" s="261"/>
      <c r="AC688" s="261"/>
      <c r="AD688" s="261"/>
      <c r="AE688" s="261"/>
      <c r="AF688" s="263"/>
      <c r="AG688" s="264" t="s">
        <v>2416</v>
      </c>
      <c r="AH688" s="265"/>
      <c r="AI688" s="264"/>
      <c r="AJ688" s="265"/>
    </row>
    <row r="689" ht="12.75" spans="1:36">
      <c r="A689" s="256"/>
      <c r="B689" s="256"/>
      <c r="C689" s="257"/>
      <c r="D689" s="256"/>
      <c r="E689" s="258"/>
      <c r="F689" s="256"/>
      <c r="G689" s="256"/>
      <c r="H689" s="258"/>
      <c r="I689" s="261"/>
      <c r="J689" s="261"/>
      <c r="K689" s="261"/>
      <c r="L689" s="261"/>
      <c r="M689" s="261"/>
      <c r="N689" s="261"/>
      <c r="O689" s="261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  <c r="Z689" s="261"/>
      <c r="AA689" s="261"/>
      <c r="AB689" s="261"/>
      <c r="AC689" s="261"/>
      <c r="AD689" s="261"/>
      <c r="AE689" s="261"/>
      <c r="AF689" s="263"/>
      <c r="AG689" s="264" t="s">
        <v>2416</v>
      </c>
      <c r="AH689" s="265"/>
      <c r="AI689" s="264"/>
      <c r="AJ689" s="265"/>
    </row>
    <row r="690" ht="12.75" spans="1:36">
      <c r="A690" s="256"/>
      <c r="B690" s="256"/>
      <c r="C690" s="257"/>
      <c r="D690" s="256"/>
      <c r="E690" s="258"/>
      <c r="F690" s="256"/>
      <c r="G690" s="256"/>
      <c r="H690" s="258"/>
      <c r="I690" s="261"/>
      <c r="J690" s="261"/>
      <c r="K690" s="261"/>
      <c r="L690" s="261"/>
      <c r="M690" s="261"/>
      <c r="N690" s="261"/>
      <c r="O690" s="261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  <c r="Z690" s="261"/>
      <c r="AA690" s="261"/>
      <c r="AB690" s="261"/>
      <c r="AC690" s="261"/>
      <c r="AD690" s="261"/>
      <c r="AE690" s="261"/>
      <c r="AF690" s="263"/>
      <c r="AG690" s="264" t="s">
        <v>2416</v>
      </c>
      <c r="AH690" s="265"/>
      <c r="AI690" s="264"/>
      <c r="AJ690" s="265"/>
    </row>
    <row r="691" ht="12.75" spans="1:36">
      <c r="A691" s="256"/>
      <c r="B691" s="256"/>
      <c r="C691" s="257"/>
      <c r="D691" s="256"/>
      <c r="E691" s="258"/>
      <c r="F691" s="256"/>
      <c r="G691" s="256"/>
      <c r="H691" s="258"/>
      <c r="I691" s="261"/>
      <c r="J691" s="261"/>
      <c r="K691" s="261"/>
      <c r="L691" s="261"/>
      <c r="M691" s="261"/>
      <c r="N691" s="261"/>
      <c r="O691" s="261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  <c r="Z691" s="261"/>
      <c r="AA691" s="261"/>
      <c r="AB691" s="261"/>
      <c r="AC691" s="261"/>
      <c r="AD691" s="261"/>
      <c r="AE691" s="261"/>
      <c r="AF691" s="263"/>
      <c r="AG691" s="264" t="s">
        <v>2416</v>
      </c>
      <c r="AH691" s="265"/>
      <c r="AI691" s="264"/>
      <c r="AJ691" s="265"/>
    </row>
    <row r="692" ht="12.75" spans="1:36">
      <c r="A692" s="256"/>
      <c r="B692" s="256"/>
      <c r="C692" s="257"/>
      <c r="D692" s="256"/>
      <c r="E692" s="258"/>
      <c r="F692" s="256"/>
      <c r="G692" s="256"/>
      <c r="H692" s="258"/>
      <c r="I692" s="261"/>
      <c r="J692" s="261"/>
      <c r="K692" s="261"/>
      <c r="L692" s="261"/>
      <c r="M692" s="261"/>
      <c r="N692" s="261"/>
      <c r="O692" s="261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  <c r="Z692" s="261"/>
      <c r="AA692" s="261"/>
      <c r="AB692" s="261"/>
      <c r="AC692" s="261"/>
      <c r="AD692" s="261"/>
      <c r="AE692" s="261"/>
      <c r="AF692" s="263"/>
      <c r="AG692" s="264" t="s">
        <v>2416</v>
      </c>
      <c r="AH692" s="265"/>
      <c r="AI692" s="264"/>
      <c r="AJ692" s="265"/>
    </row>
    <row r="693" ht="12.75" spans="1:36">
      <c r="A693" s="256"/>
      <c r="B693" s="256"/>
      <c r="C693" s="257"/>
      <c r="D693" s="256"/>
      <c r="E693" s="258"/>
      <c r="F693" s="256"/>
      <c r="G693" s="256"/>
      <c r="H693" s="258"/>
      <c r="I693" s="261"/>
      <c r="J693" s="261"/>
      <c r="K693" s="261"/>
      <c r="L693" s="261"/>
      <c r="M693" s="261"/>
      <c r="N693" s="261"/>
      <c r="O693" s="261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  <c r="Z693" s="261"/>
      <c r="AA693" s="261"/>
      <c r="AB693" s="261"/>
      <c r="AC693" s="261"/>
      <c r="AD693" s="261"/>
      <c r="AE693" s="261"/>
      <c r="AF693" s="263"/>
      <c r="AG693" s="264" t="s">
        <v>2416</v>
      </c>
      <c r="AH693" s="265"/>
      <c r="AI693" s="264"/>
      <c r="AJ693" s="265"/>
    </row>
    <row r="694" ht="12.75" spans="1:36">
      <c r="A694" s="256"/>
      <c r="B694" s="256"/>
      <c r="C694" s="257"/>
      <c r="D694" s="256"/>
      <c r="E694" s="258"/>
      <c r="F694" s="256"/>
      <c r="G694" s="256"/>
      <c r="H694" s="258"/>
      <c r="I694" s="261"/>
      <c r="J694" s="261"/>
      <c r="K694" s="261"/>
      <c r="L694" s="261"/>
      <c r="M694" s="261"/>
      <c r="N694" s="261"/>
      <c r="O694" s="261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  <c r="Z694" s="261"/>
      <c r="AA694" s="261"/>
      <c r="AB694" s="261"/>
      <c r="AC694" s="261"/>
      <c r="AD694" s="261"/>
      <c r="AE694" s="261"/>
      <c r="AF694" s="263"/>
      <c r="AG694" s="264" t="s">
        <v>2416</v>
      </c>
      <c r="AH694" s="265"/>
      <c r="AI694" s="264"/>
      <c r="AJ694" s="265"/>
    </row>
    <row r="695" ht="12.75" spans="1:36">
      <c r="A695" s="256"/>
      <c r="B695" s="256"/>
      <c r="C695" s="257"/>
      <c r="D695" s="256"/>
      <c r="E695" s="258"/>
      <c r="F695" s="256"/>
      <c r="G695" s="256"/>
      <c r="H695" s="258"/>
      <c r="I695" s="261"/>
      <c r="J695" s="261"/>
      <c r="K695" s="261"/>
      <c r="L695" s="261"/>
      <c r="M695" s="261"/>
      <c r="N695" s="261"/>
      <c r="O695" s="261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  <c r="Z695" s="261"/>
      <c r="AA695" s="261"/>
      <c r="AB695" s="261"/>
      <c r="AC695" s="261"/>
      <c r="AD695" s="261"/>
      <c r="AE695" s="261"/>
      <c r="AF695" s="263"/>
      <c r="AG695" s="264" t="s">
        <v>2416</v>
      </c>
      <c r="AH695" s="265"/>
      <c r="AI695" s="264"/>
      <c r="AJ695" s="265"/>
    </row>
    <row r="696" ht="12.75" spans="1:36">
      <c r="A696" s="256"/>
      <c r="B696" s="256"/>
      <c r="C696" s="257"/>
      <c r="D696" s="256"/>
      <c r="E696" s="258"/>
      <c r="F696" s="256"/>
      <c r="G696" s="256"/>
      <c r="H696" s="258"/>
      <c r="I696" s="261"/>
      <c r="J696" s="261"/>
      <c r="K696" s="261"/>
      <c r="L696" s="261"/>
      <c r="M696" s="261"/>
      <c r="N696" s="261"/>
      <c r="O696" s="261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  <c r="Z696" s="261"/>
      <c r="AA696" s="261"/>
      <c r="AB696" s="261"/>
      <c r="AC696" s="261"/>
      <c r="AD696" s="261"/>
      <c r="AE696" s="261"/>
      <c r="AF696" s="263"/>
      <c r="AG696" s="264" t="s">
        <v>2416</v>
      </c>
      <c r="AH696" s="265"/>
      <c r="AI696" s="264"/>
      <c r="AJ696" s="265"/>
    </row>
    <row r="697" ht="12.75" spans="1:36">
      <c r="A697" s="256"/>
      <c r="B697" s="256"/>
      <c r="C697" s="257"/>
      <c r="D697" s="256"/>
      <c r="E697" s="258"/>
      <c r="F697" s="256"/>
      <c r="G697" s="256"/>
      <c r="H697" s="258"/>
      <c r="I697" s="261"/>
      <c r="J697" s="261"/>
      <c r="K697" s="261"/>
      <c r="L697" s="261"/>
      <c r="M697" s="261"/>
      <c r="N697" s="261"/>
      <c r="O697" s="261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  <c r="Z697" s="261"/>
      <c r="AA697" s="261"/>
      <c r="AB697" s="261"/>
      <c r="AC697" s="261"/>
      <c r="AD697" s="261"/>
      <c r="AE697" s="261"/>
      <c r="AF697" s="263"/>
      <c r="AG697" s="264" t="s">
        <v>2416</v>
      </c>
      <c r="AH697" s="265"/>
      <c r="AI697" s="264"/>
      <c r="AJ697" s="265"/>
    </row>
    <row r="698" ht="12.75" spans="1:36">
      <c r="A698" s="256"/>
      <c r="B698" s="256"/>
      <c r="C698" s="257"/>
      <c r="D698" s="256"/>
      <c r="E698" s="258"/>
      <c r="F698" s="256"/>
      <c r="G698" s="256"/>
      <c r="H698" s="258"/>
      <c r="I698" s="261"/>
      <c r="J698" s="261"/>
      <c r="K698" s="261"/>
      <c r="L698" s="261"/>
      <c r="M698" s="261"/>
      <c r="N698" s="261"/>
      <c r="O698" s="261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  <c r="Z698" s="261"/>
      <c r="AA698" s="261"/>
      <c r="AB698" s="261"/>
      <c r="AC698" s="261"/>
      <c r="AD698" s="261"/>
      <c r="AE698" s="261"/>
      <c r="AF698" s="263"/>
      <c r="AG698" s="264" t="s">
        <v>2416</v>
      </c>
      <c r="AH698" s="265"/>
      <c r="AI698" s="264"/>
      <c r="AJ698" s="265"/>
    </row>
    <row r="699" ht="12.75" spans="1:36">
      <c r="A699" s="256"/>
      <c r="B699" s="256"/>
      <c r="C699" s="257"/>
      <c r="D699" s="256"/>
      <c r="E699" s="258"/>
      <c r="F699" s="256"/>
      <c r="G699" s="256"/>
      <c r="H699" s="258"/>
      <c r="I699" s="261"/>
      <c r="J699" s="261"/>
      <c r="K699" s="261"/>
      <c r="L699" s="261"/>
      <c r="M699" s="261"/>
      <c r="N699" s="261"/>
      <c r="O699" s="261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  <c r="Z699" s="261"/>
      <c r="AA699" s="261"/>
      <c r="AB699" s="261"/>
      <c r="AC699" s="261"/>
      <c r="AD699" s="261"/>
      <c r="AE699" s="261"/>
      <c r="AF699" s="263"/>
      <c r="AG699" s="264" t="s">
        <v>2416</v>
      </c>
      <c r="AH699" s="265"/>
      <c r="AI699" s="264"/>
      <c r="AJ699" s="265"/>
    </row>
    <row r="700" ht="12.75" spans="1:36">
      <c r="A700" s="256"/>
      <c r="B700" s="256"/>
      <c r="C700" s="257"/>
      <c r="D700" s="256"/>
      <c r="E700" s="258"/>
      <c r="F700" s="256"/>
      <c r="G700" s="256"/>
      <c r="H700" s="258"/>
      <c r="I700" s="261"/>
      <c r="J700" s="261"/>
      <c r="K700" s="261"/>
      <c r="L700" s="261"/>
      <c r="M700" s="261"/>
      <c r="N700" s="261"/>
      <c r="O700" s="261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  <c r="Z700" s="261"/>
      <c r="AA700" s="261"/>
      <c r="AB700" s="261"/>
      <c r="AC700" s="261"/>
      <c r="AD700" s="261"/>
      <c r="AE700" s="261"/>
      <c r="AF700" s="263"/>
      <c r="AG700" s="264" t="s">
        <v>2416</v>
      </c>
      <c r="AH700" s="265"/>
      <c r="AI700" s="264"/>
      <c r="AJ700" s="265"/>
    </row>
    <row r="701" ht="12.75" spans="1:36">
      <c r="A701" s="256"/>
      <c r="B701" s="256"/>
      <c r="C701" s="257"/>
      <c r="D701" s="256"/>
      <c r="E701" s="258"/>
      <c r="F701" s="256"/>
      <c r="G701" s="256"/>
      <c r="H701" s="258"/>
      <c r="I701" s="261"/>
      <c r="J701" s="261"/>
      <c r="K701" s="261"/>
      <c r="L701" s="261"/>
      <c r="M701" s="261"/>
      <c r="N701" s="261"/>
      <c r="O701" s="261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  <c r="Z701" s="261"/>
      <c r="AA701" s="261"/>
      <c r="AB701" s="261"/>
      <c r="AC701" s="261"/>
      <c r="AD701" s="261"/>
      <c r="AE701" s="261"/>
      <c r="AF701" s="263"/>
      <c r="AG701" s="264" t="s">
        <v>2416</v>
      </c>
      <c r="AH701" s="265"/>
      <c r="AI701" s="264"/>
      <c r="AJ701" s="265"/>
    </row>
    <row r="702" ht="12.75" spans="1:36">
      <c r="A702" s="256"/>
      <c r="B702" s="256"/>
      <c r="C702" s="257"/>
      <c r="D702" s="256"/>
      <c r="E702" s="258"/>
      <c r="F702" s="256"/>
      <c r="G702" s="256"/>
      <c r="H702" s="258"/>
      <c r="I702" s="261"/>
      <c r="J702" s="261"/>
      <c r="K702" s="261"/>
      <c r="L702" s="261"/>
      <c r="M702" s="261"/>
      <c r="N702" s="261"/>
      <c r="O702" s="261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  <c r="Z702" s="261"/>
      <c r="AA702" s="261"/>
      <c r="AB702" s="261"/>
      <c r="AC702" s="261"/>
      <c r="AD702" s="261"/>
      <c r="AE702" s="261"/>
      <c r="AF702" s="263"/>
      <c r="AG702" s="264" t="s">
        <v>2416</v>
      </c>
      <c r="AH702" s="265"/>
      <c r="AI702" s="264"/>
      <c r="AJ702" s="265"/>
    </row>
    <row r="703" ht="12.75" spans="1:36">
      <c r="A703" s="256"/>
      <c r="B703" s="256"/>
      <c r="C703" s="257"/>
      <c r="D703" s="256"/>
      <c r="E703" s="258"/>
      <c r="F703" s="256"/>
      <c r="G703" s="256"/>
      <c r="H703" s="258"/>
      <c r="I703" s="261"/>
      <c r="J703" s="261"/>
      <c r="K703" s="261"/>
      <c r="L703" s="261"/>
      <c r="M703" s="261"/>
      <c r="N703" s="261"/>
      <c r="O703" s="261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  <c r="Z703" s="261"/>
      <c r="AA703" s="261"/>
      <c r="AB703" s="261"/>
      <c r="AC703" s="261"/>
      <c r="AD703" s="261"/>
      <c r="AE703" s="261"/>
      <c r="AF703" s="263"/>
      <c r="AG703" s="264" t="s">
        <v>2416</v>
      </c>
      <c r="AH703" s="265"/>
      <c r="AI703" s="264"/>
      <c r="AJ703" s="265"/>
    </row>
    <row r="704" ht="12.75" spans="1:36">
      <c r="A704" s="256"/>
      <c r="B704" s="256"/>
      <c r="C704" s="257"/>
      <c r="D704" s="256"/>
      <c r="E704" s="258"/>
      <c r="F704" s="256"/>
      <c r="G704" s="256"/>
      <c r="H704" s="258"/>
      <c r="I704" s="261"/>
      <c r="J704" s="261"/>
      <c r="K704" s="261"/>
      <c r="L704" s="261"/>
      <c r="M704" s="261"/>
      <c r="N704" s="261"/>
      <c r="O704" s="261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  <c r="Z704" s="261"/>
      <c r="AA704" s="261"/>
      <c r="AB704" s="261"/>
      <c r="AC704" s="261"/>
      <c r="AD704" s="261"/>
      <c r="AE704" s="261"/>
      <c r="AF704" s="263"/>
      <c r="AG704" s="264" t="s">
        <v>2416</v>
      </c>
      <c r="AH704" s="265"/>
      <c r="AI704" s="264"/>
      <c r="AJ704" s="265"/>
    </row>
    <row r="705" ht="12.75" spans="1:36">
      <c r="A705" s="256"/>
      <c r="B705" s="256"/>
      <c r="C705" s="257"/>
      <c r="D705" s="256"/>
      <c r="E705" s="258"/>
      <c r="F705" s="256"/>
      <c r="G705" s="256"/>
      <c r="H705" s="258"/>
      <c r="I705" s="261"/>
      <c r="J705" s="261"/>
      <c r="K705" s="261"/>
      <c r="L705" s="261"/>
      <c r="M705" s="261"/>
      <c r="N705" s="261"/>
      <c r="O705" s="261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  <c r="Z705" s="261"/>
      <c r="AA705" s="261"/>
      <c r="AB705" s="261"/>
      <c r="AC705" s="261"/>
      <c r="AD705" s="261"/>
      <c r="AE705" s="261"/>
      <c r="AF705" s="263"/>
      <c r="AG705" s="264" t="s">
        <v>2416</v>
      </c>
      <c r="AH705" s="265"/>
      <c r="AI705" s="264"/>
      <c r="AJ705" s="265"/>
    </row>
    <row r="706" ht="12.75" spans="1:36">
      <c r="A706" s="256"/>
      <c r="B706" s="256"/>
      <c r="C706" s="257"/>
      <c r="D706" s="256"/>
      <c r="E706" s="258"/>
      <c r="F706" s="256"/>
      <c r="G706" s="256"/>
      <c r="H706" s="258"/>
      <c r="I706" s="261"/>
      <c r="J706" s="261"/>
      <c r="K706" s="261"/>
      <c r="L706" s="261"/>
      <c r="M706" s="261"/>
      <c r="N706" s="261"/>
      <c r="O706" s="261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  <c r="Z706" s="261"/>
      <c r="AA706" s="261"/>
      <c r="AB706" s="261"/>
      <c r="AC706" s="261"/>
      <c r="AD706" s="261"/>
      <c r="AE706" s="261"/>
      <c r="AF706" s="263"/>
      <c r="AG706" s="264" t="s">
        <v>2416</v>
      </c>
      <c r="AH706" s="265"/>
      <c r="AI706" s="264"/>
      <c r="AJ706" s="265"/>
    </row>
    <row r="707" ht="12.75" spans="1:36">
      <c r="A707" s="256"/>
      <c r="B707" s="256"/>
      <c r="C707" s="257"/>
      <c r="D707" s="256"/>
      <c r="E707" s="258"/>
      <c r="F707" s="256"/>
      <c r="G707" s="256"/>
      <c r="H707" s="258"/>
      <c r="I707" s="261"/>
      <c r="J707" s="261"/>
      <c r="K707" s="261"/>
      <c r="L707" s="261"/>
      <c r="M707" s="261"/>
      <c r="N707" s="261"/>
      <c r="O707" s="261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  <c r="Z707" s="261"/>
      <c r="AA707" s="261"/>
      <c r="AB707" s="261"/>
      <c r="AC707" s="261"/>
      <c r="AD707" s="261"/>
      <c r="AE707" s="261"/>
      <c r="AF707" s="263"/>
      <c r="AG707" s="264" t="s">
        <v>2416</v>
      </c>
      <c r="AH707" s="265"/>
      <c r="AI707" s="264"/>
      <c r="AJ707" s="265"/>
    </row>
    <row r="708" ht="12.75" spans="1:36">
      <c r="A708" s="256"/>
      <c r="B708" s="256"/>
      <c r="C708" s="257"/>
      <c r="D708" s="256"/>
      <c r="E708" s="258"/>
      <c r="F708" s="256"/>
      <c r="G708" s="256"/>
      <c r="H708" s="258"/>
      <c r="I708" s="261"/>
      <c r="J708" s="261"/>
      <c r="K708" s="261"/>
      <c r="L708" s="261"/>
      <c r="M708" s="261"/>
      <c r="N708" s="261"/>
      <c r="O708" s="261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  <c r="Z708" s="261"/>
      <c r="AA708" s="261"/>
      <c r="AB708" s="261"/>
      <c r="AC708" s="261"/>
      <c r="AD708" s="261"/>
      <c r="AE708" s="261"/>
      <c r="AF708" s="263"/>
      <c r="AG708" s="264" t="s">
        <v>2416</v>
      </c>
      <c r="AH708" s="265"/>
      <c r="AI708" s="264"/>
      <c r="AJ708" s="265"/>
    </row>
    <row r="709" ht="12.75" spans="1:36">
      <c r="A709" s="256"/>
      <c r="B709" s="256"/>
      <c r="C709" s="257"/>
      <c r="D709" s="256"/>
      <c r="E709" s="258"/>
      <c r="F709" s="256"/>
      <c r="G709" s="256"/>
      <c r="H709" s="258"/>
      <c r="I709" s="261"/>
      <c r="J709" s="261"/>
      <c r="K709" s="261"/>
      <c r="L709" s="261"/>
      <c r="M709" s="261"/>
      <c r="N709" s="261"/>
      <c r="O709" s="261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  <c r="Z709" s="261"/>
      <c r="AA709" s="261"/>
      <c r="AB709" s="261"/>
      <c r="AC709" s="261"/>
      <c r="AD709" s="261"/>
      <c r="AE709" s="261"/>
      <c r="AF709" s="263"/>
      <c r="AG709" s="264" t="s">
        <v>2416</v>
      </c>
      <c r="AH709" s="265"/>
      <c r="AI709" s="264"/>
      <c r="AJ709" s="265"/>
    </row>
    <row r="710" ht="12.75" spans="1:36">
      <c r="A710" s="256"/>
      <c r="B710" s="256"/>
      <c r="C710" s="257"/>
      <c r="D710" s="256"/>
      <c r="E710" s="258"/>
      <c r="F710" s="256"/>
      <c r="G710" s="256"/>
      <c r="H710" s="258"/>
      <c r="I710" s="261"/>
      <c r="J710" s="261"/>
      <c r="K710" s="261"/>
      <c r="L710" s="261"/>
      <c r="M710" s="261"/>
      <c r="N710" s="261"/>
      <c r="O710" s="261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  <c r="Z710" s="261"/>
      <c r="AA710" s="261"/>
      <c r="AB710" s="261"/>
      <c r="AC710" s="261"/>
      <c r="AD710" s="261"/>
      <c r="AE710" s="261"/>
      <c r="AF710" s="263"/>
      <c r="AG710" s="264" t="s">
        <v>2416</v>
      </c>
      <c r="AH710" s="265"/>
      <c r="AI710" s="264"/>
      <c r="AJ710" s="265"/>
    </row>
    <row r="711" ht="12.75" spans="1:36">
      <c r="A711" s="256"/>
      <c r="B711" s="256"/>
      <c r="C711" s="257"/>
      <c r="D711" s="256"/>
      <c r="E711" s="258"/>
      <c r="F711" s="256"/>
      <c r="G711" s="256"/>
      <c r="H711" s="258"/>
      <c r="I711" s="261"/>
      <c r="J711" s="261"/>
      <c r="K711" s="261"/>
      <c r="L711" s="261"/>
      <c r="M711" s="261"/>
      <c r="N711" s="261"/>
      <c r="O711" s="261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  <c r="Z711" s="261"/>
      <c r="AA711" s="261"/>
      <c r="AB711" s="261"/>
      <c r="AC711" s="261"/>
      <c r="AD711" s="261"/>
      <c r="AE711" s="261"/>
      <c r="AF711" s="263"/>
      <c r="AG711" s="264" t="s">
        <v>2416</v>
      </c>
      <c r="AH711" s="265"/>
      <c r="AI711" s="264"/>
      <c r="AJ711" s="265"/>
    </row>
    <row r="712" ht="12.75" spans="1:36">
      <c r="A712" s="256"/>
      <c r="B712" s="256"/>
      <c r="C712" s="257"/>
      <c r="D712" s="256"/>
      <c r="E712" s="258"/>
      <c r="F712" s="256"/>
      <c r="G712" s="256"/>
      <c r="H712" s="258"/>
      <c r="I712" s="261"/>
      <c r="J712" s="261"/>
      <c r="K712" s="261"/>
      <c r="L712" s="261"/>
      <c r="M712" s="261"/>
      <c r="N712" s="261"/>
      <c r="O712" s="261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  <c r="Z712" s="261"/>
      <c r="AA712" s="261"/>
      <c r="AB712" s="261"/>
      <c r="AC712" s="261"/>
      <c r="AD712" s="261"/>
      <c r="AE712" s="261"/>
      <c r="AF712" s="263"/>
      <c r="AG712" s="264" t="s">
        <v>2416</v>
      </c>
      <c r="AH712" s="265"/>
      <c r="AI712" s="264"/>
      <c r="AJ712" s="265"/>
    </row>
    <row r="713" ht="12.75" spans="1:36">
      <c r="A713" s="256"/>
      <c r="B713" s="256"/>
      <c r="C713" s="257"/>
      <c r="D713" s="256"/>
      <c r="E713" s="258"/>
      <c r="F713" s="256"/>
      <c r="G713" s="256"/>
      <c r="H713" s="258"/>
      <c r="I713" s="261"/>
      <c r="J713" s="261"/>
      <c r="K713" s="261"/>
      <c r="L713" s="261"/>
      <c r="M713" s="261"/>
      <c r="N713" s="261"/>
      <c r="O713" s="261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  <c r="Z713" s="261"/>
      <c r="AA713" s="261"/>
      <c r="AB713" s="261"/>
      <c r="AC713" s="261"/>
      <c r="AD713" s="261"/>
      <c r="AE713" s="261"/>
      <c r="AF713" s="263"/>
      <c r="AG713" s="264" t="s">
        <v>2416</v>
      </c>
      <c r="AH713" s="265"/>
      <c r="AI713" s="264"/>
      <c r="AJ713" s="265"/>
    </row>
    <row r="714" ht="12.75" spans="1:36">
      <c r="A714" s="256"/>
      <c r="B714" s="256"/>
      <c r="C714" s="257"/>
      <c r="D714" s="256"/>
      <c r="E714" s="258"/>
      <c r="F714" s="256"/>
      <c r="G714" s="256"/>
      <c r="H714" s="258"/>
      <c r="I714" s="261"/>
      <c r="J714" s="261"/>
      <c r="K714" s="261"/>
      <c r="L714" s="261"/>
      <c r="M714" s="261"/>
      <c r="N714" s="261"/>
      <c r="O714" s="261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  <c r="Z714" s="261"/>
      <c r="AA714" s="261"/>
      <c r="AB714" s="261"/>
      <c r="AC714" s="261"/>
      <c r="AD714" s="261"/>
      <c r="AE714" s="261"/>
      <c r="AF714" s="263"/>
      <c r="AG714" s="264" t="s">
        <v>2416</v>
      </c>
      <c r="AH714" s="265"/>
      <c r="AI714" s="264"/>
      <c r="AJ714" s="265"/>
    </row>
    <row r="715" ht="12.75" spans="1:36">
      <c r="A715" s="256"/>
      <c r="B715" s="256"/>
      <c r="C715" s="257"/>
      <c r="D715" s="256"/>
      <c r="E715" s="258"/>
      <c r="F715" s="256"/>
      <c r="G715" s="256"/>
      <c r="H715" s="258"/>
      <c r="I715" s="261"/>
      <c r="J715" s="261"/>
      <c r="K715" s="261"/>
      <c r="L715" s="261"/>
      <c r="M715" s="261"/>
      <c r="N715" s="261"/>
      <c r="O715" s="261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  <c r="Z715" s="261"/>
      <c r="AA715" s="261"/>
      <c r="AB715" s="261"/>
      <c r="AC715" s="261"/>
      <c r="AD715" s="261"/>
      <c r="AE715" s="261"/>
      <c r="AF715" s="263"/>
      <c r="AG715" s="264" t="s">
        <v>2416</v>
      </c>
      <c r="AH715" s="265"/>
      <c r="AI715" s="264"/>
      <c r="AJ715" s="265"/>
    </row>
    <row r="716" ht="12.75" spans="1:36">
      <c r="A716" s="256"/>
      <c r="B716" s="256"/>
      <c r="C716" s="257"/>
      <c r="D716" s="256"/>
      <c r="E716" s="258"/>
      <c r="F716" s="256"/>
      <c r="G716" s="256"/>
      <c r="H716" s="258"/>
      <c r="I716" s="261"/>
      <c r="J716" s="261"/>
      <c r="K716" s="261"/>
      <c r="L716" s="261"/>
      <c r="M716" s="261"/>
      <c r="N716" s="261"/>
      <c r="O716" s="261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  <c r="Z716" s="261"/>
      <c r="AA716" s="261"/>
      <c r="AB716" s="261"/>
      <c r="AC716" s="261"/>
      <c r="AD716" s="261"/>
      <c r="AE716" s="261"/>
      <c r="AF716" s="263"/>
      <c r="AG716" s="264" t="s">
        <v>2416</v>
      </c>
      <c r="AH716" s="265"/>
      <c r="AI716" s="264"/>
      <c r="AJ716" s="265"/>
    </row>
    <row r="717" ht="12.75" spans="1:36">
      <c r="A717" s="256"/>
      <c r="B717" s="256"/>
      <c r="C717" s="257"/>
      <c r="D717" s="256"/>
      <c r="E717" s="258"/>
      <c r="F717" s="256"/>
      <c r="G717" s="256"/>
      <c r="H717" s="258"/>
      <c r="I717" s="261"/>
      <c r="J717" s="261"/>
      <c r="K717" s="261"/>
      <c r="L717" s="261"/>
      <c r="M717" s="261"/>
      <c r="N717" s="261"/>
      <c r="O717" s="261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  <c r="Z717" s="261"/>
      <c r="AA717" s="261"/>
      <c r="AB717" s="261"/>
      <c r="AC717" s="261"/>
      <c r="AD717" s="261"/>
      <c r="AE717" s="261"/>
      <c r="AF717" s="263"/>
      <c r="AG717" s="264" t="s">
        <v>2416</v>
      </c>
      <c r="AH717" s="265"/>
      <c r="AI717" s="264"/>
      <c r="AJ717" s="265"/>
    </row>
    <row r="718" ht="12.75" spans="1:36">
      <c r="A718" s="256"/>
      <c r="B718" s="256"/>
      <c r="C718" s="257"/>
      <c r="D718" s="256"/>
      <c r="E718" s="258"/>
      <c r="F718" s="256"/>
      <c r="G718" s="256"/>
      <c r="H718" s="258"/>
      <c r="I718" s="261"/>
      <c r="J718" s="261"/>
      <c r="K718" s="261"/>
      <c r="L718" s="261"/>
      <c r="M718" s="261"/>
      <c r="N718" s="261"/>
      <c r="O718" s="261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  <c r="Z718" s="261"/>
      <c r="AA718" s="261"/>
      <c r="AB718" s="261"/>
      <c r="AC718" s="261"/>
      <c r="AD718" s="261"/>
      <c r="AE718" s="261"/>
      <c r="AF718" s="263"/>
      <c r="AG718" s="264" t="s">
        <v>2416</v>
      </c>
      <c r="AH718" s="265"/>
      <c r="AI718" s="264"/>
      <c r="AJ718" s="265"/>
    </row>
    <row r="719" ht="12.75" spans="1:36">
      <c r="A719" s="256"/>
      <c r="B719" s="256"/>
      <c r="C719" s="257"/>
      <c r="D719" s="256"/>
      <c r="E719" s="258"/>
      <c r="F719" s="256"/>
      <c r="G719" s="256"/>
      <c r="H719" s="258"/>
      <c r="I719" s="261"/>
      <c r="J719" s="261"/>
      <c r="K719" s="261"/>
      <c r="L719" s="261"/>
      <c r="M719" s="261"/>
      <c r="N719" s="261"/>
      <c r="O719" s="261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  <c r="Z719" s="261"/>
      <c r="AA719" s="261"/>
      <c r="AB719" s="261"/>
      <c r="AC719" s="261"/>
      <c r="AD719" s="261"/>
      <c r="AE719" s="261"/>
      <c r="AF719" s="263"/>
      <c r="AG719" s="264" t="s">
        <v>2416</v>
      </c>
      <c r="AH719" s="265"/>
      <c r="AI719" s="264"/>
      <c r="AJ719" s="265"/>
    </row>
    <row r="720" ht="12.75" spans="1:36">
      <c r="A720" s="256"/>
      <c r="B720" s="256"/>
      <c r="C720" s="257"/>
      <c r="D720" s="256"/>
      <c r="E720" s="258"/>
      <c r="F720" s="256"/>
      <c r="G720" s="256"/>
      <c r="H720" s="258"/>
      <c r="I720" s="261"/>
      <c r="J720" s="261"/>
      <c r="K720" s="261"/>
      <c r="L720" s="261"/>
      <c r="M720" s="261"/>
      <c r="N720" s="261"/>
      <c r="O720" s="261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  <c r="Z720" s="261"/>
      <c r="AA720" s="261"/>
      <c r="AB720" s="261"/>
      <c r="AC720" s="261"/>
      <c r="AD720" s="261"/>
      <c r="AE720" s="261"/>
      <c r="AF720" s="263"/>
      <c r="AG720" s="264" t="s">
        <v>2416</v>
      </c>
      <c r="AH720" s="265"/>
      <c r="AI720" s="264"/>
      <c r="AJ720" s="265"/>
    </row>
    <row r="721" ht="12.75" spans="1:36">
      <c r="A721" s="256"/>
      <c r="B721" s="256"/>
      <c r="C721" s="257"/>
      <c r="D721" s="256"/>
      <c r="E721" s="258"/>
      <c r="F721" s="256"/>
      <c r="G721" s="256"/>
      <c r="H721" s="258"/>
      <c r="I721" s="261"/>
      <c r="J721" s="261"/>
      <c r="K721" s="261"/>
      <c r="L721" s="261"/>
      <c r="M721" s="261"/>
      <c r="N721" s="261"/>
      <c r="O721" s="261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  <c r="Z721" s="261"/>
      <c r="AA721" s="261"/>
      <c r="AB721" s="261"/>
      <c r="AC721" s="261"/>
      <c r="AD721" s="261"/>
      <c r="AE721" s="261"/>
      <c r="AF721" s="263"/>
      <c r="AG721" s="264" t="s">
        <v>2416</v>
      </c>
      <c r="AH721" s="265"/>
      <c r="AI721" s="264"/>
      <c r="AJ721" s="265"/>
    </row>
    <row r="722" ht="12.75" spans="1:36">
      <c r="A722" s="256"/>
      <c r="B722" s="256"/>
      <c r="C722" s="257"/>
      <c r="D722" s="256"/>
      <c r="E722" s="258"/>
      <c r="F722" s="256"/>
      <c r="G722" s="256"/>
      <c r="H722" s="258"/>
      <c r="I722" s="261"/>
      <c r="J722" s="261"/>
      <c r="K722" s="261"/>
      <c r="L722" s="261"/>
      <c r="M722" s="261"/>
      <c r="N722" s="261"/>
      <c r="O722" s="261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  <c r="Z722" s="261"/>
      <c r="AA722" s="261"/>
      <c r="AB722" s="261"/>
      <c r="AC722" s="261"/>
      <c r="AD722" s="261"/>
      <c r="AE722" s="261"/>
      <c r="AF722" s="263"/>
      <c r="AG722" s="264" t="s">
        <v>2416</v>
      </c>
      <c r="AH722" s="265"/>
      <c r="AI722" s="264"/>
      <c r="AJ722" s="265"/>
    </row>
    <row r="723" ht="12.75" spans="1:36">
      <c r="A723" s="256"/>
      <c r="B723" s="256"/>
      <c r="C723" s="257"/>
      <c r="D723" s="256"/>
      <c r="E723" s="258"/>
      <c r="F723" s="256"/>
      <c r="G723" s="256"/>
      <c r="H723" s="258"/>
      <c r="I723" s="261"/>
      <c r="J723" s="261"/>
      <c r="K723" s="261"/>
      <c r="L723" s="261"/>
      <c r="M723" s="261"/>
      <c r="N723" s="261"/>
      <c r="O723" s="261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  <c r="Z723" s="261"/>
      <c r="AA723" s="261"/>
      <c r="AB723" s="261"/>
      <c r="AC723" s="261"/>
      <c r="AD723" s="261"/>
      <c r="AE723" s="261"/>
      <c r="AF723" s="263"/>
      <c r="AG723" s="264" t="s">
        <v>2416</v>
      </c>
      <c r="AH723" s="265"/>
      <c r="AI723" s="264"/>
      <c r="AJ723" s="265"/>
    </row>
    <row r="724" ht="12.75" spans="1:36">
      <c r="A724" s="256"/>
      <c r="B724" s="256"/>
      <c r="C724" s="257"/>
      <c r="D724" s="256"/>
      <c r="E724" s="258"/>
      <c r="F724" s="256"/>
      <c r="G724" s="256"/>
      <c r="H724" s="258"/>
      <c r="I724" s="261"/>
      <c r="J724" s="261"/>
      <c r="K724" s="261"/>
      <c r="L724" s="261"/>
      <c r="M724" s="261"/>
      <c r="N724" s="261"/>
      <c r="O724" s="261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  <c r="Z724" s="261"/>
      <c r="AA724" s="261"/>
      <c r="AB724" s="261"/>
      <c r="AC724" s="261"/>
      <c r="AD724" s="261"/>
      <c r="AE724" s="261"/>
      <c r="AF724" s="263"/>
      <c r="AG724" s="264" t="s">
        <v>2416</v>
      </c>
      <c r="AH724" s="265"/>
      <c r="AI724" s="264"/>
      <c r="AJ724" s="265"/>
    </row>
    <row r="725" ht="12.75" spans="1:36">
      <c r="A725" s="256"/>
      <c r="B725" s="256"/>
      <c r="C725" s="257"/>
      <c r="D725" s="256"/>
      <c r="E725" s="258"/>
      <c r="F725" s="256"/>
      <c r="G725" s="256"/>
      <c r="H725" s="258"/>
      <c r="I725" s="261"/>
      <c r="J725" s="261"/>
      <c r="K725" s="261"/>
      <c r="L725" s="261"/>
      <c r="M725" s="261"/>
      <c r="N725" s="261"/>
      <c r="O725" s="261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  <c r="Z725" s="261"/>
      <c r="AA725" s="261"/>
      <c r="AB725" s="261"/>
      <c r="AC725" s="261"/>
      <c r="AD725" s="261"/>
      <c r="AE725" s="261"/>
      <c r="AF725" s="263"/>
      <c r="AG725" s="264" t="s">
        <v>2416</v>
      </c>
      <c r="AH725" s="265"/>
      <c r="AI725" s="264"/>
      <c r="AJ725" s="265"/>
    </row>
    <row r="726" ht="12.75" spans="1:36">
      <c r="A726" s="256"/>
      <c r="B726" s="256"/>
      <c r="C726" s="257"/>
      <c r="D726" s="256"/>
      <c r="E726" s="258"/>
      <c r="F726" s="256"/>
      <c r="G726" s="256"/>
      <c r="H726" s="258"/>
      <c r="I726" s="261"/>
      <c r="J726" s="261"/>
      <c r="K726" s="261"/>
      <c r="L726" s="261"/>
      <c r="M726" s="261"/>
      <c r="N726" s="261"/>
      <c r="O726" s="261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  <c r="Z726" s="261"/>
      <c r="AA726" s="261"/>
      <c r="AB726" s="261"/>
      <c r="AC726" s="261"/>
      <c r="AD726" s="261"/>
      <c r="AE726" s="261"/>
      <c r="AF726" s="263"/>
      <c r="AG726" s="264" t="s">
        <v>2416</v>
      </c>
      <c r="AH726" s="265"/>
      <c r="AI726" s="264"/>
      <c r="AJ726" s="265"/>
    </row>
    <row r="727" ht="12.75" spans="1:36">
      <c r="A727" s="256"/>
      <c r="B727" s="256"/>
      <c r="C727" s="257"/>
      <c r="D727" s="256"/>
      <c r="E727" s="258"/>
      <c r="F727" s="256"/>
      <c r="G727" s="256"/>
      <c r="H727" s="258"/>
      <c r="I727" s="261"/>
      <c r="J727" s="261"/>
      <c r="K727" s="261"/>
      <c r="L727" s="261"/>
      <c r="M727" s="261"/>
      <c r="N727" s="261"/>
      <c r="O727" s="261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  <c r="Z727" s="261"/>
      <c r="AA727" s="261"/>
      <c r="AB727" s="261"/>
      <c r="AC727" s="261"/>
      <c r="AD727" s="261"/>
      <c r="AE727" s="261"/>
      <c r="AF727" s="263"/>
      <c r="AG727" s="264" t="s">
        <v>2416</v>
      </c>
      <c r="AH727" s="265"/>
      <c r="AI727" s="264"/>
      <c r="AJ727" s="265"/>
    </row>
    <row r="728" ht="12.75" spans="1:36">
      <c r="A728" s="256"/>
      <c r="B728" s="256"/>
      <c r="C728" s="257"/>
      <c r="D728" s="256"/>
      <c r="E728" s="258"/>
      <c r="F728" s="256"/>
      <c r="G728" s="256"/>
      <c r="H728" s="258"/>
      <c r="I728" s="261"/>
      <c r="J728" s="261"/>
      <c r="K728" s="261"/>
      <c r="L728" s="261"/>
      <c r="M728" s="261"/>
      <c r="N728" s="261"/>
      <c r="O728" s="261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  <c r="Z728" s="261"/>
      <c r="AA728" s="261"/>
      <c r="AB728" s="261"/>
      <c r="AC728" s="261"/>
      <c r="AD728" s="261"/>
      <c r="AE728" s="261"/>
      <c r="AF728" s="263"/>
      <c r="AG728" s="264" t="s">
        <v>2416</v>
      </c>
      <c r="AH728" s="265"/>
      <c r="AI728" s="264"/>
      <c r="AJ728" s="265"/>
    </row>
    <row r="729" ht="12.75" spans="1:36">
      <c r="A729" s="256"/>
      <c r="B729" s="256"/>
      <c r="C729" s="257"/>
      <c r="D729" s="256"/>
      <c r="E729" s="258"/>
      <c r="F729" s="256"/>
      <c r="G729" s="256"/>
      <c r="H729" s="258"/>
      <c r="I729" s="261"/>
      <c r="J729" s="261"/>
      <c r="K729" s="261"/>
      <c r="L729" s="261"/>
      <c r="M729" s="261"/>
      <c r="N729" s="261"/>
      <c r="O729" s="261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  <c r="Z729" s="261"/>
      <c r="AA729" s="261"/>
      <c r="AB729" s="261"/>
      <c r="AC729" s="261"/>
      <c r="AD729" s="261"/>
      <c r="AE729" s="261"/>
      <c r="AF729" s="263"/>
      <c r="AG729" s="264" t="s">
        <v>2416</v>
      </c>
      <c r="AH729" s="265"/>
      <c r="AI729" s="264"/>
      <c r="AJ729" s="265"/>
    </row>
    <row r="730" ht="12.75" spans="1:36">
      <c r="A730" s="256"/>
      <c r="B730" s="256"/>
      <c r="C730" s="257"/>
      <c r="D730" s="256"/>
      <c r="E730" s="258"/>
      <c r="F730" s="256"/>
      <c r="G730" s="256"/>
      <c r="H730" s="258"/>
      <c r="I730" s="261"/>
      <c r="J730" s="261"/>
      <c r="K730" s="261"/>
      <c r="L730" s="261"/>
      <c r="M730" s="261"/>
      <c r="N730" s="261"/>
      <c r="O730" s="261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  <c r="Z730" s="261"/>
      <c r="AA730" s="261"/>
      <c r="AB730" s="261"/>
      <c r="AC730" s="261"/>
      <c r="AD730" s="261"/>
      <c r="AE730" s="261"/>
      <c r="AF730" s="263"/>
      <c r="AG730" s="264" t="s">
        <v>2416</v>
      </c>
      <c r="AH730" s="265"/>
      <c r="AI730" s="264"/>
      <c r="AJ730" s="265"/>
    </row>
    <row r="731" ht="12.75" spans="1:36">
      <c r="A731" s="256"/>
      <c r="B731" s="256"/>
      <c r="C731" s="257"/>
      <c r="D731" s="256"/>
      <c r="E731" s="258"/>
      <c r="F731" s="256"/>
      <c r="G731" s="256"/>
      <c r="H731" s="258"/>
      <c r="I731" s="261"/>
      <c r="J731" s="261"/>
      <c r="K731" s="261"/>
      <c r="L731" s="261"/>
      <c r="M731" s="261"/>
      <c r="N731" s="261"/>
      <c r="O731" s="261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  <c r="Z731" s="261"/>
      <c r="AA731" s="261"/>
      <c r="AB731" s="261"/>
      <c r="AC731" s="261"/>
      <c r="AD731" s="261"/>
      <c r="AE731" s="261"/>
      <c r="AF731" s="263"/>
      <c r="AG731" s="264" t="s">
        <v>2416</v>
      </c>
      <c r="AH731" s="265"/>
      <c r="AI731" s="264"/>
      <c r="AJ731" s="265"/>
    </row>
    <row r="732" ht="12.75" spans="1:36">
      <c r="A732" s="256"/>
      <c r="B732" s="256"/>
      <c r="C732" s="257"/>
      <c r="D732" s="256"/>
      <c r="E732" s="258"/>
      <c r="F732" s="256"/>
      <c r="G732" s="256"/>
      <c r="H732" s="258"/>
      <c r="I732" s="261"/>
      <c r="J732" s="261"/>
      <c r="K732" s="261"/>
      <c r="L732" s="261"/>
      <c r="M732" s="261"/>
      <c r="N732" s="261"/>
      <c r="O732" s="261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  <c r="Z732" s="261"/>
      <c r="AA732" s="261"/>
      <c r="AB732" s="261"/>
      <c r="AC732" s="261"/>
      <c r="AD732" s="261"/>
      <c r="AE732" s="261"/>
      <c r="AF732" s="263"/>
      <c r="AG732" s="264" t="s">
        <v>2416</v>
      </c>
      <c r="AH732" s="265"/>
      <c r="AI732" s="264"/>
      <c r="AJ732" s="265"/>
    </row>
    <row r="733" ht="12.75" spans="1:36">
      <c r="A733" s="256"/>
      <c r="B733" s="256"/>
      <c r="C733" s="257"/>
      <c r="D733" s="256"/>
      <c r="E733" s="258"/>
      <c r="F733" s="256"/>
      <c r="G733" s="256"/>
      <c r="H733" s="258"/>
      <c r="I733" s="261"/>
      <c r="J733" s="261"/>
      <c r="K733" s="261"/>
      <c r="L733" s="261"/>
      <c r="M733" s="261"/>
      <c r="N733" s="261"/>
      <c r="O733" s="261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  <c r="Z733" s="261"/>
      <c r="AA733" s="261"/>
      <c r="AB733" s="261"/>
      <c r="AC733" s="261"/>
      <c r="AD733" s="261"/>
      <c r="AE733" s="261"/>
      <c r="AF733" s="263"/>
      <c r="AG733" s="264" t="s">
        <v>2416</v>
      </c>
      <c r="AH733" s="265"/>
      <c r="AI733" s="264"/>
      <c r="AJ733" s="265"/>
    </row>
    <row r="734" ht="12.75" spans="1:36">
      <c r="A734" s="256"/>
      <c r="B734" s="256"/>
      <c r="C734" s="257"/>
      <c r="D734" s="256"/>
      <c r="E734" s="258"/>
      <c r="F734" s="256"/>
      <c r="G734" s="256"/>
      <c r="H734" s="258"/>
      <c r="I734" s="261"/>
      <c r="J734" s="261"/>
      <c r="K734" s="261"/>
      <c r="L734" s="261"/>
      <c r="M734" s="261"/>
      <c r="N734" s="261"/>
      <c r="O734" s="261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  <c r="Z734" s="261"/>
      <c r="AA734" s="261"/>
      <c r="AB734" s="261"/>
      <c r="AC734" s="261"/>
      <c r="AD734" s="261"/>
      <c r="AE734" s="261"/>
      <c r="AF734" s="263"/>
      <c r="AG734" s="264" t="s">
        <v>2416</v>
      </c>
      <c r="AH734" s="265"/>
      <c r="AI734" s="264"/>
      <c r="AJ734" s="265"/>
    </row>
    <row r="735" ht="12.75" spans="1:36">
      <c r="A735" s="256"/>
      <c r="B735" s="256"/>
      <c r="C735" s="257"/>
      <c r="D735" s="256"/>
      <c r="E735" s="258"/>
      <c r="F735" s="256"/>
      <c r="G735" s="256"/>
      <c r="H735" s="258"/>
      <c r="I735" s="261"/>
      <c r="J735" s="261"/>
      <c r="K735" s="261"/>
      <c r="L735" s="261"/>
      <c r="M735" s="261"/>
      <c r="N735" s="261"/>
      <c r="O735" s="261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  <c r="Z735" s="261"/>
      <c r="AA735" s="261"/>
      <c r="AB735" s="261"/>
      <c r="AC735" s="261"/>
      <c r="AD735" s="261"/>
      <c r="AE735" s="261"/>
      <c r="AF735" s="263"/>
      <c r="AG735" s="264" t="s">
        <v>2416</v>
      </c>
      <c r="AH735" s="265"/>
      <c r="AI735" s="264"/>
      <c r="AJ735" s="265"/>
    </row>
    <row r="736" ht="12.75" spans="1:36">
      <c r="A736" s="256"/>
      <c r="B736" s="256"/>
      <c r="C736" s="257"/>
      <c r="D736" s="256"/>
      <c r="E736" s="258"/>
      <c r="F736" s="256"/>
      <c r="G736" s="256"/>
      <c r="H736" s="258"/>
      <c r="I736" s="261"/>
      <c r="J736" s="261"/>
      <c r="K736" s="261"/>
      <c r="L736" s="261"/>
      <c r="M736" s="261"/>
      <c r="N736" s="261"/>
      <c r="O736" s="261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  <c r="Z736" s="261"/>
      <c r="AA736" s="261"/>
      <c r="AB736" s="261"/>
      <c r="AC736" s="261"/>
      <c r="AD736" s="261"/>
      <c r="AE736" s="261"/>
      <c r="AF736" s="263"/>
      <c r="AG736" s="264" t="s">
        <v>2416</v>
      </c>
      <c r="AH736" s="265"/>
      <c r="AI736" s="264"/>
      <c r="AJ736" s="265"/>
    </row>
    <row r="737" ht="12.75" spans="1:36">
      <c r="A737" s="256"/>
      <c r="B737" s="256"/>
      <c r="C737" s="257"/>
      <c r="D737" s="256"/>
      <c r="E737" s="258"/>
      <c r="F737" s="256"/>
      <c r="G737" s="256"/>
      <c r="H737" s="258"/>
      <c r="I737" s="261"/>
      <c r="J737" s="261"/>
      <c r="K737" s="261"/>
      <c r="L737" s="261"/>
      <c r="M737" s="261"/>
      <c r="N737" s="261"/>
      <c r="O737" s="261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  <c r="Z737" s="261"/>
      <c r="AA737" s="261"/>
      <c r="AB737" s="261"/>
      <c r="AC737" s="261"/>
      <c r="AD737" s="261"/>
      <c r="AE737" s="261"/>
      <c r="AF737" s="263"/>
      <c r="AG737" s="264" t="s">
        <v>2416</v>
      </c>
      <c r="AH737" s="265"/>
      <c r="AI737" s="264"/>
      <c r="AJ737" s="265"/>
    </row>
    <row r="738" ht="12.75" spans="1:36">
      <c r="A738" s="256"/>
      <c r="B738" s="256"/>
      <c r="C738" s="257"/>
      <c r="D738" s="256"/>
      <c r="E738" s="258"/>
      <c r="F738" s="256"/>
      <c r="G738" s="256"/>
      <c r="H738" s="258"/>
      <c r="I738" s="261"/>
      <c r="J738" s="261"/>
      <c r="K738" s="261"/>
      <c r="L738" s="261"/>
      <c r="M738" s="261"/>
      <c r="N738" s="261"/>
      <c r="O738" s="261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  <c r="Z738" s="261"/>
      <c r="AA738" s="261"/>
      <c r="AB738" s="261"/>
      <c r="AC738" s="261"/>
      <c r="AD738" s="261"/>
      <c r="AE738" s="261"/>
      <c r="AF738" s="263"/>
      <c r="AG738" s="264" t="s">
        <v>2416</v>
      </c>
      <c r="AH738" s="265"/>
      <c r="AI738" s="264"/>
      <c r="AJ738" s="265"/>
    </row>
    <row r="739" ht="12.75" spans="1:36">
      <c r="A739" s="256"/>
      <c r="B739" s="256"/>
      <c r="C739" s="257"/>
      <c r="D739" s="256"/>
      <c r="E739" s="258"/>
      <c r="F739" s="256"/>
      <c r="G739" s="256"/>
      <c r="H739" s="258"/>
      <c r="I739" s="261"/>
      <c r="J739" s="261"/>
      <c r="K739" s="261"/>
      <c r="L739" s="261"/>
      <c r="M739" s="261"/>
      <c r="N739" s="261"/>
      <c r="O739" s="261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  <c r="Z739" s="261"/>
      <c r="AA739" s="261"/>
      <c r="AB739" s="261"/>
      <c r="AC739" s="261"/>
      <c r="AD739" s="261"/>
      <c r="AE739" s="261"/>
      <c r="AF739" s="263"/>
      <c r="AG739" s="264" t="s">
        <v>2416</v>
      </c>
      <c r="AH739" s="265"/>
      <c r="AI739" s="264"/>
      <c r="AJ739" s="265"/>
    </row>
    <row r="740" ht="12.75" spans="1:36">
      <c r="A740" s="256"/>
      <c r="B740" s="256"/>
      <c r="C740" s="257"/>
      <c r="D740" s="256"/>
      <c r="E740" s="258"/>
      <c r="F740" s="256"/>
      <c r="G740" s="256"/>
      <c r="H740" s="258"/>
      <c r="I740" s="261"/>
      <c r="J740" s="261"/>
      <c r="K740" s="261"/>
      <c r="L740" s="261"/>
      <c r="M740" s="261"/>
      <c r="N740" s="261"/>
      <c r="O740" s="261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  <c r="Z740" s="261"/>
      <c r="AA740" s="261"/>
      <c r="AB740" s="261"/>
      <c r="AC740" s="261"/>
      <c r="AD740" s="261"/>
      <c r="AE740" s="261"/>
      <c r="AF740" s="263"/>
      <c r="AG740" s="264" t="s">
        <v>2416</v>
      </c>
      <c r="AH740" s="265"/>
      <c r="AI740" s="264"/>
      <c r="AJ740" s="265"/>
    </row>
    <row r="741" ht="12.75" spans="1:36">
      <c r="A741" s="256"/>
      <c r="B741" s="256"/>
      <c r="C741" s="257"/>
      <c r="D741" s="256"/>
      <c r="E741" s="258"/>
      <c r="F741" s="256"/>
      <c r="G741" s="256"/>
      <c r="H741" s="258"/>
      <c r="I741" s="261"/>
      <c r="J741" s="261"/>
      <c r="K741" s="261"/>
      <c r="L741" s="261"/>
      <c r="M741" s="261"/>
      <c r="N741" s="261"/>
      <c r="O741" s="261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  <c r="Z741" s="261"/>
      <c r="AA741" s="261"/>
      <c r="AB741" s="261"/>
      <c r="AC741" s="261"/>
      <c r="AD741" s="261"/>
      <c r="AE741" s="261"/>
      <c r="AF741" s="263"/>
      <c r="AG741" s="264" t="s">
        <v>2416</v>
      </c>
      <c r="AH741" s="265"/>
      <c r="AI741" s="264"/>
      <c r="AJ741" s="265"/>
    </row>
    <row r="742" ht="12.75" spans="1:36">
      <c r="A742" s="256"/>
      <c r="B742" s="256"/>
      <c r="C742" s="257"/>
      <c r="D742" s="256"/>
      <c r="E742" s="258"/>
      <c r="F742" s="256"/>
      <c r="G742" s="256"/>
      <c r="H742" s="258"/>
      <c r="I742" s="261"/>
      <c r="J742" s="261"/>
      <c r="K742" s="261"/>
      <c r="L742" s="261"/>
      <c r="M742" s="261"/>
      <c r="N742" s="261"/>
      <c r="O742" s="261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  <c r="Z742" s="261"/>
      <c r="AA742" s="261"/>
      <c r="AB742" s="261"/>
      <c r="AC742" s="261"/>
      <c r="AD742" s="261"/>
      <c r="AE742" s="261"/>
      <c r="AF742" s="263"/>
      <c r="AG742" s="264" t="s">
        <v>2416</v>
      </c>
      <c r="AH742" s="265"/>
      <c r="AI742" s="264"/>
      <c r="AJ742" s="265"/>
    </row>
    <row r="743" ht="12.75" spans="1:36">
      <c r="A743" s="256"/>
      <c r="B743" s="256"/>
      <c r="C743" s="257"/>
      <c r="D743" s="256"/>
      <c r="E743" s="258"/>
      <c r="F743" s="256"/>
      <c r="G743" s="256"/>
      <c r="H743" s="258"/>
      <c r="I743" s="261"/>
      <c r="J743" s="261"/>
      <c r="K743" s="261"/>
      <c r="L743" s="261"/>
      <c r="M743" s="261"/>
      <c r="N743" s="261"/>
      <c r="O743" s="261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  <c r="Z743" s="261"/>
      <c r="AA743" s="261"/>
      <c r="AB743" s="261"/>
      <c r="AC743" s="261"/>
      <c r="AD743" s="261"/>
      <c r="AE743" s="261"/>
      <c r="AF743" s="263"/>
      <c r="AG743" s="264" t="s">
        <v>2416</v>
      </c>
      <c r="AH743" s="265"/>
      <c r="AI743" s="264"/>
      <c r="AJ743" s="265"/>
    </row>
    <row r="744" ht="12.75" spans="1:36">
      <c r="A744" s="256"/>
      <c r="B744" s="256"/>
      <c r="C744" s="257"/>
      <c r="D744" s="256"/>
      <c r="E744" s="258"/>
      <c r="F744" s="256"/>
      <c r="G744" s="256"/>
      <c r="H744" s="258"/>
      <c r="I744" s="261"/>
      <c r="J744" s="261"/>
      <c r="K744" s="261"/>
      <c r="L744" s="261"/>
      <c r="M744" s="261"/>
      <c r="N744" s="261"/>
      <c r="O744" s="261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  <c r="Z744" s="261"/>
      <c r="AA744" s="261"/>
      <c r="AB744" s="261"/>
      <c r="AC744" s="261"/>
      <c r="AD744" s="261"/>
      <c r="AE744" s="261"/>
      <c r="AF744" s="263"/>
      <c r="AG744" s="264" t="s">
        <v>2416</v>
      </c>
      <c r="AH744" s="265"/>
      <c r="AI744" s="264"/>
      <c r="AJ744" s="265"/>
    </row>
    <row r="745" ht="12.75" spans="1:36">
      <c r="A745" s="256"/>
      <c r="B745" s="256"/>
      <c r="C745" s="257"/>
      <c r="D745" s="256"/>
      <c r="E745" s="258"/>
      <c r="F745" s="256"/>
      <c r="G745" s="256"/>
      <c r="H745" s="258"/>
      <c r="I745" s="261"/>
      <c r="J745" s="261"/>
      <c r="K745" s="261"/>
      <c r="L745" s="261"/>
      <c r="M745" s="261"/>
      <c r="N745" s="261"/>
      <c r="O745" s="261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  <c r="Z745" s="261"/>
      <c r="AA745" s="261"/>
      <c r="AB745" s="261"/>
      <c r="AC745" s="261"/>
      <c r="AD745" s="261"/>
      <c r="AE745" s="261"/>
      <c r="AF745" s="263"/>
      <c r="AG745" s="264" t="s">
        <v>2416</v>
      </c>
      <c r="AH745" s="265"/>
      <c r="AI745" s="264"/>
      <c r="AJ745" s="265"/>
    </row>
    <row r="746" ht="12.75" spans="1:36">
      <c r="A746" s="256"/>
      <c r="B746" s="256"/>
      <c r="C746" s="257"/>
      <c r="D746" s="256"/>
      <c r="E746" s="258"/>
      <c r="F746" s="256"/>
      <c r="G746" s="256"/>
      <c r="H746" s="258"/>
      <c r="I746" s="261"/>
      <c r="J746" s="261"/>
      <c r="K746" s="261"/>
      <c r="L746" s="261"/>
      <c r="M746" s="261"/>
      <c r="N746" s="261"/>
      <c r="O746" s="261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  <c r="Z746" s="261"/>
      <c r="AA746" s="261"/>
      <c r="AB746" s="261"/>
      <c r="AC746" s="261"/>
      <c r="AD746" s="261"/>
      <c r="AE746" s="261"/>
      <c r="AF746" s="263"/>
      <c r="AG746" s="264" t="s">
        <v>2416</v>
      </c>
      <c r="AH746" s="265"/>
      <c r="AI746" s="264"/>
      <c r="AJ746" s="265"/>
    </row>
    <row r="747" ht="12.75" spans="1:36">
      <c r="A747" s="256"/>
      <c r="B747" s="256"/>
      <c r="C747" s="257"/>
      <c r="D747" s="256"/>
      <c r="E747" s="258"/>
      <c r="F747" s="256"/>
      <c r="G747" s="256"/>
      <c r="H747" s="258"/>
      <c r="I747" s="261"/>
      <c r="J747" s="261"/>
      <c r="K747" s="261"/>
      <c r="L747" s="261"/>
      <c r="M747" s="261"/>
      <c r="N747" s="261"/>
      <c r="O747" s="261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  <c r="Z747" s="261"/>
      <c r="AA747" s="261"/>
      <c r="AB747" s="261"/>
      <c r="AC747" s="261"/>
      <c r="AD747" s="261"/>
      <c r="AE747" s="261"/>
      <c r="AF747" s="263"/>
      <c r="AG747" s="264" t="s">
        <v>2416</v>
      </c>
      <c r="AH747" s="265"/>
      <c r="AI747" s="264"/>
      <c r="AJ747" s="265"/>
    </row>
    <row r="748" ht="12.75" spans="1:36">
      <c r="A748" s="256"/>
      <c r="B748" s="256"/>
      <c r="C748" s="257"/>
      <c r="D748" s="256"/>
      <c r="E748" s="258"/>
      <c r="F748" s="256"/>
      <c r="G748" s="256"/>
      <c r="H748" s="258"/>
      <c r="I748" s="261"/>
      <c r="J748" s="261"/>
      <c r="K748" s="261"/>
      <c r="L748" s="261"/>
      <c r="M748" s="261"/>
      <c r="N748" s="261"/>
      <c r="O748" s="261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  <c r="Z748" s="261"/>
      <c r="AA748" s="261"/>
      <c r="AB748" s="261"/>
      <c r="AC748" s="261"/>
      <c r="AD748" s="261"/>
      <c r="AE748" s="261"/>
      <c r="AF748" s="263"/>
      <c r="AG748" s="264" t="s">
        <v>2416</v>
      </c>
      <c r="AH748" s="265"/>
      <c r="AI748" s="264"/>
      <c r="AJ748" s="265"/>
    </row>
    <row r="749" ht="12.75" spans="1:36">
      <c r="A749" s="256"/>
      <c r="B749" s="256"/>
      <c r="C749" s="257"/>
      <c r="D749" s="256"/>
      <c r="E749" s="258"/>
      <c r="F749" s="256"/>
      <c r="G749" s="256"/>
      <c r="H749" s="258"/>
      <c r="I749" s="261"/>
      <c r="J749" s="261"/>
      <c r="K749" s="261"/>
      <c r="L749" s="261"/>
      <c r="M749" s="261"/>
      <c r="N749" s="261"/>
      <c r="O749" s="261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  <c r="Z749" s="261"/>
      <c r="AA749" s="261"/>
      <c r="AB749" s="261"/>
      <c r="AC749" s="261"/>
      <c r="AD749" s="261"/>
      <c r="AE749" s="261"/>
      <c r="AF749" s="263"/>
      <c r="AG749" s="264" t="s">
        <v>2416</v>
      </c>
      <c r="AH749" s="265"/>
      <c r="AI749" s="264"/>
      <c r="AJ749" s="265"/>
    </row>
    <row r="750" ht="12.75" spans="1:36">
      <c r="A750" s="256"/>
      <c r="B750" s="256"/>
      <c r="C750" s="257"/>
      <c r="D750" s="256"/>
      <c r="E750" s="258"/>
      <c r="F750" s="256"/>
      <c r="G750" s="256"/>
      <c r="H750" s="258"/>
      <c r="I750" s="261"/>
      <c r="J750" s="261"/>
      <c r="K750" s="261"/>
      <c r="L750" s="261"/>
      <c r="M750" s="261"/>
      <c r="N750" s="261"/>
      <c r="O750" s="261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  <c r="Z750" s="261"/>
      <c r="AA750" s="261"/>
      <c r="AB750" s="261"/>
      <c r="AC750" s="261"/>
      <c r="AD750" s="261"/>
      <c r="AE750" s="261"/>
      <c r="AF750" s="263"/>
      <c r="AG750" s="264" t="s">
        <v>2416</v>
      </c>
      <c r="AH750" s="265"/>
      <c r="AI750" s="264"/>
      <c r="AJ750" s="265"/>
    </row>
    <row r="751" ht="12.75" spans="1:36">
      <c r="A751" s="256"/>
      <c r="B751" s="256"/>
      <c r="C751" s="257"/>
      <c r="D751" s="256"/>
      <c r="E751" s="258"/>
      <c r="F751" s="256"/>
      <c r="G751" s="256"/>
      <c r="H751" s="258"/>
      <c r="I751" s="261"/>
      <c r="J751" s="261"/>
      <c r="K751" s="261"/>
      <c r="L751" s="261"/>
      <c r="M751" s="261"/>
      <c r="N751" s="261"/>
      <c r="O751" s="261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  <c r="Z751" s="261"/>
      <c r="AA751" s="261"/>
      <c r="AB751" s="261"/>
      <c r="AC751" s="261"/>
      <c r="AD751" s="261"/>
      <c r="AE751" s="261"/>
      <c r="AF751" s="263"/>
      <c r="AG751" s="264" t="s">
        <v>2416</v>
      </c>
      <c r="AH751" s="265"/>
      <c r="AI751" s="264"/>
      <c r="AJ751" s="265"/>
    </row>
    <row r="752" ht="12.75" spans="1:36">
      <c r="A752" s="256"/>
      <c r="B752" s="256"/>
      <c r="C752" s="257"/>
      <c r="D752" s="256"/>
      <c r="E752" s="258"/>
      <c r="F752" s="256"/>
      <c r="G752" s="256"/>
      <c r="H752" s="258"/>
      <c r="I752" s="261"/>
      <c r="J752" s="261"/>
      <c r="K752" s="261"/>
      <c r="L752" s="261"/>
      <c r="M752" s="261"/>
      <c r="N752" s="261"/>
      <c r="O752" s="261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  <c r="Z752" s="261"/>
      <c r="AA752" s="261"/>
      <c r="AB752" s="261"/>
      <c r="AC752" s="261"/>
      <c r="AD752" s="261"/>
      <c r="AE752" s="261"/>
      <c r="AF752" s="263"/>
      <c r="AG752" s="264" t="s">
        <v>2416</v>
      </c>
      <c r="AH752" s="265"/>
      <c r="AI752" s="264"/>
      <c r="AJ752" s="265"/>
    </row>
    <row r="753" ht="12.75" spans="1:36">
      <c r="A753" s="256"/>
      <c r="B753" s="256"/>
      <c r="C753" s="257"/>
      <c r="D753" s="256"/>
      <c r="E753" s="258"/>
      <c r="F753" s="256"/>
      <c r="G753" s="256"/>
      <c r="H753" s="258"/>
      <c r="I753" s="261"/>
      <c r="J753" s="261"/>
      <c r="K753" s="261"/>
      <c r="L753" s="261"/>
      <c r="M753" s="261"/>
      <c r="N753" s="261"/>
      <c r="O753" s="261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  <c r="Z753" s="261"/>
      <c r="AA753" s="261"/>
      <c r="AB753" s="261"/>
      <c r="AC753" s="261"/>
      <c r="AD753" s="261"/>
      <c r="AE753" s="261"/>
      <c r="AF753" s="263"/>
      <c r="AG753" s="264" t="s">
        <v>2416</v>
      </c>
      <c r="AH753" s="265"/>
      <c r="AI753" s="264"/>
      <c r="AJ753" s="265"/>
    </row>
    <row r="754" ht="12.75" spans="1:36">
      <c r="A754" s="256"/>
      <c r="B754" s="256"/>
      <c r="C754" s="257"/>
      <c r="D754" s="256"/>
      <c r="E754" s="258"/>
      <c r="F754" s="256"/>
      <c r="G754" s="256"/>
      <c r="H754" s="258"/>
      <c r="I754" s="261"/>
      <c r="J754" s="261"/>
      <c r="K754" s="261"/>
      <c r="L754" s="261"/>
      <c r="M754" s="261"/>
      <c r="N754" s="261"/>
      <c r="O754" s="261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  <c r="Z754" s="261"/>
      <c r="AA754" s="261"/>
      <c r="AB754" s="261"/>
      <c r="AC754" s="261"/>
      <c r="AD754" s="261"/>
      <c r="AE754" s="261"/>
      <c r="AF754" s="263"/>
      <c r="AG754" s="264" t="s">
        <v>2416</v>
      </c>
      <c r="AH754" s="265"/>
      <c r="AI754" s="264"/>
      <c r="AJ754" s="265"/>
    </row>
    <row r="755" ht="12.75" spans="1:36">
      <c r="A755" s="256"/>
      <c r="B755" s="256"/>
      <c r="C755" s="257"/>
      <c r="D755" s="256"/>
      <c r="E755" s="258"/>
      <c r="F755" s="256"/>
      <c r="G755" s="256"/>
      <c r="H755" s="258"/>
      <c r="I755" s="261"/>
      <c r="J755" s="261"/>
      <c r="K755" s="261"/>
      <c r="L755" s="261"/>
      <c r="M755" s="261"/>
      <c r="N755" s="261"/>
      <c r="O755" s="261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  <c r="Z755" s="261"/>
      <c r="AA755" s="261"/>
      <c r="AB755" s="261"/>
      <c r="AC755" s="261"/>
      <c r="AD755" s="261"/>
      <c r="AE755" s="261"/>
      <c r="AF755" s="263"/>
      <c r="AG755" s="264" t="s">
        <v>2416</v>
      </c>
      <c r="AH755" s="265"/>
      <c r="AI755" s="264"/>
      <c r="AJ755" s="265"/>
    </row>
    <row r="756" ht="12.75" spans="1:36">
      <c r="A756" s="256"/>
      <c r="B756" s="256"/>
      <c r="C756" s="257"/>
      <c r="D756" s="256"/>
      <c r="E756" s="258"/>
      <c r="F756" s="256"/>
      <c r="G756" s="256"/>
      <c r="H756" s="258"/>
      <c r="I756" s="261"/>
      <c r="J756" s="261"/>
      <c r="K756" s="261"/>
      <c r="L756" s="261"/>
      <c r="M756" s="261"/>
      <c r="N756" s="261"/>
      <c r="O756" s="261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  <c r="Z756" s="261"/>
      <c r="AA756" s="261"/>
      <c r="AB756" s="261"/>
      <c r="AC756" s="261"/>
      <c r="AD756" s="261"/>
      <c r="AE756" s="261"/>
      <c r="AF756" s="263"/>
      <c r="AG756" s="264" t="s">
        <v>2416</v>
      </c>
      <c r="AH756" s="265"/>
      <c r="AI756" s="264"/>
      <c r="AJ756" s="265"/>
    </row>
    <row r="757" ht="12.75" spans="1:36">
      <c r="A757" s="256"/>
      <c r="B757" s="256"/>
      <c r="C757" s="257"/>
      <c r="D757" s="256"/>
      <c r="E757" s="258"/>
      <c r="F757" s="256"/>
      <c r="G757" s="256"/>
      <c r="H757" s="258"/>
      <c r="I757" s="261"/>
      <c r="J757" s="261"/>
      <c r="K757" s="261"/>
      <c r="L757" s="261"/>
      <c r="M757" s="261"/>
      <c r="N757" s="261"/>
      <c r="O757" s="261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  <c r="Z757" s="261"/>
      <c r="AA757" s="261"/>
      <c r="AB757" s="261"/>
      <c r="AC757" s="261"/>
      <c r="AD757" s="261"/>
      <c r="AE757" s="261"/>
      <c r="AF757" s="263"/>
      <c r="AG757" s="264" t="s">
        <v>2416</v>
      </c>
      <c r="AH757" s="265"/>
      <c r="AI757" s="264"/>
      <c r="AJ757" s="265"/>
    </row>
    <row r="758" ht="12.75" spans="1:36">
      <c r="A758" s="256"/>
      <c r="B758" s="256"/>
      <c r="C758" s="257"/>
      <c r="D758" s="256"/>
      <c r="E758" s="258"/>
      <c r="F758" s="256"/>
      <c r="G758" s="256"/>
      <c r="H758" s="258"/>
      <c r="I758" s="261"/>
      <c r="J758" s="261"/>
      <c r="K758" s="261"/>
      <c r="L758" s="261"/>
      <c r="M758" s="261"/>
      <c r="N758" s="261"/>
      <c r="O758" s="261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  <c r="Z758" s="261"/>
      <c r="AA758" s="261"/>
      <c r="AB758" s="261"/>
      <c r="AC758" s="261"/>
      <c r="AD758" s="261"/>
      <c r="AE758" s="261"/>
      <c r="AF758" s="263"/>
      <c r="AG758" s="264" t="s">
        <v>2416</v>
      </c>
      <c r="AH758" s="265"/>
      <c r="AI758" s="264"/>
      <c r="AJ758" s="265"/>
    </row>
    <row r="759" ht="12.75" spans="1:36">
      <c r="A759" s="256"/>
      <c r="B759" s="256"/>
      <c r="C759" s="257"/>
      <c r="D759" s="256"/>
      <c r="E759" s="258"/>
      <c r="F759" s="256"/>
      <c r="G759" s="256"/>
      <c r="H759" s="258"/>
      <c r="I759" s="261"/>
      <c r="J759" s="261"/>
      <c r="K759" s="261"/>
      <c r="L759" s="261"/>
      <c r="M759" s="261"/>
      <c r="N759" s="261"/>
      <c r="O759" s="261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  <c r="Z759" s="261"/>
      <c r="AA759" s="261"/>
      <c r="AB759" s="261"/>
      <c r="AC759" s="261"/>
      <c r="AD759" s="261"/>
      <c r="AE759" s="261"/>
      <c r="AF759" s="263"/>
      <c r="AG759" s="264" t="s">
        <v>2416</v>
      </c>
      <c r="AH759" s="265"/>
      <c r="AI759" s="264"/>
      <c r="AJ759" s="265"/>
    </row>
    <row r="760" ht="12.75" spans="1:36">
      <c r="A760" s="256"/>
      <c r="B760" s="256"/>
      <c r="C760" s="257"/>
      <c r="D760" s="256"/>
      <c r="E760" s="258"/>
      <c r="F760" s="256"/>
      <c r="G760" s="256"/>
      <c r="H760" s="258"/>
      <c r="I760" s="261"/>
      <c r="J760" s="261"/>
      <c r="K760" s="261"/>
      <c r="L760" s="261"/>
      <c r="M760" s="261"/>
      <c r="N760" s="261"/>
      <c r="O760" s="261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  <c r="Z760" s="261"/>
      <c r="AA760" s="261"/>
      <c r="AB760" s="261"/>
      <c r="AC760" s="261"/>
      <c r="AD760" s="261"/>
      <c r="AE760" s="261"/>
      <c r="AF760" s="263"/>
      <c r="AG760" s="264" t="s">
        <v>2416</v>
      </c>
      <c r="AH760" s="265"/>
      <c r="AI760" s="264"/>
      <c r="AJ760" s="265"/>
    </row>
    <row r="761" ht="12.75" spans="1:36">
      <c r="A761" s="256"/>
      <c r="B761" s="256"/>
      <c r="C761" s="257"/>
      <c r="D761" s="256"/>
      <c r="E761" s="258"/>
      <c r="F761" s="256"/>
      <c r="G761" s="256"/>
      <c r="H761" s="258"/>
      <c r="I761" s="261"/>
      <c r="J761" s="261"/>
      <c r="K761" s="261"/>
      <c r="L761" s="261"/>
      <c r="M761" s="261"/>
      <c r="N761" s="261"/>
      <c r="O761" s="261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  <c r="Z761" s="261"/>
      <c r="AA761" s="261"/>
      <c r="AB761" s="261"/>
      <c r="AC761" s="261"/>
      <c r="AD761" s="261"/>
      <c r="AE761" s="261"/>
      <c r="AF761" s="263"/>
      <c r="AG761" s="264" t="s">
        <v>2416</v>
      </c>
      <c r="AH761" s="265"/>
      <c r="AI761" s="264"/>
      <c r="AJ761" s="265"/>
    </row>
    <row r="762" ht="12.75" spans="1:36">
      <c r="A762" s="256"/>
      <c r="B762" s="256"/>
      <c r="C762" s="257"/>
      <c r="D762" s="256"/>
      <c r="E762" s="258"/>
      <c r="F762" s="256"/>
      <c r="G762" s="256"/>
      <c r="H762" s="258"/>
      <c r="I762" s="261"/>
      <c r="J762" s="261"/>
      <c r="K762" s="261"/>
      <c r="L762" s="261"/>
      <c r="M762" s="261"/>
      <c r="N762" s="261"/>
      <c r="O762" s="261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  <c r="Z762" s="261"/>
      <c r="AA762" s="261"/>
      <c r="AB762" s="261"/>
      <c r="AC762" s="261"/>
      <c r="AD762" s="261"/>
      <c r="AE762" s="261"/>
      <c r="AF762" s="263"/>
      <c r="AG762" s="264" t="s">
        <v>2416</v>
      </c>
      <c r="AH762" s="265"/>
      <c r="AI762" s="264"/>
      <c r="AJ762" s="265"/>
    </row>
    <row r="763" ht="12.75" spans="1:36">
      <c r="A763" s="256"/>
      <c r="B763" s="256"/>
      <c r="C763" s="257"/>
      <c r="D763" s="256"/>
      <c r="E763" s="258"/>
      <c r="F763" s="256"/>
      <c r="G763" s="256"/>
      <c r="H763" s="258"/>
      <c r="I763" s="261"/>
      <c r="J763" s="261"/>
      <c r="K763" s="261"/>
      <c r="L763" s="261"/>
      <c r="M763" s="261"/>
      <c r="N763" s="261"/>
      <c r="O763" s="261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  <c r="Z763" s="261"/>
      <c r="AA763" s="261"/>
      <c r="AB763" s="261"/>
      <c r="AC763" s="261"/>
      <c r="AD763" s="261"/>
      <c r="AE763" s="261"/>
      <c r="AF763" s="263"/>
      <c r="AG763" s="264" t="s">
        <v>2416</v>
      </c>
      <c r="AH763" s="265"/>
      <c r="AI763" s="264"/>
      <c r="AJ763" s="265"/>
    </row>
    <row r="764" ht="12.75" spans="1:36">
      <c r="A764" s="256"/>
      <c r="B764" s="256"/>
      <c r="C764" s="257"/>
      <c r="D764" s="256"/>
      <c r="E764" s="258"/>
      <c r="F764" s="256"/>
      <c r="G764" s="256"/>
      <c r="H764" s="258"/>
      <c r="I764" s="261"/>
      <c r="J764" s="261"/>
      <c r="K764" s="261"/>
      <c r="L764" s="261"/>
      <c r="M764" s="261"/>
      <c r="N764" s="261"/>
      <c r="O764" s="261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  <c r="Z764" s="261"/>
      <c r="AA764" s="261"/>
      <c r="AB764" s="261"/>
      <c r="AC764" s="261"/>
      <c r="AD764" s="261"/>
      <c r="AE764" s="261"/>
      <c r="AF764" s="263"/>
      <c r="AG764" s="264" t="s">
        <v>2416</v>
      </c>
      <c r="AH764" s="265"/>
      <c r="AI764" s="264"/>
      <c r="AJ764" s="265"/>
    </row>
    <row r="765" ht="12.75" spans="1:36">
      <c r="A765" s="256"/>
      <c r="B765" s="256"/>
      <c r="C765" s="257"/>
      <c r="D765" s="256"/>
      <c r="E765" s="258"/>
      <c r="F765" s="256"/>
      <c r="G765" s="256"/>
      <c r="H765" s="258"/>
      <c r="I765" s="261"/>
      <c r="J765" s="261"/>
      <c r="K765" s="261"/>
      <c r="L765" s="261"/>
      <c r="M765" s="261"/>
      <c r="N765" s="261"/>
      <c r="O765" s="261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  <c r="Z765" s="261"/>
      <c r="AA765" s="261"/>
      <c r="AB765" s="261"/>
      <c r="AC765" s="261"/>
      <c r="AD765" s="261"/>
      <c r="AE765" s="261"/>
      <c r="AF765" s="263"/>
      <c r="AG765" s="264" t="s">
        <v>2416</v>
      </c>
      <c r="AH765" s="265"/>
      <c r="AI765" s="264"/>
      <c r="AJ765" s="265"/>
    </row>
    <row r="766" ht="12.75" spans="1:36">
      <c r="A766" s="256"/>
      <c r="B766" s="256"/>
      <c r="C766" s="257"/>
      <c r="D766" s="256"/>
      <c r="E766" s="258"/>
      <c r="F766" s="256"/>
      <c r="G766" s="256"/>
      <c r="H766" s="258"/>
      <c r="I766" s="261"/>
      <c r="J766" s="261"/>
      <c r="K766" s="261"/>
      <c r="L766" s="261"/>
      <c r="M766" s="261"/>
      <c r="N766" s="261"/>
      <c r="O766" s="261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  <c r="Z766" s="261"/>
      <c r="AA766" s="261"/>
      <c r="AB766" s="261"/>
      <c r="AC766" s="261"/>
      <c r="AD766" s="261"/>
      <c r="AE766" s="261"/>
      <c r="AF766" s="263"/>
      <c r="AG766" s="264" t="s">
        <v>2416</v>
      </c>
      <c r="AH766" s="265"/>
      <c r="AI766" s="264"/>
      <c r="AJ766" s="265"/>
    </row>
    <row r="767" ht="12.75" spans="1:36">
      <c r="A767" s="256"/>
      <c r="B767" s="256"/>
      <c r="C767" s="257"/>
      <c r="D767" s="256"/>
      <c r="E767" s="258"/>
      <c r="F767" s="256"/>
      <c r="G767" s="256"/>
      <c r="H767" s="258"/>
      <c r="I767" s="261"/>
      <c r="J767" s="261"/>
      <c r="K767" s="261"/>
      <c r="L767" s="261"/>
      <c r="M767" s="261"/>
      <c r="N767" s="261"/>
      <c r="O767" s="261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  <c r="Z767" s="261"/>
      <c r="AA767" s="261"/>
      <c r="AB767" s="261"/>
      <c r="AC767" s="261"/>
      <c r="AD767" s="261"/>
      <c r="AE767" s="261"/>
      <c r="AF767" s="263"/>
      <c r="AG767" s="264" t="s">
        <v>2416</v>
      </c>
      <c r="AH767" s="265"/>
      <c r="AI767" s="264"/>
      <c r="AJ767" s="265"/>
    </row>
    <row r="768" ht="12.75" spans="1:36">
      <c r="A768" s="256"/>
      <c r="B768" s="256"/>
      <c r="C768" s="257"/>
      <c r="D768" s="256"/>
      <c r="E768" s="258"/>
      <c r="F768" s="256"/>
      <c r="G768" s="256"/>
      <c r="H768" s="258"/>
      <c r="I768" s="261"/>
      <c r="J768" s="261"/>
      <c r="K768" s="261"/>
      <c r="L768" s="261"/>
      <c r="M768" s="261"/>
      <c r="N768" s="261"/>
      <c r="O768" s="261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  <c r="Z768" s="261"/>
      <c r="AA768" s="261"/>
      <c r="AB768" s="261"/>
      <c r="AC768" s="261"/>
      <c r="AD768" s="261"/>
      <c r="AE768" s="261"/>
      <c r="AF768" s="263"/>
      <c r="AG768" s="264" t="s">
        <v>2416</v>
      </c>
      <c r="AH768" s="265"/>
      <c r="AI768" s="264"/>
      <c r="AJ768" s="265"/>
    </row>
    <row r="769" ht="12.75" spans="1:36">
      <c r="A769" s="256"/>
      <c r="B769" s="256"/>
      <c r="C769" s="257"/>
      <c r="D769" s="256"/>
      <c r="E769" s="258"/>
      <c r="F769" s="256"/>
      <c r="G769" s="256"/>
      <c r="H769" s="258"/>
      <c r="I769" s="261"/>
      <c r="J769" s="261"/>
      <c r="K769" s="261"/>
      <c r="L769" s="261"/>
      <c r="M769" s="261"/>
      <c r="N769" s="261"/>
      <c r="O769" s="261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  <c r="Z769" s="261"/>
      <c r="AA769" s="261"/>
      <c r="AB769" s="261"/>
      <c r="AC769" s="261"/>
      <c r="AD769" s="261"/>
      <c r="AE769" s="261"/>
      <c r="AF769" s="263"/>
      <c r="AG769" s="264" t="s">
        <v>2416</v>
      </c>
      <c r="AH769" s="265"/>
      <c r="AI769" s="264"/>
      <c r="AJ769" s="265"/>
    </row>
    <row r="770" ht="12.75" spans="1:36">
      <c r="A770" s="256"/>
      <c r="B770" s="256"/>
      <c r="C770" s="257"/>
      <c r="D770" s="256"/>
      <c r="E770" s="258"/>
      <c r="F770" s="256"/>
      <c r="G770" s="256"/>
      <c r="H770" s="258"/>
      <c r="I770" s="261"/>
      <c r="J770" s="261"/>
      <c r="K770" s="261"/>
      <c r="L770" s="261"/>
      <c r="M770" s="261"/>
      <c r="N770" s="261"/>
      <c r="O770" s="261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  <c r="Z770" s="261"/>
      <c r="AA770" s="261"/>
      <c r="AB770" s="261"/>
      <c r="AC770" s="261"/>
      <c r="AD770" s="261"/>
      <c r="AE770" s="261"/>
      <c r="AF770" s="263"/>
      <c r="AG770" s="264" t="s">
        <v>2416</v>
      </c>
      <c r="AH770" s="265"/>
      <c r="AI770" s="264"/>
      <c r="AJ770" s="265"/>
    </row>
    <row r="771" ht="12.75" spans="1:36">
      <c r="A771" s="256"/>
      <c r="B771" s="256"/>
      <c r="C771" s="257"/>
      <c r="D771" s="256"/>
      <c r="E771" s="258"/>
      <c r="F771" s="256"/>
      <c r="G771" s="256"/>
      <c r="H771" s="258"/>
      <c r="I771" s="261"/>
      <c r="J771" s="261"/>
      <c r="K771" s="261"/>
      <c r="L771" s="261"/>
      <c r="M771" s="261"/>
      <c r="N771" s="261"/>
      <c r="O771" s="261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  <c r="Z771" s="261"/>
      <c r="AA771" s="261"/>
      <c r="AB771" s="261"/>
      <c r="AC771" s="261"/>
      <c r="AD771" s="261"/>
      <c r="AE771" s="261"/>
      <c r="AF771" s="263"/>
      <c r="AG771" s="264" t="s">
        <v>2416</v>
      </c>
      <c r="AH771" s="265"/>
      <c r="AI771" s="264"/>
      <c r="AJ771" s="265"/>
    </row>
    <row r="772" ht="12.75" spans="1:36">
      <c r="A772" s="256"/>
      <c r="B772" s="256"/>
      <c r="C772" s="257"/>
      <c r="D772" s="256"/>
      <c r="E772" s="258"/>
      <c r="F772" s="256"/>
      <c r="G772" s="256"/>
      <c r="H772" s="258"/>
      <c r="I772" s="261"/>
      <c r="J772" s="261"/>
      <c r="K772" s="261"/>
      <c r="L772" s="261"/>
      <c r="M772" s="261"/>
      <c r="N772" s="261"/>
      <c r="O772" s="261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  <c r="Z772" s="261"/>
      <c r="AA772" s="261"/>
      <c r="AB772" s="261"/>
      <c r="AC772" s="261"/>
      <c r="AD772" s="261"/>
      <c r="AE772" s="261"/>
      <c r="AF772" s="263"/>
      <c r="AG772" s="264" t="s">
        <v>2416</v>
      </c>
      <c r="AH772" s="265"/>
      <c r="AI772" s="264"/>
      <c r="AJ772" s="265"/>
    </row>
    <row r="773" ht="12.75" spans="1:36">
      <c r="A773" s="256"/>
      <c r="B773" s="256"/>
      <c r="C773" s="257"/>
      <c r="D773" s="256"/>
      <c r="E773" s="258"/>
      <c r="F773" s="256"/>
      <c r="G773" s="256"/>
      <c r="H773" s="258"/>
      <c r="I773" s="261"/>
      <c r="J773" s="261"/>
      <c r="K773" s="261"/>
      <c r="L773" s="261"/>
      <c r="M773" s="261"/>
      <c r="N773" s="261"/>
      <c r="O773" s="261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  <c r="Z773" s="261"/>
      <c r="AA773" s="261"/>
      <c r="AB773" s="261"/>
      <c r="AC773" s="261"/>
      <c r="AD773" s="261"/>
      <c r="AE773" s="261"/>
      <c r="AF773" s="263"/>
      <c r="AG773" s="264" t="s">
        <v>2416</v>
      </c>
      <c r="AH773" s="265"/>
      <c r="AI773" s="264"/>
      <c r="AJ773" s="265"/>
    </row>
    <row r="774" ht="12.75" spans="1:36">
      <c r="A774" s="256"/>
      <c r="B774" s="256"/>
      <c r="C774" s="257"/>
      <c r="D774" s="256"/>
      <c r="E774" s="258"/>
      <c r="F774" s="256"/>
      <c r="G774" s="256"/>
      <c r="H774" s="258"/>
      <c r="I774" s="261"/>
      <c r="J774" s="261"/>
      <c r="K774" s="261"/>
      <c r="L774" s="261"/>
      <c r="M774" s="261"/>
      <c r="N774" s="261"/>
      <c r="O774" s="261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  <c r="Z774" s="261"/>
      <c r="AA774" s="261"/>
      <c r="AB774" s="261"/>
      <c r="AC774" s="261"/>
      <c r="AD774" s="261"/>
      <c r="AE774" s="261"/>
      <c r="AF774" s="263"/>
      <c r="AG774" s="264" t="s">
        <v>2416</v>
      </c>
      <c r="AH774" s="265"/>
      <c r="AI774" s="264"/>
      <c r="AJ774" s="265"/>
    </row>
    <row r="775" ht="12.75" spans="1:36">
      <c r="A775" s="256"/>
      <c r="B775" s="256"/>
      <c r="C775" s="257"/>
      <c r="D775" s="256"/>
      <c r="E775" s="258"/>
      <c r="F775" s="256"/>
      <c r="G775" s="256"/>
      <c r="H775" s="258"/>
      <c r="I775" s="261"/>
      <c r="J775" s="261"/>
      <c r="K775" s="261"/>
      <c r="L775" s="261"/>
      <c r="M775" s="261"/>
      <c r="N775" s="261"/>
      <c r="O775" s="261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  <c r="Z775" s="261"/>
      <c r="AA775" s="261"/>
      <c r="AB775" s="261"/>
      <c r="AC775" s="261"/>
      <c r="AD775" s="261"/>
      <c r="AE775" s="261"/>
      <c r="AF775" s="263"/>
      <c r="AG775" s="264" t="s">
        <v>2416</v>
      </c>
      <c r="AH775" s="265"/>
      <c r="AI775" s="264"/>
      <c r="AJ775" s="265"/>
    </row>
    <row r="776" ht="12.75" spans="1:36">
      <c r="A776" s="256"/>
      <c r="B776" s="256"/>
      <c r="C776" s="257"/>
      <c r="D776" s="256"/>
      <c r="E776" s="258"/>
      <c r="F776" s="256"/>
      <c r="G776" s="256"/>
      <c r="H776" s="258"/>
      <c r="I776" s="261"/>
      <c r="J776" s="261"/>
      <c r="K776" s="261"/>
      <c r="L776" s="261"/>
      <c r="M776" s="261"/>
      <c r="N776" s="261"/>
      <c r="O776" s="261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  <c r="Z776" s="261"/>
      <c r="AA776" s="261"/>
      <c r="AB776" s="261"/>
      <c r="AC776" s="261"/>
      <c r="AD776" s="261"/>
      <c r="AE776" s="261"/>
      <c r="AF776" s="263"/>
      <c r="AG776" s="264" t="s">
        <v>2416</v>
      </c>
      <c r="AH776" s="265"/>
      <c r="AI776" s="264"/>
      <c r="AJ776" s="265"/>
    </row>
    <row r="777" ht="12.75" spans="1:36">
      <c r="A777" s="256"/>
      <c r="B777" s="256"/>
      <c r="C777" s="257"/>
      <c r="D777" s="256"/>
      <c r="E777" s="258"/>
      <c r="F777" s="256"/>
      <c r="G777" s="256"/>
      <c r="H777" s="258"/>
      <c r="I777" s="261"/>
      <c r="J777" s="261"/>
      <c r="K777" s="261"/>
      <c r="L777" s="261"/>
      <c r="M777" s="261"/>
      <c r="N777" s="261"/>
      <c r="O777" s="261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  <c r="Z777" s="261"/>
      <c r="AA777" s="261"/>
      <c r="AB777" s="261"/>
      <c r="AC777" s="261"/>
      <c r="AD777" s="261"/>
      <c r="AE777" s="261"/>
      <c r="AF777" s="263"/>
      <c r="AG777" s="264" t="s">
        <v>2416</v>
      </c>
      <c r="AH777" s="265"/>
      <c r="AI777" s="264"/>
      <c r="AJ777" s="265"/>
    </row>
    <row r="778" ht="12.75" spans="1:36">
      <c r="A778" s="256"/>
      <c r="B778" s="256"/>
      <c r="C778" s="257"/>
      <c r="D778" s="256"/>
      <c r="E778" s="258"/>
      <c r="F778" s="256"/>
      <c r="G778" s="256"/>
      <c r="H778" s="258"/>
      <c r="I778" s="261"/>
      <c r="J778" s="261"/>
      <c r="K778" s="261"/>
      <c r="L778" s="261"/>
      <c r="M778" s="261"/>
      <c r="N778" s="261"/>
      <c r="O778" s="261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  <c r="Z778" s="261"/>
      <c r="AA778" s="261"/>
      <c r="AB778" s="261"/>
      <c r="AC778" s="261"/>
      <c r="AD778" s="261"/>
      <c r="AE778" s="261"/>
      <c r="AF778" s="263"/>
      <c r="AG778" s="264" t="s">
        <v>2416</v>
      </c>
      <c r="AH778" s="265"/>
      <c r="AI778" s="264"/>
      <c r="AJ778" s="265"/>
    </row>
    <row r="779" ht="12.75" spans="1:36">
      <c r="A779" s="256"/>
      <c r="B779" s="256"/>
      <c r="C779" s="257"/>
      <c r="D779" s="256"/>
      <c r="E779" s="258"/>
      <c r="F779" s="256"/>
      <c r="G779" s="256"/>
      <c r="H779" s="258"/>
      <c r="I779" s="261"/>
      <c r="J779" s="261"/>
      <c r="K779" s="261"/>
      <c r="L779" s="261"/>
      <c r="M779" s="261"/>
      <c r="N779" s="261"/>
      <c r="O779" s="261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  <c r="Z779" s="261"/>
      <c r="AA779" s="261"/>
      <c r="AB779" s="261"/>
      <c r="AC779" s="261"/>
      <c r="AD779" s="261"/>
      <c r="AE779" s="261"/>
      <c r="AF779" s="263"/>
      <c r="AG779" s="264" t="s">
        <v>2416</v>
      </c>
      <c r="AH779" s="265"/>
      <c r="AI779" s="264"/>
      <c r="AJ779" s="265"/>
    </row>
    <row r="780" ht="12.75" spans="1:36">
      <c r="A780" s="256"/>
      <c r="B780" s="256"/>
      <c r="C780" s="257"/>
      <c r="D780" s="256"/>
      <c r="E780" s="258"/>
      <c r="F780" s="256"/>
      <c r="G780" s="256"/>
      <c r="H780" s="258"/>
      <c r="I780" s="261"/>
      <c r="J780" s="261"/>
      <c r="K780" s="261"/>
      <c r="L780" s="261"/>
      <c r="M780" s="261"/>
      <c r="N780" s="261"/>
      <c r="O780" s="261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  <c r="Z780" s="261"/>
      <c r="AA780" s="261"/>
      <c r="AB780" s="261"/>
      <c r="AC780" s="261"/>
      <c r="AD780" s="261"/>
      <c r="AE780" s="261"/>
      <c r="AF780" s="263"/>
      <c r="AG780" s="264" t="s">
        <v>2416</v>
      </c>
      <c r="AH780" s="265"/>
      <c r="AI780" s="264"/>
      <c r="AJ780" s="265"/>
    </row>
    <row r="781" ht="12.75" spans="1:36">
      <c r="A781" s="256"/>
      <c r="B781" s="256"/>
      <c r="C781" s="257"/>
      <c r="D781" s="256"/>
      <c r="E781" s="258"/>
      <c r="F781" s="256"/>
      <c r="G781" s="256"/>
      <c r="H781" s="258"/>
      <c r="I781" s="261"/>
      <c r="J781" s="261"/>
      <c r="K781" s="261"/>
      <c r="L781" s="261"/>
      <c r="M781" s="261"/>
      <c r="N781" s="261"/>
      <c r="O781" s="261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  <c r="Z781" s="261"/>
      <c r="AA781" s="261"/>
      <c r="AB781" s="261"/>
      <c r="AC781" s="261"/>
      <c r="AD781" s="261"/>
      <c r="AE781" s="261"/>
      <c r="AF781" s="263"/>
      <c r="AG781" s="264" t="s">
        <v>2416</v>
      </c>
      <c r="AH781" s="265"/>
      <c r="AI781" s="264"/>
      <c r="AJ781" s="265"/>
    </row>
    <row r="782" ht="12.75" spans="1:36">
      <c r="A782" s="256"/>
      <c r="B782" s="256"/>
      <c r="C782" s="257"/>
      <c r="D782" s="256"/>
      <c r="E782" s="258"/>
      <c r="F782" s="256"/>
      <c r="G782" s="256"/>
      <c r="H782" s="258"/>
      <c r="I782" s="261"/>
      <c r="J782" s="261"/>
      <c r="K782" s="261"/>
      <c r="L782" s="261"/>
      <c r="M782" s="261"/>
      <c r="N782" s="261"/>
      <c r="O782" s="261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  <c r="Z782" s="261"/>
      <c r="AA782" s="261"/>
      <c r="AB782" s="261"/>
      <c r="AC782" s="261"/>
      <c r="AD782" s="261"/>
      <c r="AE782" s="261"/>
      <c r="AF782" s="263"/>
      <c r="AG782" s="264" t="s">
        <v>2416</v>
      </c>
      <c r="AH782" s="265"/>
      <c r="AI782" s="264"/>
      <c r="AJ782" s="265"/>
    </row>
    <row r="783" ht="12.75" spans="1:36">
      <c r="A783" s="256"/>
      <c r="B783" s="256"/>
      <c r="C783" s="257"/>
      <c r="D783" s="256"/>
      <c r="E783" s="258"/>
      <c r="F783" s="256"/>
      <c r="G783" s="256"/>
      <c r="H783" s="258"/>
      <c r="I783" s="261"/>
      <c r="J783" s="261"/>
      <c r="K783" s="261"/>
      <c r="L783" s="261"/>
      <c r="M783" s="261"/>
      <c r="N783" s="261"/>
      <c r="O783" s="261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  <c r="Z783" s="261"/>
      <c r="AA783" s="261"/>
      <c r="AB783" s="261"/>
      <c r="AC783" s="261"/>
      <c r="AD783" s="261"/>
      <c r="AE783" s="261"/>
      <c r="AF783" s="263"/>
      <c r="AG783" s="264" t="s">
        <v>2416</v>
      </c>
      <c r="AH783" s="265"/>
      <c r="AI783" s="264"/>
      <c r="AJ783" s="265"/>
    </row>
    <row r="784" ht="12.75" spans="1:36">
      <c r="A784" s="256"/>
      <c r="B784" s="256"/>
      <c r="C784" s="257"/>
      <c r="D784" s="256"/>
      <c r="E784" s="258"/>
      <c r="F784" s="256"/>
      <c r="G784" s="256"/>
      <c r="H784" s="258"/>
      <c r="I784" s="261"/>
      <c r="J784" s="261"/>
      <c r="K784" s="261"/>
      <c r="L784" s="261"/>
      <c r="M784" s="261"/>
      <c r="N784" s="261"/>
      <c r="O784" s="261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  <c r="Z784" s="261"/>
      <c r="AA784" s="261"/>
      <c r="AB784" s="261"/>
      <c r="AC784" s="261"/>
      <c r="AD784" s="261"/>
      <c r="AE784" s="261"/>
      <c r="AF784" s="263"/>
      <c r="AG784" s="264" t="s">
        <v>2416</v>
      </c>
      <c r="AH784" s="265"/>
      <c r="AI784" s="264"/>
      <c r="AJ784" s="265"/>
    </row>
    <row r="785" ht="12.75" spans="1:36">
      <c r="A785" s="256"/>
      <c r="B785" s="256"/>
      <c r="C785" s="257"/>
      <c r="D785" s="256"/>
      <c r="E785" s="258"/>
      <c r="F785" s="256"/>
      <c r="G785" s="256"/>
      <c r="H785" s="258"/>
      <c r="I785" s="261"/>
      <c r="J785" s="261"/>
      <c r="K785" s="261"/>
      <c r="L785" s="261"/>
      <c r="M785" s="261"/>
      <c r="N785" s="261"/>
      <c r="O785" s="261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  <c r="Z785" s="261"/>
      <c r="AA785" s="261"/>
      <c r="AB785" s="261"/>
      <c r="AC785" s="261"/>
      <c r="AD785" s="261"/>
      <c r="AE785" s="261"/>
      <c r="AF785" s="263"/>
      <c r="AG785" s="264" t="s">
        <v>2416</v>
      </c>
      <c r="AH785" s="265"/>
      <c r="AI785" s="264"/>
      <c r="AJ785" s="265"/>
    </row>
    <row r="786" ht="12.75" spans="1:36">
      <c r="A786" s="256"/>
      <c r="B786" s="256"/>
      <c r="C786" s="257"/>
      <c r="D786" s="256"/>
      <c r="E786" s="258"/>
      <c r="F786" s="256"/>
      <c r="G786" s="256"/>
      <c r="H786" s="258"/>
      <c r="I786" s="261"/>
      <c r="J786" s="261"/>
      <c r="K786" s="261"/>
      <c r="L786" s="261"/>
      <c r="M786" s="261"/>
      <c r="N786" s="261"/>
      <c r="O786" s="261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  <c r="Z786" s="261"/>
      <c r="AA786" s="261"/>
      <c r="AB786" s="261"/>
      <c r="AC786" s="261"/>
      <c r="AD786" s="261"/>
      <c r="AE786" s="261"/>
      <c r="AF786" s="263"/>
      <c r="AG786" s="264" t="s">
        <v>2416</v>
      </c>
      <c r="AH786" s="265"/>
      <c r="AI786" s="264"/>
      <c r="AJ786" s="265"/>
    </row>
    <row r="787" ht="12.75" spans="1:36">
      <c r="A787" s="256"/>
      <c r="B787" s="256"/>
      <c r="C787" s="257"/>
      <c r="D787" s="256"/>
      <c r="E787" s="258"/>
      <c r="F787" s="256"/>
      <c r="G787" s="256"/>
      <c r="H787" s="258"/>
      <c r="I787" s="261"/>
      <c r="J787" s="261"/>
      <c r="K787" s="261"/>
      <c r="L787" s="261"/>
      <c r="M787" s="261"/>
      <c r="N787" s="261"/>
      <c r="O787" s="261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  <c r="Z787" s="261"/>
      <c r="AA787" s="261"/>
      <c r="AB787" s="261"/>
      <c r="AC787" s="261"/>
      <c r="AD787" s="261"/>
      <c r="AE787" s="261"/>
      <c r="AF787" s="263"/>
      <c r="AG787" s="264" t="s">
        <v>2416</v>
      </c>
      <c r="AH787" s="265"/>
      <c r="AI787" s="264"/>
      <c r="AJ787" s="265"/>
    </row>
    <row r="788" ht="12.75" spans="1:36">
      <c r="A788" s="256"/>
      <c r="B788" s="256"/>
      <c r="C788" s="257"/>
      <c r="D788" s="256"/>
      <c r="E788" s="258"/>
      <c r="F788" s="256"/>
      <c r="G788" s="256"/>
      <c r="H788" s="258"/>
      <c r="I788" s="261"/>
      <c r="J788" s="261"/>
      <c r="K788" s="261"/>
      <c r="L788" s="261"/>
      <c r="M788" s="261"/>
      <c r="N788" s="261"/>
      <c r="O788" s="261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  <c r="Z788" s="261"/>
      <c r="AA788" s="261"/>
      <c r="AB788" s="261"/>
      <c r="AC788" s="261"/>
      <c r="AD788" s="261"/>
      <c r="AE788" s="261"/>
      <c r="AF788" s="263"/>
      <c r="AG788" s="264" t="s">
        <v>2416</v>
      </c>
      <c r="AH788" s="265"/>
      <c r="AI788" s="264"/>
      <c r="AJ788" s="265"/>
    </row>
    <row r="789" ht="12.75" spans="1:36">
      <c r="A789" s="256"/>
      <c r="B789" s="256"/>
      <c r="C789" s="257"/>
      <c r="D789" s="256"/>
      <c r="E789" s="258"/>
      <c r="F789" s="256"/>
      <c r="G789" s="256"/>
      <c r="H789" s="258"/>
      <c r="I789" s="261"/>
      <c r="J789" s="261"/>
      <c r="K789" s="261"/>
      <c r="L789" s="261"/>
      <c r="M789" s="261"/>
      <c r="N789" s="261"/>
      <c r="O789" s="261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  <c r="Z789" s="261"/>
      <c r="AA789" s="261"/>
      <c r="AB789" s="261"/>
      <c r="AC789" s="261"/>
      <c r="AD789" s="261"/>
      <c r="AE789" s="261"/>
      <c r="AF789" s="263"/>
      <c r="AG789" s="264" t="s">
        <v>2416</v>
      </c>
      <c r="AH789" s="265"/>
      <c r="AI789" s="264"/>
      <c r="AJ789" s="265"/>
    </row>
    <row r="790" ht="12.75" spans="1:36">
      <c r="A790" s="256"/>
      <c r="B790" s="256"/>
      <c r="C790" s="257"/>
      <c r="D790" s="256"/>
      <c r="E790" s="258"/>
      <c r="F790" s="256"/>
      <c r="G790" s="256"/>
      <c r="H790" s="258"/>
      <c r="I790" s="261"/>
      <c r="J790" s="261"/>
      <c r="K790" s="261"/>
      <c r="L790" s="261"/>
      <c r="M790" s="261"/>
      <c r="N790" s="261"/>
      <c r="O790" s="261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  <c r="Z790" s="261"/>
      <c r="AA790" s="261"/>
      <c r="AB790" s="261"/>
      <c r="AC790" s="261"/>
      <c r="AD790" s="261"/>
      <c r="AE790" s="261"/>
      <c r="AF790" s="263"/>
      <c r="AG790" s="264" t="s">
        <v>2416</v>
      </c>
      <c r="AH790" s="265"/>
      <c r="AI790" s="264"/>
      <c r="AJ790" s="265"/>
    </row>
    <row r="791" ht="12.75" spans="1:36">
      <c r="A791" s="256"/>
      <c r="B791" s="256"/>
      <c r="C791" s="257"/>
      <c r="D791" s="256"/>
      <c r="E791" s="258"/>
      <c r="F791" s="256"/>
      <c r="G791" s="256"/>
      <c r="H791" s="258"/>
      <c r="I791" s="261"/>
      <c r="J791" s="261"/>
      <c r="K791" s="261"/>
      <c r="L791" s="261"/>
      <c r="M791" s="261"/>
      <c r="N791" s="261"/>
      <c r="O791" s="261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  <c r="Z791" s="261"/>
      <c r="AA791" s="261"/>
      <c r="AB791" s="261"/>
      <c r="AC791" s="261"/>
      <c r="AD791" s="261"/>
      <c r="AE791" s="261"/>
      <c r="AF791" s="263"/>
      <c r="AG791" s="264" t="s">
        <v>2416</v>
      </c>
      <c r="AH791" s="265"/>
      <c r="AI791" s="264"/>
      <c r="AJ791" s="265"/>
    </row>
    <row r="792" ht="12.75" spans="1:36">
      <c r="A792" s="256"/>
      <c r="B792" s="256"/>
      <c r="C792" s="257"/>
      <c r="D792" s="256"/>
      <c r="E792" s="258"/>
      <c r="F792" s="256"/>
      <c r="G792" s="256"/>
      <c r="H792" s="258"/>
      <c r="I792" s="261"/>
      <c r="J792" s="261"/>
      <c r="K792" s="261"/>
      <c r="L792" s="261"/>
      <c r="M792" s="261"/>
      <c r="N792" s="261"/>
      <c r="O792" s="261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  <c r="Z792" s="261"/>
      <c r="AA792" s="261"/>
      <c r="AB792" s="261"/>
      <c r="AC792" s="261"/>
      <c r="AD792" s="261"/>
      <c r="AE792" s="261"/>
      <c r="AF792" s="263"/>
      <c r="AG792" s="264" t="s">
        <v>2416</v>
      </c>
      <c r="AH792" s="265"/>
      <c r="AI792" s="264"/>
      <c r="AJ792" s="265"/>
    </row>
    <row r="793" ht="12.75" spans="1:36">
      <c r="A793" s="256"/>
      <c r="B793" s="256"/>
      <c r="C793" s="257"/>
      <c r="D793" s="256"/>
      <c r="E793" s="258"/>
      <c r="F793" s="256"/>
      <c r="G793" s="256"/>
      <c r="H793" s="258"/>
      <c r="I793" s="261"/>
      <c r="J793" s="261"/>
      <c r="K793" s="261"/>
      <c r="L793" s="261"/>
      <c r="M793" s="261"/>
      <c r="N793" s="261"/>
      <c r="O793" s="261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  <c r="Z793" s="261"/>
      <c r="AA793" s="261"/>
      <c r="AB793" s="261"/>
      <c r="AC793" s="261"/>
      <c r="AD793" s="261"/>
      <c r="AE793" s="261"/>
      <c r="AF793" s="263"/>
      <c r="AG793" s="264" t="s">
        <v>2416</v>
      </c>
      <c r="AH793" s="265"/>
      <c r="AI793" s="264"/>
      <c r="AJ793" s="265"/>
    </row>
    <row r="794" ht="12.75" spans="1:36">
      <c r="A794" s="256"/>
      <c r="B794" s="256"/>
      <c r="C794" s="257"/>
      <c r="D794" s="256"/>
      <c r="E794" s="258"/>
      <c r="F794" s="256"/>
      <c r="G794" s="256"/>
      <c r="H794" s="258"/>
      <c r="I794" s="261"/>
      <c r="J794" s="261"/>
      <c r="K794" s="261"/>
      <c r="L794" s="261"/>
      <c r="M794" s="261"/>
      <c r="N794" s="261"/>
      <c r="O794" s="261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  <c r="Z794" s="261"/>
      <c r="AA794" s="261"/>
      <c r="AB794" s="261"/>
      <c r="AC794" s="261"/>
      <c r="AD794" s="261"/>
      <c r="AE794" s="261"/>
      <c r="AF794" s="263"/>
      <c r="AG794" s="264" t="s">
        <v>2416</v>
      </c>
      <c r="AH794" s="265"/>
      <c r="AI794" s="264"/>
      <c r="AJ794" s="265"/>
    </row>
    <row r="795" ht="12.75" spans="1:36">
      <c r="A795" s="256"/>
      <c r="B795" s="256"/>
      <c r="C795" s="257"/>
      <c r="D795" s="256"/>
      <c r="E795" s="258"/>
      <c r="F795" s="256"/>
      <c r="G795" s="256"/>
      <c r="H795" s="258"/>
      <c r="I795" s="261"/>
      <c r="J795" s="261"/>
      <c r="K795" s="261"/>
      <c r="L795" s="261"/>
      <c r="M795" s="261"/>
      <c r="N795" s="261"/>
      <c r="O795" s="261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  <c r="Z795" s="261"/>
      <c r="AA795" s="261"/>
      <c r="AB795" s="261"/>
      <c r="AC795" s="261"/>
      <c r="AD795" s="261"/>
      <c r="AE795" s="261"/>
      <c r="AF795" s="263"/>
      <c r="AG795" s="264" t="s">
        <v>2416</v>
      </c>
      <c r="AH795" s="265"/>
      <c r="AI795" s="264"/>
      <c r="AJ795" s="265"/>
    </row>
    <row r="796" ht="12.75" spans="1:36">
      <c r="A796" s="256"/>
      <c r="B796" s="256"/>
      <c r="C796" s="257"/>
      <c r="D796" s="256"/>
      <c r="E796" s="258"/>
      <c r="F796" s="256"/>
      <c r="G796" s="256"/>
      <c r="H796" s="258"/>
      <c r="I796" s="261"/>
      <c r="J796" s="261"/>
      <c r="K796" s="261"/>
      <c r="L796" s="261"/>
      <c r="M796" s="261"/>
      <c r="N796" s="261"/>
      <c r="O796" s="261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  <c r="Z796" s="261"/>
      <c r="AA796" s="261"/>
      <c r="AB796" s="261"/>
      <c r="AC796" s="261"/>
      <c r="AD796" s="261"/>
      <c r="AE796" s="261"/>
      <c r="AF796" s="263"/>
      <c r="AG796" s="264" t="s">
        <v>2416</v>
      </c>
      <c r="AH796" s="265"/>
      <c r="AI796" s="264"/>
      <c r="AJ796" s="265"/>
    </row>
    <row r="797" ht="12.75" spans="1:36">
      <c r="A797" s="256"/>
      <c r="B797" s="256"/>
      <c r="C797" s="257"/>
      <c r="D797" s="256"/>
      <c r="E797" s="258"/>
      <c r="F797" s="256"/>
      <c r="G797" s="256"/>
      <c r="H797" s="258"/>
      <c r="I797" s="261"/>
      <c r="J797" s="261"/>
      <c r="K797" s="261"/>
      <c r="L797" s="261"/>
      <c r="M797" s="261"/>
      <c r="N797" s="261"/>
      <c r="O797" s="261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  <c r="Z797" s="261"/>
      <c r="AA797" s="261"/>
      <c r="AB797" s="261"/>
      <c r="AC797" s="261"/>
      <c r="AD797" s="261"/>
      <c r="AE797" s="261"/>
      <c r="AF797" s="263"/>
      <c r="AG797" s="264" t="s">
        <v>2416</v>
      </c>
      <c r="AH797" s="265"/>
      <c r="AI797" s="264"/>
      <c r="AJ797" s="265"/>
    </row>
    <row r="798" ht="12.75" spans="1:36">
      <c r="A798" s="256"/>
      <c r="B798" s="256"/>
      <c r="C798" s="257"/>
      <c r="D798" s="256"/>
      <c r="E798" s="258"/>
      <c r="F798" s="256"/>
      <c r="G798" s="256"/>
      <c r="H798" s="258"/>
      <c r="I798" s="261"/>
      <c r="J798" s="261"/>
      <c r="K798" s="261"/>
      <c r="L798" s="261"/>
      <c r="M798" s="261"/>
      <c r="N798" s="261"/>
      <c r="O798" s="261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  <c r="Z798" s="261"/>
      <c r="AA798" s="261"/>
      <c r="AB798" s="261"/>
      <c r="AC798" s="261"/>
      <c r="AD798" s="261"/>
      <c r="AE798" s="261"/>
      <c r="AF798" s="263"/>
      <c r="AG798" s="264" t="s">
        <v>2416</v>
      </c>
      <c r="AH798" s="265"/>
      <c r="AI798" s="264"/>
      <c r="AJ798" s="265"/>
    </row>
    <row r="799" ht="12.75" spans="1:36">
      <c r="A799" s="256"/>
      <c r="B799" s="256"/>
      <c r="C799" s="257"/>
      <c r="D799" s="256"/>
      <c r="E799" s="258"/>
      <c r="F799" s="256"/>
      <c r="G799" s="256"/>
      <c r="H799" s="258"/>
      <c r="I799" s="261"/>
      <c r="J799" s="261"/>
      <c r="K799" s="261"/>
      <c r="L799" s="261"/>
      <c r="M799" s="261"/>
      <c r="N799" s="261"/>
      <c r="O799" s="261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  <c r="Z799" s="261"/>
      <c r="AA799" s="261"/>
      <c r="AB799" s="261"/>
      <c r="AC799" s="261"/>
      <c r="AD799" s="261"/>
      <c r="AE799" s="261"/>
      <c r="AF799" s="263"/>
      <c r="AG799" s="264" t="s">
        <v>2416</v>
      </c>
      <c r="AH799" s="265"/>
      <c r="AI799" s="264"/>
      <c r="AJ799" s="265"/>
    </row>
    <row r="800" ht="12.75" spans="1:36">
      <c r="A800" s="256"/>
      <c r="B800" s="256"/>
      <c r="C800" s="257"/>
      <c r="D800" s="256"/>
      <c r="E800" s="258"/>
      <c r="F800" s="256"/>
      <c r="G800" s="256"/>
      <c r="H800" s="258"/>
      <c r="I800" s="261"/>
      <c r="J800" s="261"/>
      <c r="K800" s="261"/>
      <c r="L800" s="261"/>
      <c r="M800" s="261"/>
      <c r="N800" s="261"/>
      <c r="O800" s="261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  <c r="Z800" s="261"/>
      <c r="AA800" s="261"/>
      <c r="AB800" s="261"/>
      <c r="AC800" s="261"/>
      <c r="AD800" s="261"/>
      <c r="AE800" s="261"/>
      <c r="AF800" s="263"/>
      <c r="AG800" s="264" t="s">
        <v>2416</v>
      </c>
      <c r="AH800" s="265"/>
      <c r="AI800" s="264"/>
      <c r="AJ800" s="265"/>
    </row>
    <row r="801" ht="12.75" spans="1:36">
      <c r="A801" s="256"/>
      <c r="B801" s="256"/>
      <c r="C801" s="257"/>
      <c r="D801" s="256"/>
      <c r="E801" s="258"/>
      <c r="F801" s="256"/>
      <c r="G801" s="256"/>
      <c r="H801" s="258"/>
      <c r="I801" s="261"/>
      <c r="J801" s="261"/>
      <c r="K801" s="261"/>
      <c r="L801" s="261"/>
      <c r="M801" s="261"/>
      <c r="N801" s="261"/>
      <c r="O801" s="261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  <c r="Z801" s="261"/>
      <c r="AA801" s="261"/>
      <c r="AB801" s="261"/>
      <c r="AC801" s="261"/>
      <c r="AD801" s="261"/>
      <c r="AE801" s="261"/>
      <c r="AF801" s="263"/>
      <c r="AG801" s="264" t="s">
        <v>2416</v>
      </c>
      <c r="AH801" s="265"/>
      <c r="AI801" s="264"/>
      <c r="AJ801" s="265"/>
    </row>
    <row r="802" ht="12.75" spans="1:36">
      <c r="A802" s="256"/>
      <c r="B802" s="256"/>
      <c r="C802" s="257"/>
      <c r="D802" s="256"/>
      <c r="E802" s="258"/>
      <c r="F802" s="256"/>
      <c r="G802" s="256"/>
      <c r="H802" s="258"/>
      <c r="I802" s="261"/>
      <c r="J802" s="261"/>
      <c r="K802" s="261"/>
      <c r="L802" s="261"/>
      <c r="M802" s="261"/>
      <c r="N802" s="261"/>
      <c r="O802" s="261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  <c r="Z802" s="261"/>
      <c r="AA802" s="261"/>
      <c r="AB802" s="261"/>
      <c r="AC802" s="261"/>
      <c r="AD802" s="261"/>
      <c r="AE802" s="261"/>
      <c r="AF802" s="263"/>
      <c r="AG802" s="264" t="s">
        <v>2416</v>
      </c>
      <c r="AH802" s="265"/>
      <c r="AI802" s="264"/>
      <c r="AJ802" s="265"/>
    </row>
    <row r="803" ht="12.75" spans="1:36">
      <c r="A803" s="256"/>
      <c r="B803" s="256"/>
      <c r="C803" s="257"/>
      <c r="D803" s="256"/>
      <c r="E803" s="258"/>
      <c r="F803" s="256"/>
      <c r="G803" s="256"/>
      <c r="H803" s="258"/>
      <c r="I803" s="261"/>
      <c r="J803" s="261"/>
      <c r="K803" s="261"/>
      <c r="L803" s="261"/>
      <c r="M803" s="261"/>
      <c r="N803" s="261"/>
      <c r="O803" s="261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  <c r="Z803" s="261"/>
      <c r="AA803" s="261"/>
      <c r="AB803" s="261"/>
      <c r="AC803" s="261"/>
      <c r="AD803" s="261"/>
      <c r="AE803" s="261"/>
      <c r="AF803" s="263"/>
      <c r="AG803" s="264" t="s">
        <v>2416</v>
      </c>
      <c r="AH803" s="265"/>
      <c r="AI803" s="264"/>
      <c r="AJ803" s="265"/>
    </row>
    <row r="804" ht="12.75" spans="1:36">
      <c r="A804" s="256"/>
      <c r="B804" s="256"/>
      <c r="C804" s="257"/>
      <c r="D804" s="256"/>
      <c r="E804" s="258"/>
      <c r="F804" s="256"/>
      <c r="G804" s="256"/>
      <c r="H804" s="258"/>
      <c r="I804" s="261"/>
      <c r="J804" s="261"/>
      <c r="K804" s="261"/>
      <c r="L804" s="261"/>
      <c r="M804" s="261"/>
      <c r="N804" s="261"/>
      <c r="O804" s="261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  <c r="Z804" s="261"/>
      <c r="AA804" s="261"/>
      <c r="AB804" s="261"/>
      <c r="AC804" s="261"/>
      <c r="AD804" s="261"/>
      <c r="AE804" s="261"/>
      <c r="AF804" s="263"/>
      <c r="AG804" s="264" t="s">
        <v>2416</v>
      </c>
      <c r="AH804" s="265"/>
      <c r="AI804" s="264"/>
      <c r="AJ804" s="265"/>
    </row>
    <row r="805" ht="12.75" spans="1:36">
      <c r="A805" s="256"/>
      <c r="B805" s="256"/>
      <c r="C805" s="257"/>
      <c r="D805" s="256"/>
      <c r="E805" s="258"/>
      <c r="F805" s="256"/>
      <c r="G805" s="256"/>
      <c r="H805" s="258"/>
      <c r="I805" s="261"/>
      <c r="J805" s="261"/>
      <c r="K805" s="261"/>
      <c r="L805" s="261"/>
      <c r="M805" s="261"/>
      <c r="N805" s="261"/>
      <c r="O805" s="261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  <c r="Z805" s="261"/>
      <c r="AA805" s="261"/>
      <c r="AB805" s="261"/>
      <c r="AC805" s="261"/>
      <c r="AD805" s="261"/>
      <c r="AE805" s="261"/>
      <c r="AF805" s="263"/>
      <c r="AG805" s="264" t="s">
        <v>2416</v>
      </c>
      <c r="AH805" s="265"/>
      <c r="AI805" s="264"/>
      <c r="AJ805" s="265"/>
    </row>
    <row r="806" ht="12.75" spans="1:36">
      <c r="A806" s="256"/>
      <c r="B806" s="256"/>
      <c r="C806" s="257"/>
      <c r="D806" s="256"/>
      <c r="E806" s="258"/>
      <c r="F806" s="256"/>
      <c r="G806" s="256"/>
      <c r="H806" s="258"/>
      <c r="I806" s="261"/>
      <c r="J806" s="261"/>
      <c r="K806" s="261"/>
      <c r="L806" s="261"/>
      <c r="M806" s="261"/>
      <c r="N806" s="261"/>
      <c r="O806" s="261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  <c r="Z806" s="261"/>
      <c r="AA806" s="261"/>
      <c r="AB806" s="261"/>
      <c r="AC806" s="261"/>
      <c r="AD806" s="261"/>
      <c r="AE806" s="261"/>
      <c r="AF806" s="263"/>
      <c r="AG806" s="264" t="s">
        <v>2416</v>
      </c>
      <c r="AH806" s="265"/>
      <c r="AI806" s="264"/>
      <c r="AJ806" s="265"/>
    </row>
    <row r="807" ht="12.75" spans="1:36">
      <c r="A807" s="256"/>
      <c r="B807" s="256"/>
      <c r="C807" s="257"/>
      <c r="D807" s="256"/>
      <c r="E807" s="258"/>
      <c r="F807" s="256"/>
      <c r="G807" s="256"/>
      <c r="H807" s="258"/>
      <c r="I807" s="261"/>
      <c r="J807" s="261"/>
      <c r="K807" s="261"/>
      <c r="L807" s="261"/>
      <c r="M807" s="261"/>
      <c r="N807" s="261"/>
      <c r="O807" s="261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  <c r="Z807" s="261"/>
      <c r="AA807" s="261"/>
      <c r="AB807" s="261"/>
      <c r="AC807" s="261"/>
      <c r="AD807" s="261"/>
      <c r="AE807" s="261"/>
      <c r="AF807" s="263"/>
      <c r="AG807" s="264" t="s">
        <v>2416</v>
      </c>
      <c r="AH807" s="265"/>
      <c r="AI807" s="264"/>
      <c r="AJ807" s="265"/>
    </row>
    <row r="808" ht="12.75" spans="1:36">
      <c r="A808" s="256"/>
      <c r="B808" s="256"/>
      <c r="C808" s="257"/>
      <c r="D808" s="256"/>
      <c r="E808" s="258"/>
      <c r="F808" s="256"/>
      <c r="G808" s="256"/>
      <c r="H808" s="258"/>
      <c r="I808" s="261"/>
      <c r="J808" s="261"/>
      <c r="K808" s="261"/>
      <c r="L808" s="261"/>
      <c r="M808" s="261"/>
      <c r="N808" s="261"/>
      <c r="O808" s="261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  <c r="Z808" s="261"/>
      <c r="AA808" s="261"/>
      <c r="AB808" s="261"/>
      <c r="AC808" s="261"/>
      <c r="AD808" s="261"/>
      <c r="AE808" s="261"/>
      <c r="AF808" s="263"/>
      <c r="AG808" s="264" t="s">
        <v>2416</v>
      </c>
      <c r="AH808" s="265"/>
      <c r="AI808" s="264"/>
      <c r="AJ808" s="265"/>
    </row>
    <row r="809" ht="12.75" spans="1:36">
      <c r="A809" s="256"/>
      <c r="B809" s="256"/>
      <c r="C809" s="257"/>
      <c r="D809" s="256"/>
      <c r="E809" s="258"/>
      <c r="F809" s="256"/>
      <c r="G809" s="256"/>
      <c r="H809" s="258"/>
      <c r="I809" s="261"/>
      <c r="J809" s="261"/>
      <c r="K809" s="261"/>
      <c r="L809" s="261"/>
      <c r="M809" s="261"/>
      <c r="N809" s="261"/>
      <c r="O809" s="261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  <c r="Z809" s="261"/>
      <c r="AA809" s="261"/>
      <c r="AB809" s="261"/>
      <c r="AC809" s="261"/>
      <c r="AD809" s="261"/>
      <c r="AE809" s="261"/>
      <c r="AF809" s="263"/>
      <c r="AG809" s="264" t="s">
        <v>2416</v>
      </c>
      <c r="AH809" s="265"/>
      <c r="AI809" s="264"/>
      <c r="AJ809" s="265"/>
    </row>
    <row r="810" ht="12.75" spans="1:36">
      <c r="A810" s="256"/>
      <c r="B810" s="256"/>
      <c r="C810" s="257"/>
      <c r="D810" s="256"/>
      <c r="E810" s="258"/>
      <c r="F810" s="256"/>
      <c r="G810" s="256"/>
      <c r="H810" s="258"/>
      <c r="I810" s="261"/>
      <c r="J810" s="261"/>
      <c r="K810" s="261"/>
      <c r="L810" s="261"/>
      <c r="M810" s="261"/>
      <c r="N810" s="261"/>
      <c r="O810" s="261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  <c r="Z810" s="261"/>
      <c r="AA810" s="261"/>
      <c r="AB810" s="261"/>
      <c r="AC810" s="261"/>
      <c r="AD810" s="261"/>
      <c r="AE810" s="261"/>
      <c r="AF810" s="263"/>
      <c r="AG810" s="264" t="s">
        <v>2416</v>
      </c>
      <c r="AH810" s="265"/>
      <c r="AI810" s="264"/>
      <c r="AJ810" s="265"/>
    </row>
    <row r="811" ht="12.75" spans="1:36">
      <c r="A811" s="256"/>
      <c r="B811" s="256"/>
      <c r="C811" s="257"/>
      <c r="D811" s="256"/>
      <c r="E811" s="258"/>
      <c r="F811" s="256"/>
      <c r="G811" s="256"/>
      <c r="H811" s="258"/>
      <c r="I811" s="261"/>
      <c r="J811" s="261"/>
      <c r="K811" s="261"/>
      <c r="L811" s="261"/>
      <c r="M811" s="261"/>
      <c r="N811" s="261"/>
      <c r="O811" s="261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  <c r="Z811" s="261"/>
      <c r="AA811" s="261"/>
      <c r="AB811" s="261"/>
      <c r="AC811" s="261"/>
      <c r="AD811" s="261"/>
      <c r="AE811" s="261"/>
      <c r="AF811" s="263"/>
      <c r="AG811" s="264" t="s">
        <v>2416</v>
      </c>
      <c r="AH811" s="265"/>
      <c r="AI811" s="264"/>
      <c r="AJ811" s="265"/>
    </row>
    <row r="812" ht="12.75" spans="1:36">
      <c r="A812" s="256"/>
      <c r="B812" s="256"/>
      <c r="C812" s="257"/>
      <c r="D812" s="256"/>
      <c r="E812" s="258"/>
      <c r="F812" s="256"/>
      <c r="G812" s="256"/>
      <c r="H812" s="258"/>
      <c r="I812" s="261"/>
      <c r="J812" s="261"/>
      <c r="K812" s="261"/>
      <c r="L812" s="261"/>
      <c r="M812" s="261"/>
      <c r="N812" s="261"/>
      <c r="O812" s="261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  <c r="Z812" s="261"/>
      <c r="AA812" s="261"/>
      <c r="AB812" s="261"/>
      <c r="AC812" s="261"/>
      <c r="AD812" s="261"/>
      <c r="AE812" s="261"/>
      <c r="AF812" s="263"/>
      <c r="AG812" s="264" t="s">
        <v>2416</v>
      </c>
      <c r="AH812" s="265"/>
      <c r="AI812" s="264"/>
      <c r="AJ812" s="265"/>
    </row>
    <row r="813" ht="12.75" spans="1:36">
      <c r="A813" s="256"/>
      <c r="B813" s="256"/>
      <c r="C813" s="257"/>
      <c r="D813" s="256"/>
      <c r="E813" s="258"/>
      <c r="F813" s="256"/>
      <c r="G813" s="256"/>
      <c r="H813" s="258"/>
      <c r="I813" s="261"/>
      <c r="J813" s="261"/>
      <c r="K813" s="261"/>
      <c r="L813" s="261"/>
      <c r="M813" s="261"/>
      <c r="N813" s="261"/>
      <c r="O813" s="261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  <c r="Z813" s="261"/>
      <c r="AA813" s="261"/>
      <c r="AB813" s="261"/>
      <c r="AC813" s="261"/>
      <c r="AD813" s="261"/>
      <c r="AE813" s="261"/>
      <c r="AF813" s="263"/>
      <c r="AG813" s="264" t="s">
        <v>2416</v>
      </c>
      <c r="AH813" s="265"/>
      <c r="AI813" s="264"/>
      <c r="AJ813" s="265"/>
    </row>
    <row r="814" ht="12.75" spans="1:36">
      <c r="A814" s="256"/>
      <c r="B814" s="256"/>
      <c r="C814" s="257"/>
      <c r="D814" s="256"/>
      <c r="E814" s="258"/>
      <c r="F814" s="256"/>
      <c r="G814" s="256"/>
      <c r="H814" s="258"/>
      <c r="I814" s="261"/>
      <c r="J814" s="261"/>
      <c r="K814" s="261"/>
      <c r="L814" s="261"/>
      <c r="M814" s="261"/>
      <c r="N814" s="261"/>
      <c r="O814" s="261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  <c r="Z814" s="261"/>
      <c r="AA814" s="261"/>
      <c r="AB814" s="261"/>
      <c r="AC814" s="261"/>
      <c r="AD814" s="261"/>
      <c r="AE814" s="261"/>
      <c r="AF814" s="263"/>
      <c r="AG814" s="264" t="s">
        <v>2416</v>
      </c>
      <c r="AH814" s="265"/>
      <c r="AI814" s="264"/>
      <c r="AJ814" s="265"/>
    </row>
    <row r="815" ht="12.75" spans="1:36">
      <c r="A815" s="256"/>
      <c r="B815" s="256"/>
      <c r="C815" s="257"/>
      <c r="D815" s="256"/>
      <c r="E815" s="258"/>
      <c r="F815" s="256"/>
      <c r="G815" s="256"/>
      <c r="H815" s="258"/>
      <c r="I815" s="261"/>
      <c r="J815" s="261"/>
      <c r="K815" s="261"/>
      <c r="L815" s="261"/>
      <c r="M815" s="261"/>
      <c r="N815" s="261"/>
      <c r="O815" s="261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  <c r="Z815" s="261"/>
      <c r="AA815" s="261"/>
      <c r="AB815" s="261"/>
      <c r="AC815" s="261"/>
      <c r="AD815" s="261"/>
      <c r="AE815" s="261"/>
      <c r="AF815" s="263"/>
      <c r="AG815" s="264" t="s">
        <v>2416</v>
      </c>
      <c r="AH815" s="265"/>
      <c r="AI815" s="264"/>
      <c r="AJ815" s="265"/>
    </row>
    <row r="816" ht="12.75" spans="1:36">
      <c r="A816" s="256"/>
      <c r="B816" s="256"/>
      <c r="C816" s="257"/>
      <c r="D816" s="256"/>
      <c r="E816" s="258"/>
      <c r="F816" s="256"/>
      <c r="G816" s="256"/>
      <c r="H816" s="258"/>
      <c r="I816" s="261"/>
      <c r="J816" s="261"/>
      <c r="K816" s="261"/>
      <c r="L816" s="261"/>
      <c r="M816" s="261"/>
      <c r="N816" s="261"/>
      <c r="O816" s="261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  <c r="Z816" s="261"/>
      <c r="AA816" s="261"/>
      <c r="AB816" s="261"/>
      <c r="AC816" s="261"/>
      <c r="AD816" s="261"/>
      <c r="AE816" s="261"/>
      <c r="AF816" s="263"/>
      <c r="AG816" s="264" t="s">
        <v>2416</v>
      </c>
      <c r="AH816" s="265"/>
      <c r="AI816" s="264"/>
      <c r="AJ816" s="265"/>
    </row>
    <row r="817" ht="12.75" spans="1:36">
      <c r="A817" s="256"/>
      <c r="B817" s="256"/>
      <c r="C817" s="257"/>
      <c r="D817" s="256"/>
      <c r="E817" s="258"/>
      <c r="F817" s="256"/>
      <c r="G817" s="256"/>
      <c r="H817" s="258"/>
      <c r="I817" s="261"/>
      <c r="J817" s="261"/>
      <c r="K817" s="261"/>
      <c r="L817" s="261"/>
      <c r="M817" s="261"/>
      <c r="N817" s="261"/>
      <c r="O817" s="261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  <c r="Z817" s="261"/>
      <c r="AA817" s="261"/>
      <c r="AB817" s="261"/>
      <c r="AC817" s="261"/>
      <c r="AD817" s="261"/>
      <c r="AE817" s="261"/>
      <c r="AF817" s="263"/>
      <c r="AG817" s="264" t="s">
        <v>2416</v>
      </c>
      <c r="AH817" s="265"/>
      <c r="AI817" s="264"/>
      <c r="AJ817" s="265"/>
    </row>
    <row r="818" ht="12.75" spans="1:36">
      <c r="A818" s="256"/>
      <c r="B818" s="256"/>
      <c r="C818" s="257"/>
      <c r="D818" s="256"/>
      <c r="E818" s="258"/>
      <c r="F818" s="256"/>
      <c r="G818" s="256"/>
      <c r="H818" s="258"/>
      <c r="I818" s="261"/>
      <c r="J818" s="261"/>
      <c r="K818" s="261"/>
      <c r="L818" s="261"/>
      <c r="M818" s="261"/>
      <c r="N818" s="261"/>
      <c r="O818" s="261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  <c r="Z818" s="261"/>
      <c r="AA818" s="261"/>
      <c r="AB818" s="261"/>
      <c r="AC818" s="261"/>
      <c r="AD818" s="261"/>
      <c r="AE818" s="261"/>
      <c r="AF818" s="263"/>
      <c r="AG818" s="264" t="s">
        <v>2416</v>
      </c>
      <c r="AH818" s="265"/>
      <c r="AI818" s="264"/>
      <c r="AJ818" s="265"/>
    </row>
    <row r="819" ht="12.75" spans="1:36">
      <c r="A819" s="256"/>
      <c r="B819" s="256"/>
      <c r="C819" s="257"/>
      <c r="D819" s="256"/>
      <c r="E819" s="258"/>
      <c r="F819" s="256"/>
      <c r="G819" s="256"/>
      <c r="H819" s="258"/>
      <c r="I819" s="261"/>
      <c r="J819" s="261"/>
      <c r="K819" s="261"/>
      <c r="L819" s="261"/>
      <c r="M819" s="261"/>
      <c r="N819" s="261"/>
      <c r="O819" s="261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  <c r="Z819" s="261"/>
      <c r="AA819" s="261"/>
      <c r="AB819" s="261"/>
      <c r="AC819" s="261"/>
      <c r="AD819" s="261"/>
      <c r="AE819" s="261"/>
      <c r="AF819" s="263"/>
      <c r="AG819" s="264" t="s">
        <v>2416</v>
      </c>
      <c r="AH819" s="265"/>
      <c r="AI819" s="264"/>
      <c r="AJ819" s="265"/>
    </row>
    <row r="820" ht="12.75" spans="1:36">
      <c r="A820" s="256"/>
      <c r="B820" s="256"/>
      <c r="C820" s="257"/>
      <c r="D820" s="256"/>
      <c r="E820" s="258"/>
      <c r="F820" s="256"/>
      <c r="G820" s="256"/>
      <c r="H820" s="258"/>
      <c r="I820" s="261"/>
      <c r="J820" s="261"/>
      <c r="K820" s="261"/>
      <c r="L820" s="261"/>
      <c r="M820" s="261"/>
      <c r="N820" s="261"/>
      <c r="O820" s="261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  <c r="Z820" s="261"/>
      <c r="AA820" s="261"/>
      <c r="AB820" s="261"/>
      <c r="AC820" s="261"/>
      <c r="AD820" s="261"/>
      <c r="AE820" s="261"/>
      <c r="AF820" s="263"/>
      <c r="AG820" s="264" t="s">
        <v>2416</v>
      </c>
      <c r="AH820" s="265"/>
      <c r="AI820" s="264"/>
      <c r="AJ820" s="265"/>
    </row>
    <row r="821" ht="12.75" spans="1:36">
      <c r="A821" s="256"/>
      <c r="B821" s="256"/>
      <c r="C821" s="257"/>
      <c r="D821" s="256"/>
      <c r="E821" s="258"/>
      <c r="F821" s="256"/>
      <c r="G821" s="256"/>
      <c r="H821" s="258"/>
      <c r="I821" s="261"/>
      <c r="J821" s="261"/>
      <c r="K821" s="261"/>
      <c r="L821" s="261"/>
      <c r="M821" s="261"/>
      <c r="N821" s="261"/>
      <c r="O821" s="261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  <c r="Z821" s="261"/>
      <c r="AA821" s="261"/>
      <c r="AB821" s="261"/>
      <c r="AC821" s="261"/>
      <c r="AD821" s="261"/>
      <c r="AE821" s="261"/>
      <c r="AF821" s="263"/>
      <c r="AG821" s="264" t="s">
        <v>2416</v>
      </c>
      <c r="AH821" s="265"/>
      <c r="AI821" s="264"/>
      <c r="AJ821" s="265"/>
    </row>
    <row r="822" ht="12.75" spans="1:36">
      <c r="A822" s="256"/>
      <c r="B822" s="256"/>
      <c r="C822" s="257"/>
      <c r="D822" s="256"/>
      <c r="E822" s="258"/>
      <c r="F822" s="256"/>
      <c r="G822" s="256"/>
      <c r="H822" s="258"/>
      <c r="I822" s="261"/>
      <c r="J822" s="261"/>
      <c r="K822" s="261"/>
      <c r="L822" s="261"/>
      <c r="M822" s="261"/>
      <c r="N822" s="261"/>
      <c r="O822" s="261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  <c r="Z822" s="261"/>
      <c r="AA822" s="261"/>
      <c r="AB822" s="261"/>
      <c r="AC822" s="261"/>
      <c r="AD822" s="261"/>
      <c r="AE822" s="261"/>
      <c r="AF822" s="263"/>
      <c r="AG822" s="264" t="s">
        <v>2416</v>
      </c>
      <c r="AH822" s="265"/>
      <c r="AI822" s="264"/>
      <c r="AJ822" s="265"/>
    </row>
    <row r="823" ht="12.75" spans="1:36">
      <c r="A823" s="256"/>
      <c r="B823" s="256"/>
      <c r="C823" s="257"/>
      <c r="D823" s="256"/>
      <c r="E823" s="258"/>
      <c r="F823" s="256"/>
      <c r="G823" s="256"/>
      <c r="H823" s="258"/>
      <c r="I823" s="261"/>
      <c r="J823" s="261"/>
      <c r="K823" s="261"/>
      <c r="L823" s="261"/>
      <c r="M823" s="261"/>
      <c r="N823" s="261"/>
      <c r="O823" s="261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  <c r="Z823" s="261"/>
      <c r="AA823" s="261"/>
      <c r="AB823" s="261"/>
      <c r="AC823" s="261"/>
      <c r="AD823" s="261"/>
      <c r="AE823" s="261"/>
      <c r="AF823" s="263"/>
      <c r="AG823" s="264" t="s">
        <v>2416</v>
      </c>
      <c r="AH823" s="265"/>
      <c r="AI823" s="264"/>
      <c r="AJ823" s="265"/>
    </row>
    <row r="824" ht="12.75" spans="1:36">
      <c r="A824" s="256"/>
      <c r="B824" s="256"/>
      <c r="C824" s="257"/>
      <c r="D824" s="256"/>
      <c r="E824" s="258"/>
      <c r="F824" s="256"/>
      <c r="G824" s="256"/>
      <c r="H824" s="258"/>
      <c r="I824" s="261"/>
      <c r="J824" s="261"/>
      <c r="K824" s="261"/>
      <c r="L824" s="261"/>
      <c r="M824" s="261"/>
      <c r="N824" s="261"/>
      <c r="O824" s="261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  <c r="Z824" s="261"/>
      <c r="AA824" s="261"/>
      <c r="AB824" s="261"/>
      <c r="AC824" s="261"/>
      <c r="AD824" s="261"/>
      <c r="AE824" s="261"/>
      <c r="AF824" s="263"/>
      <c r="AG824" s="264" t="s">
        <v>2416</v>
      </c>
      <c r="AH824" s="265"/>
      <c r="AI824" s="264"/>
      <c r="AJ824" s="265"/>
    </row>
    <row r="825" ht="12.75" spans="1:36">
      <c r="A825" s="256"/>
      <c r="B825" s="256"/>
      <c r="C825" s="257"/>
      <c r="D825" s="256"/>
      <c r="E825" s="258"/>
      <c r="F825" s="256"/>
      <c r="G825" s="256"/>
      <c r="H825" s="258"/>
      <c r="I825" s="261"/>
      <c r="J825" s="261"/>
      <c r="K825" s="261"/>
      <c r="L825" s="261"/>
      <c r="M825" s="261"/>
      <c r="N825" s="261"/>
      <c r="O825" s="261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  <c r="Z825" s="261"/>
      <c r="AA825" s="261"/>
      <c r="AB825" s="261"/>
      <c r="AC825" s="261"/>
      <c r="AD825" s="261"/>
      <c r="AE825" s="261"/>
      <c r="AF825" s="263"/>
      <c r="AG825" s="264" t="s">
        <v>2416</v>
      </c>
      <c r="AH825" s="265"/>
      <c r="AI825" s="264"/>
      <c r="AJ825" s="265"/>
    </row>
    <row r="826" ht="12.75" spans="1:36">
      <c r="A826" s="256"/>
      <c r="B826" s="256"/>
      <c r="C826" s="257"/>
      <c r="D826" s="256"/>
      <c r="E826" s="258"/>
      <c r="F826" s="256"/>
      <c r="G826" s="256"/>
      <c r="H826" s="258"/>
      <c r="I826" s="261"/>
      <c r="J826" s="261"/>
      <c r="K826" s="261"/>
      <c r="L826" s="261"/>
      <c r="M826" s="261"/>
      <c r="N826" s="261"/>
      <c r="O826" s="261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  <c r="Z826" s="261"/>
      <c r="AA826" s="261"/>
      <c r="AB826" s="261"/>
      <c r="AC826" s="261"/>
      <c r="AD826" s="261"/>
      <c r="AE826" s="261"/>
      <c r="AF826" s="263"/>
      <c r="AG826" s="264" t="s">
        <v>2416</v>
      </c>
      <c r="AH826" s="265"/>
      <c r="AI826" s="264"/>
      <c r="AJ826" s="265"/>
    </row>
    <row r="827" ht="12.75" spans="1:36">
      <c r="A827" s="256"/>
      <c r="B827" s="256"/>
      <c r="C827" s="257"/>
      <c r="D827" s="256"/>
      <c r="E827" s="258"/>
      <c r="F827" s="256"/>
      <c r="G827" s="256"/>
      <c r="H827" s="258"/>
      <c r="I827" s="261"/>
      <c r="J827" s="261"/>
      <c r="K827" s="261"/>
      <c r="L827" s="261"/>
      <c r="M827" s="261"/>
      <c r="N827" s="261"/>
      <c r="O827" s="261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  <c r="Z827" s="261"/>
      <c r="AA827" s="261"/>
      <c r="AB827" s="261"/>
      <c r="AC827" s="261"/>
      <c r="AD827" s="261"/>
      <c r="AE827" s="261"/>
      <c r="AF827" s="263"/>
      <c r="AG827" s="264" t="s">
        <v>2416</v>
      </c>
      <c r="AH827" s="265"/>
      <c r="AI827" s="264"/>
      <c r="AJ827" s="265"/>
    </row>
    <row r="828" ht="12.75" spans="1:36">
      <c r="A828" s="256"/>
      <c r="B828" s="256"/>
      <c r="C828" s="257"/>
      <c r="D828" s="256"/>
      <c r="E828" s="258"/>
      <c r="F828" s="256"/>
      <c r="G828" s="256"/>
      <c r="H828" s="258"/>
      <c r="I828" s="261"/>
      <c r="J828" s="261"/>
      <c r="K828" s="261"/>
      <c r="L828" s="261"/>
      <c r="M828" s="261"/>
      <c r="N828" s="261"/>
      <c r="O828" s="261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  <c r="Z828" s="261"/>
      <c r="AA828" s="261"/>
      <c r="AB828" s="261"/>
      <c r="AC828" s="261"/>
      <c r="AD828" s="261"/>
      <c r="AE828" s="261"/>
      <c r="AF828" s="263"/>
      <c r="AG828" s="264" t="s">
        <v>2416</v>
      </c>
      <c r="AH828" s="265"/>
      <c r="AI828" s="264"/>
      <c r="AJ828" s="265"/>
    </row>
    <row r="829" ht="12.75" spans="1:36">
      <c r="A829" s="256"/>
      <c r="B829" s="256"/>
      <c r="C829" s="257"/>
      <c r="D829" s="256"/>
      <c r="E829" s="258"/>
      <c r="F829" s="256"/>
      <c r="G829" s="256"/>
      <c r="H829" s="258"/>
      <c r="I829" s="261"/>
      <c r="J829" s="261"/>
      <c r="K829" s="261"/>
      <c r="L829" s="261"/>
      <c r="M829" s="261"/>
      <c r="N829" s="261"/>
      <c r="O829" s="261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  <c r="Z829" s="261"/>
      <c r="AA829" s="261"/>
      <c r="AB829" s="261"/>
      <c r="AC829" s="261"/>
      <c r="AD829" s="261"/>
      <c r="AE829" s="261"/>
      <c r="AF829" s="263"/>
      <c r="AG829" s="264" t="s">
        <v>2416</v>
      </c>
      <c r="AH829" s="265"/>
      <c r="AI829" s="264"/>
      <c r="AJ829" s="265"/>
    </row>
    <row r="830" ht="12.75" spans="1:36">
      <c r="A830" s="256"/>
      <c r="B830" s="256"/>
      <c r="C830" s="257"/>
      <c r="D830" s="256"/>
      <c r="E830" s="258"/>
      <c r="F830" s="256"/>
      <c r="G830" s="256"/>
      <c r="H830" s="258"/>
      <c r="I830" s="261"/>
      <c r="J830" s="261"/>
      <c r="K830" s="261"/>
      <c r="L830" s="261"/>
      <c r="M830" s="261"/>
      <c r="N830" s="261"/>
      <c r="O830" s="261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  <c r="Z830" s="261"/>
      <c r="AA830" s="261"/>
      <c r="AB830" s="261"/>
      <c r="AC830" s="261"/>
      <c r="AD830" s="261"/>
      <c r="AE830" s="261"/>
      <c r="AF830" s="263"/>
      <c r="AG830" s="264" t="s">
        <v>2416</v>
      </c>
      <c r="AH830" s="265"/>
      <c r="AI830" s="264"/>
      <c r="AJ830" s="265"/>
    </row>
    <row r="831" ht="12.75" spans="1:36">
      <c r="A831" s="256"/>
      <c r="B831" s="256"/>
      <c r="C831" s="257"/>
      <c r="D831" s="256"/>
      <c r="E831" s="258"/>
      <c r="F831" s="256"/>
      <c r="G831" s="256"/>
      <c r="H831" s="258"/>
      <c r="I831" s="261"/>
      <c r="J831" s="261"/>
      <c r="K831" s="261"/>
      <c r="L831" s="261"/>
      <c r="M831" s="261"/>
      <c r="N831" s="261"/>
      <c r="O831" s="261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  <c r="Z831" s="261"/>
      <c r="AA831" s="261"/>
      <c r="AB831" s="261"/>
      <c r="AC831" s="261"/>
      <c r="AD831" s="261"/>
      <c r="AE831" s="261"/>
      <c r="AF831" s="263"/>
      <c r="AG831" s="264" t="s">
        <v>2416</v>
      </c>
      <c r="AH831" s="265"/>
      <c r="AI831" s="264"/>
      <c r="AJ831" s="265"/>
    </row>
    <row r="832" ht="12.75" spans="1:36">
      <c r="A832" s="256"/>
      <c r="B832" s="256"/>
      <c r="C832" s="257"/>
      <c r="D832" s="256"/>
      <c r="E832" s="258"/>
      <c r="F832" s="256"/>
      <c r="G832" s="256"/>
      <c r="H832" s="258"/>
      <c r="I832" s="261"/>
      <c r="J832" s="261"/>
      <c r="K832" s="261"/>
      <c r="L832" s="261"/>
      <c r="M832" s="261"/>
      <c r="N832" s="261"/>
      <c r="O832" s="261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  <c r="Z832" s="261"/>
      <c r="AA832" s="261"/>
      <c r="AB832" s="261"/>
      <c r="AC832" s="261"/>
      <c r="AD832" s="261"/>
      <c r="AE832" s="261"/>
      <c r="AF832" s="263"/>
      <c r="AG832" s="264" t="s">
        <v>2416</v>
      </c>
      <c r="AH832" s="265"/>
      <c r="AI832" s="264"/>
      <c r="AJ832" s="265"/>
    </row>
    <row r="833" ht="12.75" spans="1:36">
      <c r="A833" s="256"/>
      <c r="B833" s="256"/>
      <c r="C833" s="257"/>
      <c r="D833" s="256"/>
      <c r="E833" s="258"/>
      <c r="F833" s="256"/>
      <c r="G833" s="256"/>
      <c r="H833" s="258"/>
      <c r="I833" s="261"/>
      <c r="J833" s="261"/>
      <c r="K833" s="261"/>
      <c r="L833" s="261"/>
      <c r="M833" s="261"/>
      <c r="N833" s="261"/>
      <c r="O833" s="261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  <c r="Z833" s="261"/>
      <c r="AA833" s="261"/>
      <c r="AB833" s="261"/>
      <c r="AC833" s="261"/>
      <c r="AD833" s="261"/>
      <c r="AE833" s="261"/>
      <c r="AF833" s="263"/>
      <c r="AG833" s="264" t="s">
        <v>2416</v>
      </c>
      <c r="AH833" s="265"/>
      <c r="AI833" s="264"/>
      <c r="AJ833" s="265"/>
    </row>
    <row r="834" ht="12.75" spans="1:36">
      <c r="A834" s="256"/>
      <c r="B834" s="256"/>
      <c r="C834" s="257"/>
      <c r="D834" s="256"/>
      <c r="E834" s="258"/>
      <c r="F834" s="256"/>
      <c r="G834" s="256"/>
      <c r="H834" s="258"/>
      <c r="I834" s="261"/>
      <c r="J834" s="261"/>
      <c r="K834" s="261"/>
      <c r="L834" s="261"/>
      <c r="M834" s="261"/>
      <c r="N834" s="261"/>
      <c r="O834" s="261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  <c r="Z834" s="261"/>
      <c r="AA834" s="261"/>
      <c r="AB834" s="261"/>
      <c r="AC834" s="261"/>
      <c r="AD834" s="261"/>
      <c r="AE834" s="261"/>
      <c r="AF834" s="263"/>
      <c r="AG834" s="264" t="s">
        <v>2416</v>
      </c>
      <c r="AH834" s="265"/>
      <c r="AI834" s="264"/>
      <c r="AJ834" s="265"/>
    </row>
    <row r="835" ht="12.75" spans="1:36">
      <c r="A835" s="256"/>
      <c r="B835" s="256"/>
      <c r="C835" s="257"/>
      <c r="D835" s="256"/>
      <c r="E835" s="258"/>
      <c r="F835" s="256"/>
      <c r="G835" s="256"/>
      <c r="H835" s="258"/>
      <c r="I835" s="261"/>
      <c r="J835" s="261"/>
      <c r="K835" s="261"/>
      <c r="L835" s="261"/>
      <c r="M835" s="261"/>
      <c r="N835" s="261"/>
      <c r="O835" s="261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  <c r="Z835" s="261"/>
      <c r="AA835" s="261"/>
      <c r="AB835" s="261"/>
      <c r="AC835" s="261"/>
      <c r="AD835" s="261"/>
      <c r="AE835" s="261"/>
      <c r="AF835" s="263"/>
      <c r="AG835" s="264" t="s">
        <v>2416</v>
      </c>
      <c r="AH835" s="265"/>
      <c r="AI835" s="264"/>
      <c r="AJ835" s="265"/>
    </row>
    <row r="836" ht="12.75" spans="1:36">
      <c r="A836" s="256"/>
      <c r="B836" s="256"/>
      <c r="C836" s="257"/>
      <c r="D836" s="256"/>
      <c r="E836" s="258"/>
      <c r="F836" s="256"/>
      <c r="G836" s="256"/>
      <c r="H836" s="258"/>
      <c r="I836" s="261"/>
      <c r="J836" s="261"/>
      <c r="K836" s="261"/>
      <c r="L836" s="261"/>
      <c r="M836" s="261"/>
      <c r="N836" s="261"/>
      <c r="O836" s="261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  <c r="Z836" s="261"/>
      <c r="AA836" s="261"/>
      <c r="AB836" s="261"/>
      <c r="AC836" s="261"/>
      <c r="AD836" s="261"/>
      <c r="AE836" s="261"/>
      <c r="AF836" s="263"/>
      <c r="AG836" s="264" t="s">
        <v>2416</v>
      </c>
      <c r="AH836" s="265"/>
      <c r="AI836" s="264"/>
      <c r="AJ836" s="265"/>
    </row>
    <row r="837" ht="12.75" spans="1:36">
      <c r="A837" s="256"/>
      <c r="B837" s="256"/>
      <c r="C837" s="257"/>
      <c r="D837" s="256"/>
      <c r="E837" s="258"/>
      <c r="F837" s="256"/>
      <c r="G837" s="256"/>
      <c r="H837" s="258"/>
      <c r="I837" s="261"/>
      <c r="J837" s="261"/>
      <c r="K837" s="261"/>
      <c r="L837" s="261"/>
      <c r="M837" s="261"/>
      <c r="N837" s="261"/>
      <c r="O837" s="261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  <c r="Z837" s="261"/>
      <c r="AA837" s="261"/>
      <c r="AB837" s="261"/>
      <c r="AC837" s="261"/>
      <c r="AD837" s="261"/>
      <c r="AE837" s="261"/>
      <c r="AF837" s="263"/>
      <c r="AG837" s="264" t="s">
        <v>2416</v>
      </c>
      <c r="AH837" s="265"/>
      <c r="AI837" s="264"/>
      <c r="AJ837" s="265"/>
    </row>
    <row r="838" ht="12.75" spans="1:36">
      <c r="A838" s="256"/>
      <c r="B838" s="256"/>
      <c r="C838" s="257"/>
      <c r="D838" s="256"/>
      <c r="E838" s="258"/>
      <c r="F838" s="256"/>
      <c r="G838" s="256"/>
      <c r="H838" s="258"/>
      <c r="I838" s="261"/>
      <c r="J838" s="261"/>
      <c r="K838" s="261"/>
      <c r="L838" s="261"/>
      <c r="M838" s="261"/>
      <c r="N838" s="261"/>
      <c r="O838" s="261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  <c r="Z838" s="261"/>
      <c r="AA838" s="261"/>
      <c r="AB838" s="261"/>
      <c r="AC838" s="261"/>
      <c r="AD838" s="261"/>
      <c r="AE838" s="261"/>
      <c r="AF838" s="263"/>
      <c r="AG838" s="264" t="s">
        <v>2416</v>
      </c>
      <c r="AH838" s="265"/>
      <c r="AI838" s="264"/>
      <c r="AJ838" s="265"/>
    </row>
    <row r="839" ht="12.75" spans="1:36">
      <c r="A839" s="256"/>
      <c r="B839" s="256"/>
      <c r="C839" s="257"/>
      <c r="D839" s="256"/>
      <c r="E839" s="258"/>
      <c r="F839" s="256"/>
      <c r="G839" s="256"/>
      <c r="H839" s="258"/>
      <c r="I839" s="261"/>
      <c r="J839" s="261"/>
      <c r="K839" s="261"/>
      <c r="L839" s="261"/>
      <c r="M839" s="261"/>
      <c r="N839" s="261"/>
      <c r="O839" s="261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  <c r="Z839" s="261"/>
      <c r="AA839" s="261"/>
      <c r="AB839" s="261"/>
      <c r="AC839" s="261"/>
      <c r="AD839" s="261"/>
      <c r="AE839" s="261"/>
      <c r="AF839" s="263"/>
      <c r="AG839" s="264" t="s">
        <v>2416</v>
      </c>
      <c r="AH839" s="265"/>
      <c r="AI839" s="264"/>
      <c r="AJ839" s="265"/>
    </row>
    <row r="840" ht="12.75" spans="1:36">
      <c r="A840" s="256"/>
      <c r="B840" s="256"/>
      <c r="C840" s="257"/>
      <c r="D840" s="256"/>
      <c r="E840" s="258"/>
      <c r="F840" s="256"/>
      <c r="G840" s="256"/>
      <c r="H840" s="258"/>
      <c r="I840" s="261"/>
      <c r="J840" s="261"/>
      <c r="K840" s="261"/>
      <c r="L840" s="261"/>
      <c r="M840" s="261"/>
      <c r="N840" s="261"/>
      <c r="O840" s="261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  <c r="Z840" s="261"/>
      <c r="AA840" s="261"/>
      <c r="AB840" s="261"/>
      <c r="AC840" s="261"/>
      <c r="AD840" s="261"/>
      <c r="AE840" s="261"/>
      <c r="AF840" s="263"/>
      <c r="AG840" s="264" t="s">
        <v>2416</v>
      </c>
      <c r="AH840" s="265"/>
      <c r="AI840" s="264"/>
      <c r="AJ840" s="265"/>
    </row>
    <row r="841" ht="12.75" spans="1:36">
      <c r="A841" s="256"/>
      <c r="B841" s="256"/>
      <c r="C841" s="257"/>
      <c r="D841" s="256"/>
      <c r="E841" s="258"/>
      <c r="F841" s="256"/>
      <c r="G841" s="256"/>
      <c r="H841" s="258"/>
      <c r="I841" s="261"/>
      <c r="J841" s="261"/>
      <c r="K841" s="261"/>
      <c r="L841" s="261"/>
      <c r="M841" s="261"/>
      <c r="N841" s="261"/>
      <c r="O841" s="261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  <c r="Z841" s="261"/>
      <c r="AA841" s="261"/>
      <c r="AB841" s="261"/>
      <c r="AC841" s="261"/>
      <c r="AD841" s="261"/>
      <c r="AE841" s="261"/>
      <c r="AF841" s="263"/>
      <c r="AG841" s="264" t="s">
        <v>2416</v>
      </c>
      <c r="AH841" s="265"/>
      <c r="AI841" s="264"/>
      <c r="AJ841" s="265"/>
    </row>
    <row r="842" ht="12.75" spans="1:36">
      <c r="A842" s="256"/>
      <c r="B842" s="256"/>
      <c r="C842" s="257"/>
      <c r="D842" s="256"/>
      <c r="E842" s="258"/>
      <c r="F842" s="256"/>
      <c r="G842" s="256"/>
      <c r="H842" s="258"/>
      <c r="I842" s="261"/>
      <c r="J842" s="261"/>
      <c r="K842" s="261"/>
      <c r="L842" s="261"/>
      <c r="M842" s="261"/>
      <c r="N842" s="261"/>
      <c r="O842" s="261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  <c r="Z842" s="261"/>
      <c r="AA842" s="261"/>
      <c r="AB842" s="261"/>
      <c r="AC842" s="261"/>
      <c r="AD842" s="261"/>
      <c r="AE842" s="261"/>
      <c r="AF842" s="263"/>
      <c r="AG842" s="264" t="s">
        <v>2416</v>
      </c>
      <c r="AH842" s="265"/>
      <c r="AI842" s="264"/>
      <c r="AJ842" s="265"/>
    </row>
    <row r="843" ht="12.75" spans="1:36">
      <c r="A843" s="256"/>
      <c r="B843" s="256"/>
      <c r="C843" s="257"/>
      <c r="D843" s="256"/>
      <c r="E843" s="258"/>
      <c r="F843" s="256"/>
      <c r="G843" s="256"/>
      <c r="H843" s="258"/>
      <c r="I843" s="261"/>
      <c r="J843" s="261"/>
      <c r="K843" s="261"/>
      <c r="L843" s="261"/>
      <c r="M843" s="261"/>
      <c r="N843" s="261"/>
      <c r="O843" s="261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  <c r="Z843" s="261"/>
      <c r="AA843" s="261"/>
      <c r="AB843" s="261"/>
      <c r="AC843" s="261"/>
      <c r="AD843" s="261"/>
      <c r="AE843" s="261"/>
      <c r="AF843" s="263"/>
      <c r="AG843" s="264" t="s">
        <v>2416</v>
      </c>
      <c r="AH843" s="265"/>
      <c r="AI843" s="264"/>
      <c r="AJ843" s="265"/>
    </row>
    <row r="844" ht="12.75" spans="1:36">
      <c r="A844" s="256"/>
      <c r="B844" s="256"/>
      <c r="C844" s="257"/>
      <c r="D844" s="256"/>
      <c r="E844" s="258"/>
      <c r="F844" s="256"/>
      <c r="G844" s="256"/>
      <c r="H844" s="258"/>
      <c r="I844" s="261"/>
      <c r="J844" s="261"/>
      <c r="K844" s="261"/>
      <c r="L844" s="261"/>
      <c r="M844" s="261"/>
      <c r="N844" s="261"/>
      <c r="O844" s="261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  <c r="Z844" s="261"/>
      <c r="AA844" s="261"/>
      <c r="AB844" s="261"/>
      <c r="AC844" s="261"/>
      <c r="AD844" s="261"/>
      <c r="AE844" s="261"/>
      <c r="AF844" s="263"/>
      <c r="AG844" s="264" t="s">
        <v>2416</v>
      </c>
      <c r="AH844" s="265"/>
      <c r="AI844" s="264"/>
      <c r="AJ844" s="265"/>
    </row>
    <row r="845" ht="12.75" spans="1:36">
      <c r="A845" s="256"/>
      <c r="B845" s="256"/>
      <c r="C845" s="257"/>
      <c r="D845" s="256"/>
      <c r="E845" s="258"/>
      <c r="F845" s="256"/>
      <c r="G845" s="256"/>
      <c r="H845" s="258"/>
      <c r="I845" s="261"/>
      <c r="J845" s="261"/>
      <c r="K845" s="261"/>
      <c r="L845" s="261"/>
      <c r="M845" s="261"/>
      <c r="N845" s="261"/>
      <c r="O845" s="261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  <c r="Z845" s="261"/>
      <c r="AA845" s="261"/>
      <c r="AB845" s="261"/>
      <c r="AC845" s="261"/>
      <c r="AD845" s="261"/>
      <c r="AE845" s="261"/>
      <c r="AF845" s="263"/>
      <c r="AG845" s="264" t="s">
        <v>2416</v>
      </c>
      <c r="AH845" s="265"/>
      <c r="AI845" s="264"/>
      <c r="AJ845" s="265"/>
    </row>
    <row r="846" ht="12.75" spans="1:36">
      <c r="A846" s="256"/>
      <c r="B846" s="256"/>
      <c r="C846" s="257"/>
      <c r="D846" s="256"/>
      <c r="E846" s="258"/>
      <c r="F846" s="256"/>
      <c r="G846" s="256"/>
      <c r="H846" s="258"/>
      <c r="I846" s="261"/>
      <c r="J846" s="261"/>
      <c r="K846" s="261"/>
      <c r="L846" s="261"/>
      <c r="M846" s="261"/>
      <c r="N846" s="261"/>
      <c r="O846" s="261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  <c r="Z846" s="261"/>
      <c r="AA846" s="261"/>
      <c r="AB846" s="261"/>
      <c r="AC846" s="261"/>
      <c r="AD846" s="261"/>
      <c r="AE846" s="261"/>
      <c r="AF846" s="263"/>
      <c r="AG846" s="264" t="s">
        <v>2416</v>
      </c>
      <c r="AH846" s="265"/>
      <c r="AI846" s="264"/>
      <c r="AJ846" s="265"/>
    </row>
    <row r="847" ht="12.75" spans="1:36">
      <c r="A847" s="256"/>
      <c r="B847" s="256"/>
      <c r="C847" s="257"/>
      <c r="D847" s="256"/>
      <c r="E847" s="258"/>
      <c r="F847" s="256"/>
      <c r="G847" s="256"/>
      <c r="H847" s="258"/>
      <c r="I847" s="261"/>
      <c r="J847" s="261"/>
      <c r="K847" s="261"/>
      <c r="L847" s="261"/>
      <c r="M847" s="261"/>
      <c r="N847" s="261"/>
      <c r="O847" s="261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  <c r="Z847" s="261"/>
      <c r="AA847" s="261"/>
      <c r="AB847" s="261"/>
      <c r="AC847" s="261"/>
      <c r="AD847" s="261"/>
      <c r="AE847" s="261"/>
      <c r="AF847" s="263"/>
      <c r="AG847" s="264" t="s">
        <v>2416</v>
      </c>
      <c r="AH847" s="265"/>
      <c r="AI847" s="264"/>
      <c r="AJ847" s="265"/>
    </row>
    <row r="848" ht="12.75" spans="1:36">
      <c r="A848" s="256"/>
      <c r="B848" s="256"/>
      <c r="C848" s="257"/>
      <c r="D848" s="256"/>
      <c r="E848" s="258"/>
      <c r="F848" s="256"/>
      <c r="G848" s="256"/>
      <c r="H848" s="258"/>
      <c r="I848" s="261"/>
      <c r="J848" s="261"/>
      <c r="K848" s="261"/>
      <c r="L848" s="261"/>
      <c r="M848" s="261"/>
      <c r="N848" s="261"/>
      <c r="O848" s="261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  <c r="Z848" s="261"/>
      <c r="AA848" s="261"/>
      <c r="AB848" s="261"/>
      <c r="AC848" s="261"/>
      <c r="AD848" s="261"/>
      <c r="AE848" s="261"/>
      <c r="AF848" s="263"/>
      <c r="AG848" s="264" t="s">
        <v>2416</v>
      </c>
      <c r="AH848" s="265"/>
      <c r="AI848" s="264"/>
      <c r="AJ848" s="265"/>
    </row>
    <row r="849" ht="12.75" spans="1:36">
      <c r="A849" s="256"/>
      <c r="B849" s="256"/>
      <c r="C849" s="257"/>
      <c r="D849" s="256"/>
      <c r="E849" s="258"/>
      <c r="F849" s="256"/>
      <c r="G849" s="256"/>
      <c r="H849" s="258"/>
      <c r="I849" s="261"/>
      <c r="J849" s="261"/>
      <c r="K849" s="261"/>
      <c r="L849" s="261"/>
      <c r="M849" s="261"/>
      <c r="N849" s="261"/>
      <c r="O849" s="261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  <c r="Z849" s="261"/>
      <c r="AA849" s="261"/>
      <c r="AB849" s="261"/>
      <c r="AC849" s="261"/>
      <c r="AD849" s="261"/>
      <c r="AE849" s="261"/>
      <c r="AF849" s="263"/>
      <c r="AG849" s="264" t="s">
        <v>2416</v>
      </c>
      <c r="AH849" s="265"/>
      <c r="AI849" s="264"/>
      <c r="AJ849" s="265"/>
    </row>
    <row r="850" ht="12.75" spans="1:36">
      <c r="A850" s="256"/>
      <c r="B850" s="256"/>
      <c r="C850" s="257"/>
      <c r="D850" s="256"/>
      <c r="E850" s="258"/>
      <c r="F850" s="256"/>
      <c r="G850" s="256"/>
      <c r="H850" s="258"/>
      <c r="I850" s="261"/>
      <c r="J850" s="261"/>
      <c r="K850" s="261"/>
      <c r="L850" s="261"/>
      <c r="M850" s="261"/>
      <c r="N850" s="261"/>
      <c r="O850" s="261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  <c r="Z850" s="261"/>
      <c r="AA850" s="261"/>
      <c r="AB850" s="261"/>
      <c r="AC850" s="261"/>
      <c r="AD850" s="261"/>
      <c r="AE850" s="261"/>
      <c r="AF850" s="263"/>
      <c r="AG850" s="264" t="s">
        <v>2416</v>
      </c>
      <c r="AH850" s="265"/>
      <c r="AI850" s="264"/>
      <c r="AJ850" s="265"/>
    </row>
    <row r="851" ht="12.75" spans="1:36">
      <c r="A851" s="256"/>
      <c r="B851" s="256"/>
      <c r="C851" s="257"/>
      <c r="D851" s="256"/>
      <c r="E851" s="258"/>
      <c r="F851" s="256"/>
      <c r="G851" s="256"/>
      <c r="H851" s="258"/>
      <c r="I851" s="261"/>
      <c r="J851" s="261"/>
      <c r="K851" s="261"/>
      <c r="L851" s="261"/>
      <c r="M851" s="261"/>
      <c r="N851" s="261"/>
      <c r="O851" s="261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  <c r="Z851" s="261"/>
      <c r="AA851" s="261"/>
      <c r="AB851" s="261"/>
      <c r="AC851" s="261"/>
      <c r="AD851" s="261"/>
      <c r="AE851" s="261"/>
      <c r="AF851" s="263"/>
      <c r="AG851" s="264" t="s">
        <v>2416</v>
      </c>
      <c r="AH851" s="265"/>
      <c r="AI851" s="264"/>
      <c r="AJ851" s="265"/>
    </row>
    <row r="852" ht="12.75" spans="1:36">
      <c r="A852" s="256"/>
      <c r="B852" s="256"/>
      <c r="C852" s="257"/>
      <c r="D852" s="256"/>
      <c r="E852" s="258"/>
      <c r="F852" s="256"/>
      <c r="G852" s="256"/>
      <c r="H852" s="258"/>
      <c r="I852" s="261"/>
      <c r="J852" s="261"/>
      <c r="K852" s="261"/>
      <c r="L852" s="261"/>
      <c r="M852" s="261"/>
      <c r="N852" s="261"/>
      <c r="O852" s="261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  <c r="Z852" s="261"/>
      <c r="AA852" s="261"/>
      <c r="AB852" s="261"/>
      <c r="AC852" s="261"/>
      <c r="AD852" s="261"/>
      <c r="AE852" s="261"/>
      <c r="AF852" s="263"/>
      <c r="AG852" s="264" t="s">
        <v>2416</v>
      </c>
      <c r="AH852" s="265"/>
      <c r="AI852" s="264"/>
      <c r="AJ852" s="265"/>
    </row>
    <row r="853" ht="12.75" spans="1:36">
      <c r="A853" s="256"/>
      <c r="B853" s="256"/>
      <c r="C853" s="257"/>
      <c r="D853" s="256"/>
      <c r="E853" s="258"/>
      <c r="F853" s="256"/>
      <c r="G853" s="256"/>
      <c r="H853" s="258"/>
      <c r="I853" s="261"/>
      <c r="J853" s="261"/>
      <c r="K853" s="261"/>
      <c r="L853" s="261"/>
      <c r="M853" s="261"/>
      <c r="N853" s="261"/>
      <c r="O853" s="261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  <c r="Z853" s="261"/>
      <c r="AA853" s="261"/>
      <c r="AB853" s="261"/>
      <c r="AC853" s="261"/>
      <c r="AD853" s="261"/>
      <c r="AE853" s="261"/>
      <c r="AF853" s="263"/>
      <c r="AG853" s="264" t="s">
        <v>2416</v>
      </c>
      <c r="AH853" s="265"/>
      <c r="AI853" s="264"/>
      <c r="AJ853" s="265"/>
    </row>
    <row r="854" ht="12.75" spans="1:36">
      <c r="A854" s="256"/>
      <c r="B854" s="256"/>
      <c r="C854" s="257"/>
      <c r="D854" s="256"/>
      <c r="E854" s="258"/>
      <c r="F854" s="256"/>
      <c r="G854" s="256"/>
      <c r="H854" s="258"/>
      <c r="I854" s="261"/>
      <c r="J854" s="261"/>
      <c r="K854" s="261"/>
      <c r="L854" s="261"/>
      <c r="M854" s="261"/>
      <c r="N854" s="261"/>
      <c r="O854" s="261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  <c r="Z854" s="261"/>
      <c r="AA854" s="261"/>
      <c r="AB854" s="261"/>
      <c r="AC854" s="261"/>
      <c r="AD854" s="261"/>
      <c r="AE854" s="261"/>
      <c r="AF854" s="263"/>
      <c r="AG854" s="264" t="s">
        <v>2416</v>
      </c>
      <c r="AH854" s="265"/>
      <c r="AI854" s="264"/>
      <c r="AJ854" s="265"/>
    </row>
    <row r="855" ht="12.75" spans="1:36">
      <c r="A855" s="256"/>
      <c r="B855" s="256"/>
      <c r="C855" s="257"/>
      <c r="D855" s="256"/>
      <c r="E855" s="258"/>
      <c r="F855" s="256"/>
      <c r="G855" s="256"/>
      <c r="H855" s="258"/>
      <c r="I855" s="261"/>
      <c r="J855" s="261"/>
      <c r="K855" s="261"/>
      <c r="L855" s="261"/>
      <c r="M855" s="261"/>
      <c r="N855" s="261"/>
      <c r="O855" s="261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  <c r="Z855" s="261"/>
      <c r="AA855" s="261"/>
      <c r="AB855" s="261"/>
      <c r="AC855" s="261"/>
      <c r="AD855" s="261"/>
      <c r="AE855" s="261"/>
      <c r="AF855" s="263"/>
      <c r="AG855" s="264" t="s">
        <v>2416</v>
      </c>
      <c r="AH855" s="265"/>
      <c r="AI855" s="264"/>
      <c r="AJ855" s="265"/>
    </row>
    <row r="856" ht="12.75" spans="1:36">
      <c r="A856" s="256"/>
      <c r="B856" s="256"/>
      <c r="C856" s="257"/>
      <c r="D856" s="256"/>
      <c r="E856" s="258"/>
      <c r="F856" s="256"/>
      <c r="G856" s="256"/>
      <c r="H856" s="258"/>
      <c r="I856" s="261"/>
      <c r="J856" s="261"/>
      <c r="K856" s="261"/>
      <c r="L856" s="261"/>
      <c r="M856" s="261"/>
      <c r="N856" s="261"/>
      <c r="O856" s="261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  <c r="Z856" s="261"/>
      <c r="AA856" s="261"/>
      <c r="AB856" s="261"/>
      <c r="AC856" s="261"/>
      <c r="AD856" s="261"/>
      <c r="AE856" s="261"/>
      <c r="AF856" s="263"/>
      <c r="AG856" s="264" t="s">
        <v>2416</v>
      </c>
      <c r="AH856" s="265"/>
      <c r="AI856" s="264"/>
      <c r="AJ856" s="265"/>
    </row>
    <row r="857" ht="12.75" spans="1:36">
      <c r="A857" s="256"/>
      <c r="B857" s="256"/>
      <c r="C857" s="257"/>
      <c r="D857" s="256"/>
      <c r="E857" s="258"/>
      <c r="F857" s="256"/>
      <c r="G857" s="256"/>
      <c r="H857" s="258"/>
      <c r="I857" s="261"/>
      <c r="J857" s="261"/>
      <c r="K857" s="261"/>
      <c r="L857" s="261"/>
      <c r="M857" s="261"/>
      <c r="N857" s="261"/>
      <c r="O857" s="261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  <c r="Z857" s="261"/>
      <c r="AA857" s="261"/>
      <c r="AB857" s="261"/>
      <c r="AC857" s="261"/>
      <c r="AD857" s="261"/>
      <c r="AE857" s="261"/>
      <c r="AF857" s="263"/>
      <c r="AG857" s="264" t="s">
        <v>2416</v>
      </c>
      <c r="AH857" s="265"/>
      <c r="AI857" s="264"/>
      <c r="AJ857" s="265"/>
    </row>
    <row r="858" ht="12.75" spans="1:36">
      <c r="A858" s="256"/>
      <c r="B858" s="256"/>
      <c r="C858" s="257"/>
      <c r="D858" s="256"/>
      <c r="E858" s="258"/>
      <c r="F858" s="256"/>
      <c r="G858" s="256"/>
      <c r="H858" s="258"/>
      <c r="I858" s="261"/>
      <c r="J858" s="261"/>
      <c r="K858" s="261"/>
      <c r="L858" s="261"/>
      <c r="M858" s="261"/>
      <c r="N858" s="261"/>
      <c r="O858" s="261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  <c r="Z858" s="261"/>
      <c r="AA858" s="261"/>
      <c r="AB858" s="261"/>
      <c r="AC858" s="261"/>
      <c r="AD858" s="261"/>
      <c r="AE858" s="261"/>
      <c r="AF858" s="263"/>
      <c r="AG858" s="264" t="s">
        <v>2416</v>
      </c>
      <c r="AH858" s="265"/>
      <c r="AI858" s="264"/>
      <c r="AJ858" s="265"/>
    </row>
    <row r="859" ht="12.75" spans="1:36">
      <c r="A859" s="256"/>
      <c r="B859" s="256"/>
      <c r="C859" s="257"/>
      <c r="D859" s="256"/>
      <c r="E859" s="258"/>
      <c r="F859" s="256"/>
      <c r="G859" s="256"/>
      <c r="H859" s="258"/>
      <c r="I859" s="261"/>
      <c r="J859" s="261"/>
      <c r="K859" s="261"/>
      <c r="L859" s="261"/>
      <c r="M859" s="261"/>
      <c r="N859" s="261"/>
      <c r="O859" s="261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  <c r="Z859" s="261"/>
      <c r="AA859" s="261"/>
      <c r="AB859" s="261"/>
      <c r="AC859" s="261"/>
      <c r="AD859" s="261"/>
      <c r="AE859" s="261"/>
      <c r="AF859" s="263"/>
      <c r="AG859" s="264" t="s">
        <v>2416</v>
      </c>
      <c r="AH859" s="265"/>
      <c r="AI859" s="264"/>
      <c r="AJ859" s="265"/>
    </row>
    <row r="860" ht="12.75" spans="1:36">
      <c r="A860" s="256"/>
      <c r="B860" s="256"/>
      <c r="C860" s="257"/>
      <c r="D860" s="256"/>
      <c r="E860" s="258"/>
      <c r="F860" s="256"/>
      <c r="G860" s="256"/>
      <c r="H860" s="258"/>
      <c r="I860" s="261"/>
      <c r="J860" s="261"/>
      <c r="K860" s="261"/>
      <c r="L860" s="261"/>
      <c r="M860" s="261"/>
      <c r="N860" s="261"/>
      <c r="O860" s="261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  <c r="Z860" s="261"/>
      <c r="AA860" s="261"/>
      <c r="AB860" s="261"/>
      <c r="AC860" s="261"/>
      <c r="AD860" s="261"/>
      <c r="AE860" s="261"/>
      <c r="AF860" s="263"/>
      <c r="AG860" s="264" t="s">
        <v>2416</v>
      </c>
      <c r="AH860" s="265"/>
      <c r="AI860" s="264"/>
      <c r="AJ860" s="265"/>
    </row>
    <row r="861" ht="12.75" spans="1:36">
      <c r="A861" s="256"/>
      <c r="B861" s="256"/>
      <c r="C861" s="257"/>
      <c r="D861" s="256"/>
      <c r="E861" s="258"/>
      <c r="F861" s="256"/>
      <c r="G861" s="256"/>
      <c r="H861" s="258"/>
      <c r="I861" s="261"/>
      <c r="J861" s="261"/>
      <c r="K861" s="261"/>
      <c r="L861" s="261"/>
      <c r="M861" s="261"/>
      <c r="N861" s="261"/>
      <c r="O861" s="261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  <c r="Z861" s="261"/>
      <c r="AA861" s="261"/>
      <c r="AB861" s="261"/>
      <c r="AC861" s="261"/>
      <c r="AD861" s="261"/>
      <c r="AE861" s="261"/>
      <c r="AF861" s="263"/>
      <c r="AG861" s="264" t="s">
        <v>2416</v>
      </c>
      <c r="AH861" s="265"/>
      <c r="AI861" s="264"/>
      <c r="AJ861" s="265"/>
    </row>
    <row r="862" ht="12.75" spans="1:36">
      <c r="A862" s="256"/>
      <c r="B862" s="256"/>
      <c r="C862" s="257"/>
      <c r="D862" s="256"/>
      <c r="E862" s="258"/>
      <c r="F862" s="256"/>
      <c r="G862" s="256"/>
      <c r="H862" s="258"/>
      <c r="I862" s="261"/>
      <c r="J862" s="261"/>
      <c r="K862" s="261"/>
      <c r="L862" s="261"/>
      <c r="M862" s="261"/>
      <c r="N862" s="261"/>
      <c r="O862" s="261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  <c r="Z862" s="261"/>
      <c r="AA862" s="261"/>
      <c r="AB862" s="261"/>
      <c r="AC862" s="261"/>
      <c r="AD862" s="261"/>
      <c r="AE862" s="261"/>
      <c r="AF862" s="263"/>
      <c r="AG862" s="264" t="s">
        <v>2416</v>
      </c>
      <c r="AH862" s="265"/>
      <c r="AI862" s="264"/>
      <c r="AJ862" s="265"/>
    </row>
    <row r="863" ht="12.75" spans="1:36">
      <c r="A863" s="256"/>
      <c r="B863" s="256"/>
      <c r="C863" s="257"/>
      <c r="D863" s="256"/>
      <c r="E863" s="258"/>
      <c r="F863" s="256"/>
      <c r="G863" s="256"/>
      <c r="H863" s="258"/>
      <c r="I863" s="261"/>
      <c r="J863" s="261"/>
      <c r="K863" s="261"/>
      <c r="L863" s="261"/>
      <c r="M863" s="261"/>
      <c r="N863" s="261"/>
      <c r="O863" s="261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  <c r="Z863" s="261"/>
      <c r="AA863" s="261"/>
      <c r="AB863" s="261"/>
      <c r="AC863" s="261"/>
      <c r="AD863" s="261"/>
      <c r="AE863" s="261"/>
      <c r="AF863" s="263"/>
      <c r="AG863" s="264" t="s">
        <v>2416</v>
      </c>
      <c r="AH863" s="265"/>
      <c r="AI863" s="264"/>
      <c r="AJ863" s="265"/>
    </row>
    <row r="864" ht="12.75" spans="1:36">
      <c r="A864" s="256"/>
      <c r="B864" s="256"/>
      <c r="C864" s="257"/>
      <c r="D864" s="256"/>
      <c r="E864" s="258"/>
      <c r="F864" s="256"/>
      <c r="G864" s="256"/>
      <c r="H864" s="258"/>
      <c r="I864" s="261"/>
      <c r="J864" s="261"/>
      <c r="K864" s="261"/>
      <c r="L864" s="261"/>
      <c r="M864" s="261"/>
      <c r="N864" s="261"/>
      <c r="O864" s="261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  <c r="Z864" s="261"/>
      <c r="AA864" s="261"/>
      <c r="AB864" s="261"/>
      <c r="AC864" s="261"/>
      <c r="AD864" s="261"/>
      <c r="AE864" s="261"/>
      <c r="AF864" s="263"/>
      <c r="AG864" s="264" t="s">
        <v>2416</v>
      </c>
      <c r="AH864" s="265"/>
      <c r="AI864" s="264"/>
      <c r="AJ864" s="265"/>
    </row>
    <row r="865" ht="12.75" spans="1:36">
      <c r="A865" s="256"/>
      <c r="B865" s="256"/>
      <c r="C865" s="257"/>
      <c r="D865" s="256"/>
      <c r="E865" s="258"/>
      <c r="F865" s="256"/>
      <c r="G865" s="256"/>
      <c r="H865" s="258"/>
      <c r="I865" s="261"/>
      <c r="J865" s="261"/>
      <c r="K865" s="261"/>
      <c r="L865" s="261"/>
      <c r="M865" s="261"/>
      <c r="N865" s="261"/>
      <c r="O865" s="261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  <c r="Z865" s="261"/>
      <c r="AA865" s="261"/>
      <c r="AB865" s="261"/>
      <c r="AC865" s="261"/>
      <c r="AD865" s="261"/>
      <c r="AE865" s="261"/>
      <c r="AF865" s="263"/>
      <c r="AG865" s="264" t="s">
        <v>2416</v>
      </c>
      <c r="AH865" s="265"/>
      <c r="AI865" s="264"/>
      <c r="AJ865" s="265"/>
    </row>
    <row r="866" ht="12.75" spans="1:36">
      <c r="A866" s="256"/>
      <c r="B866" s="256"/>
      <c r="C866" s="257"/>
      <c r="D866" s="256"/>
      <c r="E866" s="258"/>
      <c r="F866" s="256"/>
      <c r="G866" s="256"/>
      <c r="H866" s="258"/>
      <c r="I866" s="261"/>
      <c r="J866" s="261"/>
      <c r="K866" s="261"/>
      <c r="L866" s="261"/>
      <c r="M866" s="261"/>
      <c r="N866" s="261"/>
      <c r="O866" s="261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  <c r="Z866" s="261"/>
      <c r="AA866" s="261"/>
      <c r="AB866" s="261"/>
      <c r="AC866" s="261"/>
      <c r="AD866" s="261"/>
      <c r="AE866" s="261"/>
      <c r="AF866" s="263"/>
      <c r="AG866" s="264" t="s">
        <v>2416</v>
      </c>
      <c r="AH866" s="265"/>
      <c r="AI866" s="264"/>
      <c r="AJ866" s="265"/>
    </row>
    <row r="867" ht="12.75" spans="1:36">
      <c r="A867" s="256"/>
      <c r="B867" s="256"/>
      <c r="C867" s="257"/>
      <c r="D867" s="256"/>
      <c r="E867" s="258"/>
      <c r="F867" s="256"/>
      <c r="G867" s="256"/>
      <c r="H867" s="258"/>
      <c r="I867" s="261"/>
      <c r="J867" s="261"/>
      <c r="K867" s="261"/>
      <c r="L867" s="261"/>
      <c r="M867" s="261"/>
      <c r="N867" s="261"/>
      <c r="O867" s="261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  <c r="Z867" s="261"/>
      <c r="AA867" s="261"/>
      <c r="AB867" s="261"/>
      <c r="AC867" s="261"/>
      <c r="AD867" s="261"/>
      <c r="AE867" s="261"/>
      <c r="AF867" s="263"/>
      <c r="AG867" s="264" t="s">
        <v>2416</v>
      </c>
      <c r="AH867" s="265"/>
      <c r="AI867" s="264"/>
      <c r="AJ867" s="265"/>
    </row>
    <row r="868" ht="12.75" spans="1:36">
      <c r="A868" s="256"/>
      <c r="B868" s="256"/>
      <c r="C868" s="257"/>
      <c r="D868" s="256"/>
      <c r="E868" s="258"/>
      <c r="F868" s="256"/>
      <c r="G868" s="256"/>
      <c r="H868" s="258"/>
      <c r="I868" s="261"/>
      <c r="J868" s="261"/>
      <c r="K868" s="261"/>
      <c r="L868" s="261"/>
      <c r="M868" s="261"/>
      <c r="N868" s="261"/>
      <c r="O868" s="261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  <c r="Z868" s="261"/>
      <c r="AA868" s="261"/>
      <c r="AB868" s="261"/>
      <c r="AC868" s="261"/>
      <c r="AD868" s="261"/>
      <c r="AE868" s="261"/>
      <c r="AF868" s="263"/>
      <c r="AG868" s="264" t="s">
        <v>2416</v>
      </c>
      <c r="AH868" s="265"/>
      <c r="AI868" s="264"/>
      <c r="AJ868" s="265"/>
    </row>
    <row r="869" ht="12.75" spans="1:36">
      <c r="A869" s="256"/>
      <c r="B869" s="256"/>
      <c r="C869" s="257"/>
      <c r="D869" s="256"/>
      <c r="E869" s="258"/>
      <c r="F869" s="256"/>
      <c r="G869" s="256"/>
      <c r="H869" s="258"/>
      <c r="I869" s="261"/>
      <c r="J869" s="261"/>
      <c r="K869" s="261"/>
      <c r="L869" s="261"/>
      <c r="M869" s="261"/>
      <c r="N869" s="261"/>
      <c r="O869" s="261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  <c r="Z869" s="261"/>
      <c r="AA869" s="261"/>
      <c r="AB869" s="261"/>
      <c r="AC869" s="261"/>
      <c r="AD869" s="261"/>
      <c r="AE869" s="261"/>
      <c r="AF869" s="263"/>
      <c r="AG869" s="264" t="s">
        <v>2416</v>
      </c>
      <c r="AH869" s="265"/>
      <c r="AI869" s="264"/>
      <c r="AJ869" s="265"/>
    </row>
    <row r="870" ht="12.75" spans="1:36">
      <c r="A870" s="256"/>
      <c r="B870" s="256"/>
      <c r="C870" s="257"/>
      <c r="D870" s="256"/>
      <c r="E870" s="258"/>
      <c r="F870" s="256"/>
      <c r="G870" s="256"/>
      <c r="H870" s="258"/>
      <c r="I870" s="261"/>
      <c r="J870" s="261"/>
      <c r="K870" s="261"/>
      <c r="L870" s="261"/>
      <c r="M870" s="261"/>
      <c r="N870" s="261"/>
      <c r="O870" s="261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  <c r="Z870" s="261"/>
      <c r="AA870" s="261"/>
      <c r="AB870" s="261"/>
      <c r="AC870" s="261"/>
      <c r="AD870" s="261"/>
      <c r="AE870" s="261"/>
      <c r="AF870" s="263"/>
      <c r="AG870" s="264" t="s">
        <v>2416</v>
      </c>
      <c r="AH870" s="265"/>
      <c r="AI870" s="264"/>
      <c r="AJ870" s="265"/>
    </row>
    <row r="871" ht="12.75" spans="1:36">
      <c r="A871" s="256"/>
      <c r="B871" s="256"/>
      <c r="C871" s="257"/>
      <c r="D871" s="256"/>
      <c r="E871" s="258"/>
      <c r="F871" s="256"/>
      <c r="G871" s="256"/>
      <c r="H871" s="258"/>
      <c r="I871" s="261"/>
      <c r="J871" s="261"/>
      <c r="K871" s="261"/>
      <c r="L871" s="261"/>
      <c r="M871" s="261"/>
      <c r="N871" s="261"/>
      <c r="O871" s="261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  <c r="Z871" s="261"/>
      <c r="AA871" s="261"/>
      <c r="AB871" s="261"/>
      <c r="AC871" s="261"/>
      <c r="AD871" s="261"/>
      <c r="AE871" s="261"/>
      <c r="AF871" s="263"/>
      <c r="AG871" s="264" t="s">
        <v>2416</v>
      </c>
      <c r="AH871" s="265"/>
      <c r="AI871" s="264"/>
      <c r="AJ871" s="265"/>
    </row>
    <row r="872" ht="12.75" spans="1:36">
      <c r="A872" s="256"/>
      <c r="B872" s="256"/>
      <c r="C872" s="257"/>
      <c r="D872" s="256"/>
      <c r="E872" s="258"/>
      <c r="F872" s="256"/>
      <c r="G872" s="256"/>
      <c r="H872" s="258"/>
      <c r="I872" s="261"/>
      <c r="J872" s="261"/>
      <c r="K872" s="261"/>
      <c r="L872" s="261"/>
      <c r="M872" s="261"/>
      <c r="N872" s="261"/>
      <c r="O872" s="261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  <c r="Z872" s="261"/>
      <c r="AA872" s="261"/>
      <c r="AB872" s="261"/>
      <c r="AC872" s="261"/>
      <c r="AD872" s="261"/>
      <c r="AE872" s="261"/>
      <c r="AF872" s="263"/>
      <c r="AG872" s="264" t="s">
        <v>2416</v>
      </c>
      <c r="AH872" s="265"/>
      <c r="AI872" s="264"/>
      <c r="AJ872" s="265"/>
    </row>
    <row r="873" ht="12.75" spans="1:36">
      <c r="A873" s="256"/>
      <c r="B873" s="256"/>
      <c r="C873" s="257"/>
      <c r="D873" s="256"/>
      <c r="E873" s="258"/>
      <c r="F873" s="256"/>
      <c r="G873" s="256"/>
      <c r="H873" s="258"/>
      <c r="I873" s="261"/>
      <c r="J873" s="261"/>
      <c r="K873" s="261"/>
      <c r="L873" s="261"/>
      <c r="M873" s="261"/>
      <c r="N873" s="261"/>
      <c r="O873" s="261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  <c r="Z873" s="261"/>
      <c r="AA873" s="261"/>
      <c r="AB873" s="261"/>
      <c r="AC873" s="261"/>
      <c r="AD873" s="261"/>
      <c r="AE873" s="261"/>
      <c r="AF873" s="263"/>
      <c r="AG873" s="264" t="s">
        <v>2416</v>
      </c>
      <c r="AH873" s="265"/>
      <c r="AI873" s="264"/>
      <c r="AJ873" s="265"/>
    </row>
    <row r="874" ht="12.75" spans="1:36">
      <c r="A874" s="256"/>
      <c r="B874" s="256"/>
      <c r="C874" s="257"/>
      <c r="D874" s="256"/>
      <c r="E874" s="258"/>
      <c r="F874" s="256"/>
      <c r="G874" s="256"/>
      <c r="H874" s="258"/>
      <c r="I874" s="261"/>
      <c r="J874" s="261"/>
      <c r="K874" s="261"/>
      <c r="L874" s="261"/>
      <c r="M874" s="261"/>
      <c r="N874" s="261"/>
      <c r="O874" s="261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  <c r="Z874" s="261"/>
      <c r="AA874" s="261"/>
      <c r="AB874" s="261"/>
      <c r="AC874" s="261"/>
      <c r="AD874" s="261"/>
      <c r="AE874" s="261"/>
      <c r="AF874" s="263"/>
      <c r="AG874" s="264" t="s">
        <v>2416</v>
      </c>
      <c r="AH874" s="265"/>
      <c r="AI874" s="264"/>
      <c r="AJ874" s="265"/>
    </row>
    <row r="875" ht="12.75" spans="1:36">
      <c r="A875" s="256"/>
      <c r="B875" s="256"/>
      <c r="C875" s="257"/>
      <c r="D875" s="256"/>
      <c r="E875" s="258"/>
      <c r="F875" s="256"/>
      <c r="G875" s="256"/>
      <c r="H875" s="258"/>
      <c r="I875" s="261"/>
      <c r="J875" s="261"/>
      <c r="K875" s="261"/>
      <c r="L875" s="261"/>
      <c r="M875" s="261"/>
      <c r="N875" s="261"/>
      <c r="O875" s="261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  <c r="Z875" s="261"/>
      <c r="AA875" s="261"/>
      <c r="AB875" s="261"/>
      <c r="AC875" s="261"/>
      <c r="AD875" s="261"/>
      <c r="AE875" s="261"/>
      <c r="AF875" s="263"/>
      <c r="AG875" s="264" t="s">
        <v>2416</v>
      </c>
      <c r="AH875" s="265"/>
      <c r="AI875" s="264"/>
      <c r="AJ875" s="265"/>
    </row>
    <row r="876" ht="12.75" spans="1:36">
      <c r="A876" s="256"/>
      <c r="B876" s="256"/>
      <c r="C876" s="257"/>
      <c r="D876" s="256"/>
      <c r="E876" s="258"/>
      <c r="F876" s="256"/>
      <c r="G876" s="256"/>
      <c r="H876" s="258"/>
      <c r="I876" s="261"/>
      <c r="J876" s="261"/>
      <c r="K876" s="261"/>
      <c r="L876" s="261"/>
      <c r="M876" s="261"/>
      <c r="N876" s="261"/>
      <c r="O876" s="261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  <c r="Z876" s="261"/>
      <c r="AA876" s="261"/>
      <c r="AB876" s="261"/>
      <c r="AC876" s="261"/>
      <c r="AD876" s="261"/>
      <c r="AE876" s="261"/>
      <c r="AF876" s="263"/>
      <c r="AG876" s="264" t="s">
        <v>2416</v>
      </c>
      <c r="AH876" s="265"/>
      <c r="AI876" s="264"/>
      <c r="AJ876" s="265"/>
    </row>
    <row r="877" ht="12.75" spans="1:36">
      <c r="A877" s="256"/>
      <c r="B877" s="256"/>
      <c r="C877" s="257"/>
      <c r="D877" s="256"/>
      <c r="E877" s="258"/>
      <c r="F877" s="256"/>
      <c r="G877" s="256"/>
      <c r="H877" s="258"/>
      <c r="I877" s="261"/>
      <c r="J877" s="261"/>
      <c r="K877" s="261"/>
      <c r="L877" s="261"/>
      <c r="M877" s="261"/>
      <c r="N877" s="261"/>
      <c r="O877" s="261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  <c r="Z877" s="261"/>
      <c r="AA877" s="261"/>
      <c r="AB877" s="261"/>
      <c r="AC877" s="261"/>
      <c r="AD877" s="261"/>
      <c r="AE877" s="261"/>
      <c r="AF877" s="263"/>
      <c r="AG877" s="264" t="s">
        <v>2416</v>
      </c>
      <c r="AH877" s="265"/>
      <c r="AI877" s="264"/>
      <c r="AJ877" s="265"/>
    </row>
    <row r="878" ht="12.75" spans="1:36">
      <c r="A878" s="256"/>
      <c r="B878" s="256"/>
      <c r="C878" s="257"/>
      <c r="D878" s="256"/>
      <c r="E878" s="258"/>
      <c r="F878" s="256"/>
      <c r="G878" s="256"/>
      <c r="H878" s="258"/>
      <c r="I878" s="261"/>
      <c r="J878" s="261"/>
      <c r="K878" s="261"/>
      <c r="L878" s="261"/>
      <c r="M878" s="261"/>
      <c r="N878" s="261"/>
      <c r="O878" s="261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  <c r="Z878" s="261"/>
      <c r="AA878" s="261"/>
      <c r="AB878" s="261"/>
      <c r="AC878" s="261"/>
      <c r="AD878" s="261"/>
      <c r="AE878" s="261"/>
      <c r="AF878" s="263"/>
      <c r="AG878" s="264" t="s">
        <v>2416</v>
      </c>
      <c r="AH878" s="265"/>
      <c r="AI878" s="264"/>
      <c r="AJ878" s="265"/>
    </row>
    <row r="879" ht="12.75" spans="1:36">
      <c r="A879" s="256"/>
      <c r="B879" s="256"/>
      <c r="C879" s="257"/>
      <c r="D879" s="256"/>
      <c r="E879" s="258"/>
      <c r="F879" s="256"/>
      <c r="G879" s="256"/>
      <c r="H879" s="258"/>
      <c r="I879" s="261"/>
      <c r="J879" s="261"/>
      <c r="K879" s="261"/>
      <c r="L879" s="261"/>
      <c r="M879" s="261"/>
      <c r="N879" s="261"/>
      <c r="O879" s="261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  <c r="Z879" s="261"/>
      <c r="AA879" s="261"/>
      <c r="AB879" s="261"/>
      <c r="AC879" s="261"/>
      <c r="AD879" s="261"/>
      <c r="AE879" s="261"/>
      <c r="AF879" s="263"/>
      <c r="AG879" s="264" t="s">
        <v>2416</v>
      </c>
      <c r="AH879" s="265"/>
      <c r="AI879" s="264"/>
      <c r="AJ879" s="265"/>
    </row>
    <row r="880" ht="12.75" spans="1:36">
      <c r="A880" s="256"/>
      <c r="B880" s="256"/>
      <c r="C880" s="257"/>
      <c r="D880" s="256"/>
      <c r="E880" s="258"/>
      <c r="F880" s="256"/>
      <c r="G880" s="256"/>
      <c r="H880" s="258"/>
      <c r="I880" s="261"/>
      <c r="J880" s="261"/>
      <c r="K880" s="261"/>
      <c r="L880" s="261"/>
      <c r="M880" s="261"/>
      <c r="N880" s="261"/>
      <c r="O880" s="261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  <c r="Z880" s="261"/>
      <c r="AA880" s="261"/>
      <c r="AB880" s="261"/>
      <c r="AC880" s="261"/>
      <c r="AD880" s="261"/>
      <c r="AE880" s="261"/>
      <c r="AF880" s="263"/>
      <c r="AG880" s="264" t="s">
        <v>2416</v>
      </c>
      <c r="AH880" s="265"/>
      <c r="AI880" s="264"/>
      <c r="AJ880" s="265"/>
    </row>
    <row r="881" ht="12.75" spans="1:36">
      <c r="A881" s="256"/>
      <c r="B881" s="256"/>
      <c r="C881" s="257"/>
      <c r="D881" s="256"/>
      <c r="E881" s="258"/>
      <c r="F881" s="256"/>
      <c r="G881" s="256"/>
      <c r="H881" s="258"/>
      <c r="I881" s="261"/>
      <c r="J881" s="261"/>
      <c r="K881" s="261"/>
      <c r="L881" s="261"/>
      <c r="M881" s="261"/>
      <c r="N881" s="261"/>
      <c r="O881" s="261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  <c r="Z881" s="261"/>
      <c r="AA881" s="261"/>
      <c r="AB881" s="261"/>
      <c r="AC881" s="261"/>
      <c r="AD881" s="261"/>
      <c r="AE881" s="261"/>
      <c r="AF881" s="263"/>
      <c r="AG881" s="264" t="s">
        <v>2416</v>
      </c>
      <c r="AH881" s="265"/>
      <c r="AI881" s="264"/>
      <c r="AJ881" s="265"/>
    </row>
    <row r="882" ht="12.75" spans="1:36">
      <c r="A882" s="256"/>
      <c r="B882" s="256"/>
      <c r="C882" s="257"/>
      <c r="D882" s="256"/>
      <c r="E882" s="258"/>
      <c r="F882" s="256"/>
      <c r="G882" s="256"/>
      <c r="H882" s="258"/>
      <c r="I882" s="261"/>
      <c r="J882" s="261"/>
      <c r="K882" s="261"/>
      <c r="L882" s="261"/>
      <c r="M882" s="261"/>
      <c r="N882" s="261"/>
      <c r="O882" s="261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  <c r="Z882" s="261"/>
      <c r="AA882" s="261"/>
      <c r="AB882" s="261"/>
      <c r="AC882" s="261"/>
      <c r="AD882" s="261"/>
      <c r="AE882" s="261"/>
      <c r="AF882" s="263"/>
      <c r="AG882" s="264" t="s">
        <v>2416</v>
      </c>
      <c r="AH882" s="265"/>
      <c r="AI882" s="264"/>
      <c r="AJ882" s="265"/>
    </row>
    <row r="883" ht="12.75" spans="1:36">
      <c r="A883" s="256"/>
      <c r="B883" s="256"/>
      <c r="C883" s="257"/>
      <c r="D883" s="256"/>
      <c r="E883" s="258"/>
      <c r="F883" s="256"/>
      <c r="G883" s="256"/>
      <c r="H883" s="258"/>
      <c r="I883" s="261"/>
      <c r="J883" s="261"/>
      <c r="K883" s="261"/>
      <c r="L883" s="261"/>
      <c r="M883" s="261"/>
      <c r="N883" s="261"/>
      <c r="O883" s="261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  <c r="Z883" s="261"/>
      <c r="AA883" s="261"/>
      <c r="AB883" s="261"/>
      <c r="AC883" s="261"/>
      <c r="AD883" s="261"/>
      <c r="AE883" s="261"/>
      <c r="AF883" s="263"/>
      <c r="AG883" s="264" t="s">
        <v>2416</v>
      </c>
      <c r="AH883" s="265"/>
      <c r="AI883" s="264"/>
      <c r="AJ883" s="265"/>
    </row>
    <row r="884" ht="12.75" spans="1:36">
      <c r="A884" s="256"/>
      <c r="B884" s="256"/>
      <c r="C884" s="257"/>
      <c r="D884" s="256"/>
      <c r="E884" s="258"/>
      <c r="F884" s="256"/>
      <c r="G884" s="256"/>
      <c r="H884" s="258"/>
      <c r="I884" s="261"/>
      <c r="J884" s="261"/>
      <c r="K884" s="261"/>
      <c r="L884" s="261"/>
      <c r="M884" s="261"/>
      <c r="N884" s="261"/>
      <c r="O884" s="261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  <c r="Z884" s="261"/>
      <c r="AA884" s="261"/>
      <c r="AB884" s="261"/>
      <c r="AC884" s="261"/>
      <c r="AD884" s="261"/>
      <c r="AE884" s="261"/>
      <c r="AF884" s="263"/>
      <c r="AG884" s="264" t="s">
        <v>2416</v>
      </c>
      <c r="AH884" s="265"/>
      <c r="AI884" s="264"/>
      <c r="AJ884" s="265"/>
    </row>
    <row r="885" ht="12.75" spans="1:36">
      <c r="A885" s="256"/>
      <c r="B885" s="256"/>
      <c r="C885" s="257"/>
      <c r="D885" s="256"/>
      <c r="E885" s="258"/>
      <c r="F885" s="256"/>
      <c r="G885" s="256"/>
      <c r="H885" s="258"/>
      <c r="I885" s="261"/>
      <c r="J885" s="261"/>
      <c r="K885" s="261"/>
      <c r="L885" s="261"/>
      <c r="M885" s="261"/>
      <c r="N885" s="261"/>
      <c r="O885" s="261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  <c r="Z885" s="261"/>
      <c r="AA885" s="261"/>
      <c r="AB885" s="261"/>
      <c r="AC885" s="261"/>
      <c r="AD885" s="261"/>
      <c r="AE885" s="261"/>
      <c r="AF885" s="263"/>
      <c r="AG885" s="264" t="s">
        <v>2416</v>
      </c>
      <c r="AH885" s="265"/>
      <c r="AI885" s="264"/>
      <c r="AJ885" s="265"/>
    </row>
    <row r="886" ht="12.75" spans="1:36">
      <c r="A886" s="256"/>
      <c r="B886" s="256"/>
      <c r="C886" s="257"/>
      <c r="D886" s="256"/>
      <c r="E886" s="258"/>
      <c r="F886" s="256"/>
      <c r="G886" s="256"/>
      <c r="H886" s="258"/>
      <c r="I886" s="261"/>
      <c r="J886" s="261"/>
      <c r="K886" s="261"/>
      <c r="L886" s="261"/>
      <c r="M886" s="261"/>
      <c r="N886" s="261"/>
      <c r="O886" s="261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  <c r="Z886" s="261"/>
      <c r="AA886" s="261"/>
      <c r="AB886" s="261"/>
      <c r="AC886" s="261"/>
      <c r="AD886" s="261"/>
      <c r="AE886" s="261"/>
      <c r="AF886" s="263"/>
      <c r="AG886" s="264" t="s">
        <v>2416</v>
      </c>
      <c r="AH886" s="265"/>
      <c r="AI886" s="264"/>
      <c r="AJ886" s="265"/>
    </row>
    <row r="887" ht="12.75" spans="1:36">
      <c r="A887" s="256"/>
      <c r="B887" s="256"/>
      <c r="C887" s="257"/>
      <c r="D887" s="256"/>
      <c r="E887" s="258"/>
      <c r="F887" s="256"/>
      <c r="G887" s="256"/>
      <c r="H887" s="258"/>
      <c r="I887" s="261"/>
      <c r="J887" s="261"/>
      <c r="K887" s="261"/>
      <c r="L887" s="261"/>
      <c r="M887" s="261"/>
      <c r="N887" s="261"/>
      <c r="O887" s="261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  <c r="Z887" s="261"/>
      <c r="AA887" s="261"/>
      <c r="AB887" s="261"/>
      <c r="AC887" s="261"/>
      <c r="AD887" s="261"/>
      <c r="AE887" s="261"/>
      <c r="AF887" s="263"/>
      <c r="AG887" s="264" t="s">
        <v>2416</v>
      </c>
      <c r="AH887" s="265"/>
      <c r="AI887" s="264"/>
      <c r="AJ887" s="265"/>
    </row>
    <row r="888" ht="12.75" spans="1:36">
      <c r="A888" s="256"/>
      <c r="B888" s="256"/>
      <c r="C888" s="257"/>
      <c r="D888" s="256"/>
      <c r="E888" s="258"/>
      <c r="F888" s="256"/>
      <c r="G888" s="256"/>
      <c r="H888" s="258"/>
      <c r="I888" s="261"/>
      <c r="J888" s="261"/>
      <c r="K888" s="261"/>
      <c r="L888" s="261"/>
      <c r="M888" s="261"/>
      <c r="N888" s="261"/>
      <c r="O888" s="261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  <c r="Z888" s="261"/>
      <c r="AA888" s="261"/>
      <c r="AB888" s="261"/>
      <c r="AC888" s="261"/>
      <c r="AD888" s="261"/>
      <c r="AE888" s="261"/>
      <c r="AF888" s="263"/>
      <c r="AG888" s="264" t="s">
        <v>2416</v>
      </c>
      <c r="AH888" s="265"/>
      <c r="AI888" s="264"/>
      <c r="AJ888" s="265"/>
    </row>
    <row r="889" ht="12.75" spans="1:36">
      <c r="A889" s="256"/>
      <c r="B889" s="256"/>
      <c r="C889" s="257"/>
      <c r="D889" s="256"/>
      <c r="E889" s="258"/>
      <c r="F889" s="256"/>
      <c r="G889" s="256"/>
      <c r="H889" s="258"/>
      <c r="I889" s="261"/>
      <c r="J889" s="261"/>
      <c r="K889" s="261"/>
      <c r="L889" s="261"/>
      <c r="M889" s="261"/>
      <c r="N889" s="261"/>
      <c r="O889" s="261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  <c r="Z889" s="261"/>
      <c r="AA889" s="261"/>
      <c r="AB889" s="261"/>
      <c r="AC889" s="261"/>
      <c r="AD889" s="261"/>
      <c r="AE889" s="261"/>
      <c r="AF889" s="263"/>
      <c r="AG889" s="264" t="s">
        <v>2416</v>
      </c>
      <c r="AH889" s="265"/>
      <c r="AI889" s="264"/>
      <c r="AJ889" s="265"/>
    </row>
    <row r="890" ht="12.75" spans="1:36">
      <c r="A890" s="256"/>
      <c r="B890" s="256"/>
      <c r="C890" s="257"/>
      <c r="D890" s="256"/>
      <c r="E890" s="258"/>
      <c r="F890" s="256"/>
      <c r="G890" s="256"/>
      <c r="H890" s="258"/>
      <c r="I890" s="261"/>
      <c r="J890" s="261"/>
      <c r="K890" s="261"/>
      <c r="L890" s="261"/>
      <c r="M890" s="261"/>
      <c r="N890" s="261"/>
      <c r="O890" s="261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  <c r="Z890" s="261"/>
      <c r="AA890" s="261"/>
      <c r="AB890" s="261"/>
      <c r="AC890" s="261"/>
      <c r="AD890" s="261"/>
      <c r="AE890" s="261"/>
      <c r="AF890" s="263"/>
      <c r="AG890" s="264" t="s">
        <v>2416</v>
      </c>
      <c r="AH890" s="265"/>
      <c r="AI890" s="264"/>
      <c r="AJ890" s="265"/>
    </row>
    <row r="891" ht="12.75" spans="1:36">
      <c r="A891" s="256"/>
      <c r="B891" s="256"/>
      <c r="C891" s="257"/>
      <c r="D891" s="256"/>
      <c r="E891" s="258"/>
      <c r="F891" s="256"/>
      <c r="G891" s="256"/>
      <c r="H891" s="258"/>
      <c r="I891" s="261"/>
      <c r="J891" s="261"/>
      <c r="K891" s="261"/>
      <c r="L891" s="261"/>
      <c r="M891" s="261"/>
      <c r="N891" s="261"/>
      <c r="O891" s="261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  <c r="Z891" s="261"/>
      <c r="AA891" s="261"/>
      <c r="AB891" s="261"/>
      <c r="AC891" s="261"/>
      <c r="AD891" s="261"/>
      <c r="AE891" s="261"/>
      <c r="AF891" s="263"/>
      <c r="AG891" s="264" t="s">
        <v>2416</v>
      </c>
      <c r="AH891" s="265"/>
      <c r="AI891" s="264"/>
      <c r="AJ891" s="265"/>
    </row>
    <row r="892" ht="12.75" spans="1:36">
      <c r="A892" s="256"/>
      <c r="B892" s="256"/>
      <c r="C892" s="257"/>
      <c r="D892" s="256"/>
      <c r="E892" s="258"/>
      <c r="F892" s="256"/>
      <c r="G892" s="256"/>
      <c r="H892" s="258"/>
      <c r="I892" s="261"/>
      <c r="J892" s="261"/>
      <c r="K892" s="261"/>
      <c r="L892" s="261"/>
      <c r="M892" s="261"/>
      <c r="N892" s="261"/>
      <c r="O892" s="261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  <c r="Z892" s="261"/>
      <c r="AA892" s="261"/>
      <c r="AB892" s="261"/>
      <c r="AC892" s="261"/>
      <c r="AD892" s="261"/>
      <c r="AE892" s="261"/>
      <c r="AF892" s="263"/>
      <c r="AG892" s="264" t="s">
        <v>2416</v>
      </c>
      <c r="AH892" s="265"/>
      <c r="AI892" s="264"/>
      <c r="AJ892" s="265"/>
    </row>
    <row r="893" ht="12.75" spans="1:36">
      <c r="A893" s="256"/>
      <c r="B893" s="256"/>
      <c r="C893" s="257"/>
      <c r="D893" s="256"/>
      <c r="E893" s="258"/>
      <c r="F893" s="256"/>
      <c r="G893" s="256"/>
      <c r="H893" s="258"/>
      <c r="I893" s="261"/>
      <c r="J893" s="261"/>
      <c r="K893" s="261"/>
      <c r="L893" s="261"/>
      <c r="M893" s="261"/>
      <c r="N893" s="261"/>
      <c r="O893" s="261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  <c r="Z893" s="261"/>
      <c r="AA893" s="261"/>
      <c r="AB893" s="261"/>
      <c r="AC893" s="261"/>
      <c r="AD893" s="261"/>
      <c r="AE893" s="261"/>
      <c r="AF893" s="263"/>
      <c r="AG893" s="264" t="s">
        <v>2416</v>
      </c>
      <c r="AH893" s="265"/>
      <c r="AI893" s="264"/>
      <c r="AJ893" s="265"/>
    </row>
    <row r="894" ht="12.75" spans="1:36">
      <c r="A894" s="256"/>
      <c r="B894" s="256"/>
      <c r="C894" s="257"/>
      <c r="D894" s="256"/>
      <c r="E894" s="258"/>
      <c r="F894" s="256"/>
      <c r="G894" s="256"/>
      <c r="H894" s="258"/>
      <c r="I894" s="261"/>
      <c r="J894" s="261"/>
      <c r="K894" s="261"/>
      <c r="L894" s="261"/>
      <c r="M894" s="261"/>
      <c r="N894" s="261"/>
      <c r="O894" s="261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  <c r="Z894" s="261"/>
      <c r="AA894" s="261"/>
      <c r="AB894" s="261"/>
      <c r="AC894" s="261"/>
      <c r="AD894" s="261"/>
      <c r="AE894" s="261"/>
      <c r="AF894" s="263"/>
      <c r="AG894" s="264" t="s">
        <v>2416</v>
      </c>
      <c r="AH894" s="265"/>
      <c r="AI894" s="264"/>
      <c r="AJ894" s="265"/>
    </row>
    <row r="895" ht="12.75" spans="1:36">
      <c r="A895" s="256"/>
      <c r="B895" s="256"/>
      <c r="C895" s="257"/>
      <c r="D895" s="256"/>
      <c r="E895" s="258"/>
      <c r="F895" s="256"/>
      <c r="G895" s="256"/>
      <c r="H895" s="258"/>
      <c r="I895" s="261"/>
      <c r="J895" s="261"/>
      <c r="K895" s="261"/>
      <c r="L895" s="261"/>
      <c r="M895" s="261"/>
      <c r="N895" s="261"/>
      <c r="O895" s="261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  <c r="Z895" s="261"/>
      <c r="AA895" s="261"/>
      <c r="AB895" s="261"/>
      <c r="AC895" s="261"/>
      <c r="AD895" s="261"/>
      <c r="AE895" s="261"/>
      <c r="AF895" s="263"/>
      <c r="AG895" s="264" t="s">
        <v>2416</v>
      </c>
      <c r="AH895" s="265"/>
      <c r="AI895" s="264"/>
      <c r="AJ895" s="265"/>
    </row>
    <row r="896" ht="12.75" spans="1:36">
      <c r="A896" s="256"/>
      <c r="B896" s="256"/>
      <c r="C896" s="257"/>
      <c r="D896" s="256"/>
      <c r="E896" s="258"/>
      <c r="F896" s="256"/>
      <c r="G896" s="256"/>
      <c r="H896" s="258"/>
      <c r="I896" s="261"/>
      <c r="J896" s="261"/>
      <c r="K896" s="261"/>
      <c r="L896" s="261"/>
      <c r="M896" s="261"/>
      <c r="N896" s="261"/>
      <c r="O896" s="261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  <c r="Z896" s="261"/>
      <c r="AA896" s="261"/>
      <c r="AB896" s="261"/>
      <c r="AC896" s="261"/>
      <c r="AD896" s="261"/>
      <c r="AE896" s="261"/>
      <c r="AF896" s="263"/>
      <c r="AG896" s="264" t="s">
        <v>2416</v>
      </c>
      <c r="AH896" s="265"/>
      <c r="AI896" s="264"/>
      <c r="AJ896" s="265"/>
    </row>
    <row r="897" ht="12.75" spans="1:36">
      <c r="A897" s="256"/>
      <c r="B897" s="256"/>
      <c r="C897" s="257"/>
      <c r="D897" s="256"/>
      <c r="E897" s="258"/>
      <c r="F897" s="256"/>
      <c r="G897" s="256"/>
      <c r="H897" s="258"/>
      <c r="I897" s="261"/>
      <c r="J897" s="261"/>
      <c r="K897" s="261"/>
      <c r="L897" s="261"/>
      <c r="M897" s="261"/>
      <c r="N897" s="261"/>
      <c r="O897" s="261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  <c r="Z897" s="261"/>
      <c r="AA897" s="261"/>
      <c r="AB897" s="261"/>
      <c r="AC897" s="261"/>
      <c r="AD897" s="261"/>
      <c r="AE897" s="261"/>
      <c r="AF897" s="263"/>
      <c r="AG897" s="264" t="s">
        <v>2416</v>
      </c>
      <c r="AH897" s="265"/>
      <c r="AI897" s="264"/>
      <c r="AJ897" s="265"/>
    </row>
    <row r="898" ht="12.75" spans="1:36">
      <c r="A898" s="256"/>
      <c r="B898" s="256"/>
      <c r="C898" s="257"/>
      <c r="D898" s="256"/>
      <c r="E898" s="258"/>
      <c r="F898" s="256"/>
      <c r="G898" s="256"/>
      <c r="H898" s="258"/>
      <c r="I898" s="261"/>
      <c r="J898" s="261"/>
      <c r="K898" s="261"/>
      <c r="L898" s="261"/>
      <c r="M898" s="261"/>
      <c r="N898" s="261"/>
      <c r="O898" s="261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  <c r="Z898" s="261"/>
      <c r="AA898" s="261"/>
      <c r="AB898" s="261"/>
      <c r="AC898" s="261"/>
      <c r="AD898" s="261"/>
      <c r="AE898" s="261"/>
      <c r="AF898" s="263"/>
      <c r="AG898" s="264" t="s">
        <v>2416</v>
      </c>
      <c r="AH898" s="265"/>
      <c r="AI898" s="264"/>
      <c r="AJ898" s="265"/>
    </row>
    <row r="899" ht="12.75" spans="1:36">
      <c r="A899" s="256"/>
      <c r="B899" s="256"/>
      <c r="C899" s="257"/>
      <c r="D899" s="256"/>
      <c r="E899" s="258"/>
      <c r="F899" s="256"/>
      <c r="G899" s="256"/>
      <c r="H899" s="258"/>
      <c r="I899" s="261"/>
      <c r="J899" s="261"/>
      <c r="K899" s="261"/>
      <c r="L899" s="261"/>
      <c r="M899" s="261"/>
      <c r="N899" s="261"/>
      <c r="O899" s="261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  <c r="Z899" s="261"/>
      <c r="AA899" s="261"/>
      <c r="AB899" s="261"/>
      <c r="AC899" s="261"/>
      <c r="AD899" s="261"/>
      <c r="AE899" s="261"/>
      <c r="AF899" s="263"/>
      <c r="AG899" s="264" t="s">
        <v>2416</v>
      </c>
      <c r="AH899" s="265"/>
      <c r="AI899" s="264"/>
      <c r="AJ899" s="265"/>
    </row>
    <row r="900" ht="12.75" spans="1:36">
      <c r="A900" s="256"/>
      <c r="B900" s="256"/>
      <c r="C900" s="257"/>
      <c r="D900" s="256"/>
      <c r="E900" s="258"/>
      <c r="F900" s="256"/>
      <c r="G900" s="256"/>
      <c r="H900" s="258"/>
      <c r="I900" s="261"/>
      <c r="J900" s="261"/>
      <c r="K900" s="261"/>
      <c r="L900" s="261"/>
      <c r="M900" s="261"/>
      <c r="N900" s="261"/>
      <c r="O900" s="261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  <c r="Z900" s="261"/>
      <c r="AA900" s="261"/>
      <c r="AB900" s="261"/>
      <c r="AC900" s="261"/>
      <c r="AD900" s="261"/>
      <c r="AE900" s="261"/>
      <c r="AF900" s="263"/>
      <c r="AG900" s="264" t="s">
        <v>2416</v>
      </c>
      <c r="AH900" s="265"/>
      <c r="AI900" s="264"/>
      <c r="AJ900" s="265"/>
    </row>
    <row r="901" ht="12.75" spans="1:36">
      <c r="A901" s="256"/>
      <c r="B901" s="256"/>
      <c r="C901" s="257"/>
      <c r="D901" s="256"/>
      <c r="E901" s="258"/>
      <c r="F901" s="256"/>
      <c r="G901" s="256"/>
      <c r="H901" s="258"/>
      <c r="I901" s="261"/>
      <c r="J901" s="261"/>
      <c r="K901" s="261"/>
      <c r="L901" s="261"/>
      <c r="M901" s="261"/>
      <c r="N901" s="261"/>
      <c r="O901" s="261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  <c r="Z901" s="261"/>
      <c r="AA901" s="261"/>
      <c r="AB901" s="261"/>
      <c r="AC901" s="261"/>
      <c r="AD901" s="261"/>
      <c r="AE901" s="261"/>
      <c r="AF901" s="263"/>
      <c r="AG901" s="264" t="s">
        <v>2416</v>
      </c>
      <c r="AH901" s="265"/>
      <c r="AI901" s="264"/>
      <c r="AJ901" s="265"/>
    </row>
    <row r="902" ht="12.75" spans="1:36">
      <c r="A902" s="256"/>
      <c r="B902" s="256"/>
      <c r="C902" s="257"/>
      <c r="D902" s="256"/>
      <c r="E902" s="258"/>
      <c r="F902" s="256"/>
      <c r="G902" s="256"/>
      <c r="H902" s="258"/>
      <c r="I902" s="261"/>
      <c r="J902" s="261"/>
      <c r="K902" s="261"/>
      <c r="L902" s="261"/>
      <c r="M902" s="261"/>
      <c r="N902" s="261"/>
      <c r="O902" s="261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  <c r="Z902" s="261"/>
      <c r="AA902" s="261"/>
      <c r="AB902" s="261"/>
      <c r="AC902" s="261"/>
      <c r="AD902" s="261"/>
      <c r="AE902" s="261"/>
      <c r="AF902" s="263"/>
      <c r="AG902" s="264" t="s">
        <v>2416</v>
      </c>
      <c r="AH902" s="265"/>
      <c r="AI902" s="264"/>
      <c r="AJ902" s="265"/>
    </row>
    <row r="903" ht="12.75" spans="1:36">
      <c r="A903" s="256"/>
      <c r="B903" s="256"/>
      <c r="C903" s="257"/>
      <c r="D903" s="256"/>
      <c r="E903" s="258"/>
      <c r="F903" s="256"/>
      <c r="G903" s="256"/>
      <c r="H903" s="258"/>
      <c r="I903" s="261"/>
      <c r="J903" s="261"/>
      <c r="K903" s="261"/>
      <c r="L903" s="261"/>
      <c r="M903" s="261"/>
      <c r="N903" s="261"/>
      <c r="O903" s="261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  <c r="Z903" s="261"/>
      <c r="AA903" s="261"/>
      <c r="AB903" s="261"/>
      <c r="AC903" s="261"/>
      <c r="AD903" s="261"/>
      <c r="AE903" s="261"/>
      <c r="AF903" s="263"/>
      <c r="AG903" s="264" t="s">
        <v>2416</v>
      </c>
      <c r="AH903" s="265"/>
      <c r="AI903" s="264"/>
      <c r="AJ903" s="265"/>
    </row>
    <row r="904" ht="12.75" spans="1:36">
      <c r="A904" s="256"/>
      <c r="B904" s="256"/>
      <c r="C904" s="257"/>
      <c r="D904" s="256"/>
      <c r="E904" s="258"/>
      <c r="F904" s="256"/>
      <c r="G904" s="256"/>
      <c r="H904" s="258"/>
      <c r="I904" s="261"/>
      <c r="J904" s="261"/>
      <c r="K904" s="261"/>
      <c r="L904" s="261"/>
      <c r="M904" s="261"/>
      <c r="N904" s="261"/>
      <c r="O904" s="261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  <c r="Z904" s="261"/>
      <c r="AA904" s="261"/>
      <c r="AB904" s="261"/>
      <c r="AC904" s="261"/>
      <c r="AD904" s="261"/>
      <c r="AE904" s="261"/>
      <c r="AF904" s="263"/>
      <c r="AG904" s="264" t="s">
        <v>2416</v>
      </c>
      <c r="AH904" s="265"/>
      <c r="AI904" s="264"/>
      <c r="AJ904" s="265"/>
    </row>
    <row r="905" ht="12.75" spans="1:36">
      <c r="A905" s="256"/>
      <c r="B905" s="256"/>
      <c r="C905" s="257"/>
      <c r="D905" s="256"/>
      <c r="E905" s="258"/>
      <c r="F905" s="256"/>
      <c r="G905" s="256"/>
      <c r="H905" s="258"/>
      <c r="I905" s="261"/>
      <c r="J905" s="261"/>
      <c r="K905" s="261"/>
      <c r="L905" s="261"/>
      <c r="M905" s="261"/>
      <c r="N905" s="261"/>
      <c r="O905" s="261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  <c r="Z905" s="261"/>
      <c r="AA905" s="261"/>
      <c r="AB905" s="261"/>
      <c r="AC905" s="261"/>
      <c r="AD905" s="261"/>
      <c r="AE905" s="261"/>
      <c r="AF905" s="263"/>
      <c r="AG905" s="264" t="s">
        <v>2416</v>
      </c>
      <c r="AH905" s="265"/>
      <c r="AI905" s="264"/>
      <c r="AJ905" s="265"/>
    </row>
    <row r="906" ht="12.75" spans="1:36">
      <c r="A906" s="256"/>
      <c r="B906" s="256"/>
      <c r="C906" s="257"/>
      <c r="D906" s="256"/>
      <c r="E906" s="258"/>
      <c r="F906" s="256"/>
      <c r="G906" s="256"/>
      <c r="H906" s="258"/>
      <c r="I906" s="261"/>
      <c r="J906" s="261"/>
      <c r="K906" s="261"/>
      <c r="L906" s="261"/>
      <c r="M906" s="261"/>
      <c r="N906" s="261"/>
      <c r="O906" s="261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  <c r="Z906" s="261"/>
      <c r="AA906" s="261"/>
      <c r="AB906" s="261"/>
      <c r="AC906" s="261"/>
      <c r="AD906" s="261"/>
      <c r="AE906" s="261"/>
      <c r="AF906" s="263"/>
      <c r="AG906" s="264" t="s">
        <v>2416</v>
      </c>
      <c r="AH906" s="265"/>
      <c r="AI906" s="264"/>
      <c r="AJ906" s="265"/>
    </row>
    <row r="907" ht="12.75" spans="1:36">
      <c r="A907" s="256"/>
      <c r="B907" s="256"/>
      <c r="C907" s="257"/>
      <c r="D907" s="256"/>
      <c r="E907" s="258"/>
      <c r="F907" s="256"/>
      <c r="G907" s="256"/>
      <c r="H907" s="258"/>
      <c r="I907" s="261"/>
      <c r="J907" s="261"/>
      <c r="K907" s="261"/>
      <c r="L907" s="261"/>
      <c r="M907" s="261"/>
      <c r="N907" s="261"/>
      <c r="O907" s="261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  <c r="Z907" s="261"/>
      <c r="AA907" s="261"/>
      <c r="AB907" s="261"/>
      <c r="AC907" s="261"/>
      <c r="AD907" s="261"/>
      <c r="AE907" s="261"/>
      <c r="AF907" s="263"/>
      <c r="AG907" s="264" t="s">
        <v>2416</v>
      </c>
      <c r="AH907" s="265"/>
      <c r="AI907" s="264"/>
      <c r="AJ907" s="265"/>
    </row>
    <row r="908" ht="12.75" spans="1:36">
      <c r="A908" s="256"/>
      <c r="B908" s="256"/>
      <c r="C908" s="257"/>
      <c r="D908" s="256"/>
      <c r="E908" s="258"/>
      <c r="F908" s="256"/>
      <c r="G908" s="256"/>
      <c r="H908" s="258"/>
      <c r="I908" s="261"/>
      <c r="J908" s="261"/>
      <c r="K908" s="261"/>
      <c r="L908" s="261"/>
      <c r="M908" s="261"/>
      <c r="N908" s="261"/>
      <c r="O908" s="261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  <c r="Z908" s="261"/>
      <c r="AA908" s="261"/>
      <c r="AB908" s="261"/>
      <c r="AC908" s="261"/>
      <c r="AD908" s="261"/>
      <c r="AE908" s="261"/>
      <c r="AF908" s="263"/>
      <c r="AG908" s="264" t="s">
        <v>2416</v>
      </c>
      <c r="AH908" s="265"/>
      <c r="AI908" s="264"/>
      <c r="AJ908" s="265"/>
    </row>
    <row r="909" ht="12.75" spans="1:36">
      <c r="A909" s="256"/>
      <c r="B909" s="256"/>
      <c r="C909" s="257"/>
      <c r="D909" s="256"/>
      <c r="E909" s="258"/>
      <c r="F909" s="256"/>
      <c r="G909" s="256"/>
      <c r="H909" s="258"/>
      <c r="I909" s="261"/>
      <c r="J909" s="261"/>
      <c r="K909" s="261"/>
      <c r="L909" s="261"/>
      <c r="M909" s="261"/>
      <c r="N909" s="261"/>
      <c r="O909" s="261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  <c r="Z909" s="261"/>
      <c r="AA909" s="261"/>
      <c r="AB909" s="261"/>
      <c r="AC909" s="261"/>
      <c r="AD909" s="261"/>
      <c r="AE909" s="261"/>
      <c r="AF909" s="263"/>
      <c r="AG909" s="264" t="s">
        <v>2416</v>
      </c>
      <c r="AH909" s="265"/>
      <c r="AI909" s="264"/>
      <c r="AJ909" s="265"/>
    </row>
    <row r="910" ht="12.75" spans="1:36">
      <c r="A910" s="256"/>
      <c r="B910" s="256"/>
      <c r="C910" s="257"/>
      <c r="D910" s="256"/>
      <c r="E910" s="258"/>
      <c r="F910" s="256"/>
      <c r="G910" s="256"/>
      <c r="H910" s="258"/>
      <c r="I910" s="261"/>
      <c r="J910" s="261"/>
      <c r="K910" s="261"/>
      <c r="L910" s="261"/>
      <c r="M910" s="261"/>
      <c r="N910" s="261"/>
      <c r="O910" s="261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  <c r="Z910" s="261"/>
      <c r="AA910" s="261"/>
      <c r="AB910" s="261"/>
      <c r="AC910" s="261"/>
      <c r="AD910" s="261"/>
      <c r="AE910" s="261"/>
      <c r="AF910" s="263"/>
      <c r="AG910" s="264" t="s">
        <v>2416</v>
      </c>
      <c r="AH910" s="265"/>
      <c r="AI910" s="264"/>
      <c r="AJ910" s="265"/>
    </row>
    <row r="911" ht="12.75" spans="1:36">
      <c r="A911" s="256"/>
      <c r="B911" s="256"/>
      <c r="C911" s="257"/>
      <c r="D911" s="256"/>
      <c r="E911" s="258"/>
      <c r="F911" s="256"/>
      <c r="G911" s="256"/>
      <c r="H911" s="258"/>
      <c r="I911" s="261"/>
      <c r="J911" s="261"/>
      <c r="K911" s="261"/>
      <c r="L911" s="261"/>
      <c r="M911" s="261"/>
      <c r="N911" s="261"/>
      <c r="O911" s="261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  <c r="Z911" s="261"/>
      <c r="AA911" s="261"/>
      <c r="AB911" s="261"/>
      <c r="AC911" s="261"/>
      <c r="AD911" s="261"/>
      <c r="AE911" s="261"/>
      <c r="AF911" s="263"/>
      <c r="AG911" s="264" t="s">
        <v>2416</v>
      </c>
      <c r="AH911" s="265"/>
      <c r="AI911" s="264"/>
      <c r="AJ911" s="265"/>
    </row>
    <row r="912" ht="12.75" spans="1:36">
      <c r="A912" s="256"/>
      <c r="B912" s="256"/>
      <c r="C912" s="257"/>
      <c r="D912" s="256"/>
      <c r="E912" s="258"/>
      <c r="F912" s="256"/>
      <c r="G912" s="256"/>
      <c r="H912" s="258"/>
      <c r="I912" s="261"/>
      <c r="J912" s="261"/>
      <c r="K912" s="261"/>
      <c r="L912" s="261"/>
      <c r="M912" s="261"/>
      <c r="N912" s="261"/>
      <c r="O912" s="261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  <c r="Z912" s="261"/>
      <c r="AA912" s="261"/>
      <c r="AB912" s="261"/>
      <c r="AC912" s="261"/>
      <c r="AD912" s="261"/>
      <c r="AE912" s="261"/>
      <c r="AF912" s="263"/>
      <c r="AG912" s="264" t="s">
        <v>2416</v>
      </c>
      <c r="AH912" s="265"/>
      <c r="AI912" s="264"/>
      <c r="AJ912" s="265"/>
    </row>
    <row r="913" ht="12.75" spans="1:36">
      <c r="A913" s="256"/>
      <c r="B913" s="256"/>
      <c r="C913" s="257"/>
      <c r="D913" s="256"/>
      <c r="E913" s="258"/>
      <c r="F913" s="256"/>
      <c r="G913" s="256"/>
      <c r="H913" s="258"/>
      <c r="I913" s="261"/>
      <c r="J913" s="261"/>
      <c r="K913" s="261"/>
      <c r="L913" s="261"/>
      <c r="M913" s="261"/>
      <c r="N913" s="261"/>
      <c r="O913" s="261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  <c r="Z913" s="261"/>
      <c r="AA913" s="261"/>
      <c r="AB913" s="261"/>
      <c r="AC913" s="261"/>
      <c r="AD913" s="261"/>
      <c r="AE913" s="261"/>
      <c r="AF913" s="263"/>
      <c r="AG913" s="264" t="s">
        <v>2416</v>
      </c>
      <c r="AH913" s="265"/>
      <c r="AI913" s="264"/>
      <c r="AJ913" s="265"/>
    </row>
    <row r="914" ht="12.75" spans="1:36">
      <c r="A914" s="256"/>
      <c r="B914" s="256"/>
      <c r="C914" s="257"/>
      <c r="D914" s="256"/>
      <c r="E914" s="258"/>
      <c r="F914" s="256"/>
      <c r="G914" s="256"/>
      <c r="H914" s="258"/>
      <c r="I914" s="261"/>
      <c r="J914" s="261"/>
      <c r="K914" s="261"/>
      <c r="L914" s="261"/>
      <c r="M914" s="261"/>
      <c r="N914" s="261"/>
      <c r="O914" s="261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  <c r="Z914" s="261"/>
      <c r="AA914" s="261"/>
      <c r="AB914" s="261"/>
      <c r="AC914" s="261"/>
      <c r="AD914" s="261"/>
      <c r="AE914" s="261"/>
      <c r="AF914" s="263"/>
      <c r="AG914" s="264" t="s">
        <v>2416</v>
      </c>
      <c r="AH914" s="265"/>
      <c r="AI914" s="264"/>
      <c r="AJ914" s="265"/>
    </row>
    <row r="915" ht="12.75" spans="1:36">
      <c r="A915" s="256"/>
      <c r="B915" s="256"/>
      <c r="C915" s="257"/>
      <c r="D915" s="256"/>
      <c r="E915" s="258"/>
      <c r="F915" s="256"/>
      <c r="G915" s="256"/>
      <c r="H915" s="258"/>
      <c r="I915" s="261"/>
      <c r="J915" s="261"/>
      <c r="K915" s="261"/>
      <c r="L915" s="261"/>
      <c r="M915" s="261"/>
      <c r="N915" s="261"/>
      <c r="O915" s="261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  <c r="Z915" s="261"/>
      <c r="AA915" s="261"/>
      <c r="AB915" s="261"/>
      <c r="AC915" s="261"/>
      <c r="AD915" s="261"/>
      <c r="AE915" s="261"/>
      <c r="AF915" s="263"/>
      <c r="AG915" s="264" t="s">
        <v>2416</v>
      </c>
      <c r="AH915" s="265"/>
      <c r="AI915" s="264"/>
      <c r="AJ915" s="265"/>
    </row>
    <row r="916" ht="12.75" spans="1:36">
      <c r="A916" s="256"/>
      <c r="B916" s="256"/>
      <c r="C916" s="257"/>
      <c r="D916" s="256"/>
      <c r="E916" s="258"/>
      <c r="F916" s="256"/>
      <c r="G916" s="256"/>
      <c r="H916" s="258"/>
      <c r="I916" s="261"/>
      <c r="J916" s="261"/>
      <c r="K916" s="261"/>
      <c r="L916" s="261"/>
      <c r="M916" s="261"/>
      <c r="N916" s="261"/>
      <c r="O916" s="261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  <c r="Z916" s="261"/>
      <c r="AA916" s="261"/>
      <c r="AB916" s="261"/>
      <c r="AC916" s="261"/>
      <c r="AD916" s="261"/>
      <c r="AE916" s="261"/>
      <c r="AF916" s="263"/>
      <c r="AG916" s="264" t="s">
        <v>2416</v>
      </c>
      <c r="AH916" s="265"/>
      <c r="AI916" s="264"/>
      <c r="AJ916" s="265"/>
    </row>
    <row r="917" ht="12.75" spans="1:36">
      <c r="A917" s="256"/>
      <c r="B917" s="256"/>
      <c r="C917" s="257"/>
      <c r="D917" s="256"/>
      <c r="E917" s="258"/>
      <c r="F917" s="256"/>
      <c r="G917" s="256"/>
      <c r="H917" s="258"/>
      <c r="I917" s="261"/>
      <c r="J917" s="261"/>
      <c r="K917" s="261"/>
      <c r="L917" s="261"/>
      <c r="M917" s="261"/>
      <c r="N917" s="261"/>
      <c r="O917" s="261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  <c r="Z917" s="261"/>
      <c r="AA917" s="261"/>
      <c r="AB917" s="261"/>
      <c r="AC917" s="261"/>
      <c r="AD917" s="261"/>
      <c r="AE917" s="261"/>
      <c r="AF917" s="263"/>
      <c r="AG917" s="264" t="s">
        <v>2416</v>
      </c>
      <c r="AH917" s="265"/>
      <c r="AI917" s="264"/>
      <c r="AJ917" s="265"/>
    </row>
    <row r="918" ht="12.75" spans="1:36">
      <c r="A918" s="256"/>
      <c r="B918" s="256"/>
      <c r="C918" s="257"/>
      <c r="D918" s="256"/>
      <c r="E918" s="258"/>
      <c r="F918" s="256"/>
      <c r="G918" s="256"/>
      <c r="H918" s="258"/>
      <c r="I918" s="261"/>
      <c r="J918" s="261"/>
      <c r="K918" s="261"/>
      <c r="L918" s="261"/>
      <c r="M918" s="261"/>
      <c r="N918" s="261"/>
      <c r="O918" s="261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  <c r="Z918" s="261"/>
      <c r="AA918" s="261"/>
      <c r="AB918" s="261"/>
      <c r="AC918" s="261"/>
      <c r="AD918" s="261"/>
      <c r="AE918" s="261"/>
      <c r="AF918" s="263"/>
      <c r="AG918" s="264" t="s">
        <v>2416</v>
      </c>
      <c r="AH918" s="265"/>
      <c r="AI918" s="264"/>
      <c r="AJ918" s="265"/>
    </row>
    <row r="919" ht="12.75" spans="1:36">
      <c r="A919" s="256"/>
      <c r="B919" s="256"/>
      <c r="C919" s="257"/>
      <c r="D919" s="256"/>
      <c r="E919" s="258"/>
      <c r="F919" s="256"/>
      <c r="G919" s="256"/>
      <c r="H919" s="258"/>
      <c r="I919" s="261"/>
      <c r="J919" s="261"/>
      <c r="K919" s="261"/>
      <c r="L919" s="261"/>
      <c r="M919" s="261"/>
      <c r="N919" s="261"/>
      <c r="O919" s="261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  <c r="Z919" s="261"/>
      <c r="AA919" s="261"/>
      <c r="AB919" s="261"/>
      <c r="AC919" s="261"/>
      <c r="AD919" s="261"/>
      <c r="AE919" s="261"/>
      <c r="AF919" s="263"/>
      <c r="AG919" s="264" t="s">
        <v>2416</v>
      </c>
      <c r="AH919" s="265"/>
      <c r="AI919" s="264"/>
      <c r="AJ919" s="265"/>
    </row>
    <row r="920" ht="12.75" spans="1:36">
      <c r="A920" s="256"/>
      <c r="B920" s="256"/>
      <c r="C920" s="257"/>
      <c r="D920" s="256"/>
      <c r="E920" s="258"/>
      <c r="F920" s="256"/>
      <c r="G920" s="256"/>
      <c r="H920" s="258"/>
      <c r="I920" s="261"/>
      <c r="J920" s="261"/>
      <c r="K920" s="261"/>
      <c r="L920" s="261"/>
      <c r="M920" s="261"/>
      <c r="N920" s="261"/>
      <c r="O920" s="261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  <c r="Z920" s="261"/>
      <c r="AA920" s="261"/>
      <c r="AB920" s="261"/>
      <c r="AC920" s="261"/>
      <c r="AD920" s="261"/>
      <c r="AE920" s="261"/>
      <c r="AF920" s="263"/>
      <c r="AG920" s="264" t="s">
        <v>2416</v>
      </c>
      <c r="AH920" s="265"/>
      <c r="AI920" s="264"/>
      <c r="AJ920" s="265"/>
    </row>
    <row r="921" ht="12.75" spans="1:36">
      <c r="A921" s="256"/>
      <c r="B921" s="256"/>
      <c r="C921" s="257"/>
      <c r="D921" s="256"/>
      <c r="E921" s="258"/>
      <c r="F921" s="256"/>
      <c r="G921" s="256"/>
      <c r="H921" s="258"/>
      <c r="I921" s="261"/>
      <c r="J921" s="261"/>
      <c r="K921" s="261"/>
      <c r="L921" s="261"/>
      <c r="M921" s="261"/>
      <c r="N921" s="261"/>
      <c r="O921" s="261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  <c r="Z921" s="261"/>
      <c r="AA921" s="261"/>
      <c r="AB921" s="261"/>
      <c r="AC921" s="261"/>
      <c r="AD921" s="261"/>
      <c r="AE921" s="261"/>
      <c r="AF921" s="263"/>
      <c r="AG921" s="264" t="s">
        <v>2416</v>
      </c>
      <c r="AH921" s="265"/>
      <c r="AI921" s="264"/>
      <c r="AJ921" s="265"/>
    </row>
    <row r="922" ht="12.75" spans="1:36">
      <c r="A922" s="256"/>
      <c r="B922" s="256"/>
      <c r="C922" s="257"/>
      <c r="D922" s="256"/>
      <c r="E922" s="258"/>
      <c r="F922" s="256"/>
      <c r="G922" s="256"/>
      <c r="H922" s="258"/>
      <c r="I922" s="261"/>
      <c r="J922" s="261"/>
      <c r="K922" s="261"/>
      <c r="L922" s="261"/>
      <c r="M922" s="261"/>
      <c r="N922" s="261"/>
      <c r="O922" s="261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  <c r="Z922" s="261"/>
      <c r="AA922" s="261"/>
      <c r="AB922" s="261"/>
      <c r="AC922" s="261"/>
      <c r="AD922" s="261"/>
      <c r="AE922" s="261"/>
      <c r="AF922" s="263"/>
      <c r="AG922" s="264" t="s">
        <v>2416</v>
      </c>
      <c r="AH922" s="265"/>
      <c r="AI922" s="264"/>
      <c r="AJ922" s="265"/>
    </row>
    <row r="923" ht="12.75" spans="1:36">
      <c r="A923" s="256"/>
      <c r="B923" s="256"/>
      <c r="C923" s="257"/>
      <c r="D923" s="256"/>
      <c r="E923" s="258"/>
      <c r="F923" s="256"/>
      <c r="G923" s="256"/>
      <c r="H923" s="258"/>
      <c r="I923" s="261"/>
      <c r="J923" s="261"/>
      <c r="K923" s="261"/>
      <c r="L923" s="261"/>
      <c r="M923" s="261"/>
      <c r="N923" s="261"/>
      <c r="O923" s="261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  <c r="Z923" s="261"/>
      <c r="AA923" s="261"/>
      <c r="AB923" s="261"/>
      <c r="AC923" s="261"/>
      <c r="AD923" s="261"/>
      <c r="AE923" s="261"/>
      <c r="AF923" s="263"/>
      <c r="AG923" s="264" t="s">
        <v>2416</v>
      </c>
      <c r="AH923" s="265"/>
      <c r="AI923" s="264"/>
      <c r="AJ923" s="265"/>
    </row>
    <row r="924" ht="12.75" spans="1:36">
      <c r="A924" s="256"/>
      <c r="B924" s="256"/>
      <c r="C924" s="257"/>
      <c r="D924" s="256"/>
      <c r="E924" s="258"/>
      <c r="F924" s="256"/>
      <c r="G924" s="256"/>
      <c r="H924" s="258"/>
      <c r="I924" s="261"/>
      <c r="J924" s="261"/>
      <c r="K924" s="261"/>
      <c r="L924" s="261"/>
      <c r="M924" s="261"/>
      <c r="N924" s="261"/>
      <c r="O924" s="261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  <c r="Z924" s="261"/>
      <c r="AA924" s="261"/>
      <c r="AB924" s="261"/>
      <c r="AC924" s="261"/>
      <c r="AD924" s="261"/>
      <c r="AE924" s="261"/>
      <c r="AF924" s="263"/>
      <c r="AG924" s="264" t="s">
        <v>2416</v>
      </c>
      <c r="AH924" s="265"/>
      <c r="AI924" s="264"/>
      <c r="AJ924" s="265"/>
    </row>
    <row r="925" ht="12.75" spans="1:36">
      <c r="A925" s="256"/>
      <c r="B925" s="256"/>
      <c r="C925" s="257"/>
      <c r="D925" s="256"/>
      <c r="E925" s="258"/>
      <c r="F925" s="256"/>
      <c r="G925" s="256"/>
      <c r="H925" s="258"/>
      <c r="I925" s="261"/>
      <c r="J925" s="261"/>
      <c r="K925" s="261"/>
      <c r="L925" s="261"/>
      <c r="M925" s="261"/>
      <c r="N925" s="261"/>
      <c r="O925" s="261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  <c r="Z925" s="261"/>
      <c r="AA925" s="261"/>
      <c r="AB925" s="261"/>
      <c r="AC925" s="261"/>
      <c r="AD925" s="261"/>
      <c r="AE925" s="261"/>
      <c r="AF925" s="263"/>
      <c r="AG925" s="264" t="s">
        <v>2416</v>
      </c>
      <c r="AH925" s="265"/>
      <c r="AI925" s="264"/>
      <c r="AJ925" s="265"/>
    </row>
    <row r="926" ht="12.75" spans="1:36">
      <c r="A926" s="256"/>
      <c r="B926" s="256"/>
      <c r="C926" s="257"/>
      <c r="D926" s="256"/>
      <c r="E926" s="258"/>
      <c r="F926" s="256"/>
      <c r="G926" s="256"/>
      <c r="H926" s="258"/>
      <c r="I926" s="261"/>
      <c r="J926" s="261"/>
      <c r="K926" s="261"/>
      <c r="L926" s="261"/>
      <c r="M926" s="261"/>
      <c r="N926" s="261"/>
      <c r="O926" s="261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  <c r="Z926" s="261"/>
      <c r="AA926" s="261"/>
      <c r="AB926" s="261"/>
      <c r="AC926" s="261"/>
      <c r="AD926" s="261"/>
      <c r="AE926" s="261"/>
      <c r="AF926" s="263"/>
      <c r="AG926" s="264" t="s">
        <v>2416</v>
      </c>
      <c r="AH926" s="265"/>
      <c r="AI926" s="264"/>
      <c r="AJ926" s="265"/>
    </row>
    <row r="927" ht="12.75" spans="1:36">
      <c r="A927" s="256"/>
      <c r="B927" s="256"/>
      <c r="C927" s="257"/>
      <c r="D927" s="256"/>
      <c r="E927" s="258"/>
      <c r="F927" s="256"/>
      <c r="G927" s="256"/>
      <c r="H927" s="258"/>
      <c r="I927" s="261"/>
      <c r="J927" s="261"/>
      <c r="K927" s="261"/>
      <c r="L927" s="261"/>
      <c r="M927" s="261"/>
      <c r="N927" s="261"/>
      <c r="O927" s="261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  <c r="Z927" s="261"/>
      <c r="AA927" s="261"/>
      <c r="AB927" s="261"/>
      <c r="AC927" s="261"/>
      <c r="AD927" s="261"/>
      <c r="AE927" s="261"/>
      <c r="AF927" s="263"/>
      <c r="AG927" s="264" t="s">
        <v>2416</v>
      </c>
      <c r="AH927" s="265"/>
      <c r="AI927" s="264"/>
      <c r="AJ927" s="265"/>
    </row>
    <row r="928" ht="12.75" spans="1:36">
      <c r="A928" s="256"/>
      <c r="B928" s="256"/>
      <c r="C928" s="257"/>
      <c r="D928" s="256"/>
      <c r="E928" s="258"/>
      <c r="F928" s="256"/>
      <c r="G928" s="256"/>
      <c r="H928" s="258"/>
      <c r="I928" s="261"/>
      <c r="J928" s="261"/>
      <c r="K928" s="261"/>
      <c r="L928" s="261"/>
      <c r="M928" s="261"/>
      <c r="N928" s="261"/>
      <c r="O928" s="261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  <c r="Z928" s="261"/>
      <c r="AA928" s="261"/>
      <c r="AB928" s="261"/>
      <c r="AC928" s="261"/>
      <c r="AD928" s="261"/>
      <c r="AE928" s="261"/>
      <c r="AF928" s="263"/>
      <c r="AG928" s="264" t="s">
        <v>2416</v>
      </c>
      <c r="AH928" s="265"/>
      <c r="AI928" s="264"/>
      <c r="AJ928" s="265"/>
    </row>
    <row r="929" ht="12.75" spans="1:36">
      <c r="A929" s="256"/>
      <c r="B929" s="256"/>
      <c r="C929" s="257"/>
      <c r="D929" s="256"/>
      <c r="E929" s="258"/>
      <c r="F929" s="256"/>
      <c r="G929" s="256"/>
      <c r="H929" s="258"/>
      <c r="I929" s="261"/>
      <c r="J929" s="261"/>
      <c r="K929" s="261"/>
      <c r="L929" s="261"/>
      <c r="M929" s="261"/>
      <c r="N929" s="261"/>
      <c r="O929" s="261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  <c r="Z929" s="261"/>
      <c r="AA929" s="261"/>
      <c r="AB929" s="261"/>
      <c r="AC929" s="261"/>
      <c r="AD929" s="261"/>
      <c r="AE929" s="261"/>
      <c r="AF929" s="263"/>
      <c r="AG929" s="264" t="s">
        <v>2416</v>
      </c>
      <c r="AH929" s="265"/>
      <c r="AI929" s="264"/>
      <c r="AJ929" s="265"/>
    </row>
    <row r="930" ht="12.75" spans="1:36">
      <c r="A930" s="256"/>
      <c r="B930" s="256"/>
      <c r="C930" s="257"/>
      <c r="D930" s="256"/>
      <c r="E930" s="258"/>
      <c r="F930" s="256"/>
      <c r="G930" s="256"/>
      <c r="H930" s="258"/>
      <c r="I930" s="261"/>
      <c r="J930" s="261"/>
      <c r="K930" s="261"/>
      <c r="L930" s="261"/>
      <c r="M930" s="261"/>
      <c r="N930" s="261"/>
      <c r="O930" s="261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  <c r="Z930" s="261"/>
      <c r="AA930" s="261"/>
      <c r="AB930" s="261"/>
      <c r="AC930" s="261"/>
      <c r="AD930" s="261"/>
      <c r="AE930" s="261"/>
      <c r="AF930" s="263"/>
      <c r="AG930" s="264" t="s">
        <v>2416</v>
      </c>
      <c r="AH930" s="265"/>
      <c r="AI930" s="264"/>
      <c r="AJ930" s="265"/>
    </row>
    <row r="931" ht="12.75" spans="1:36">
      <c r="A931" s="256"/>
      <c r="B931" s="256"/>
      <c r="C931" s="257"/>
      <c r="D931" s="256"/>
      <c r="E931" s="258"/>
      <c r="F931" s="256"/>
      <c r="G931" s="256"/>
      <c r="H931" s="258"/>
      <c r="I931" s="261"/>
      <c r="J931" s="261"/>
      <c r="K931" s="261"/>
      <c r="L931" s="261"/>
      <c r="M931" s="261"/>
      <c r="N931" s="261"/>
      <c r="O931" s="261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  <c r="Z931" s="261"/>
      <c r="AA931" s="261"/>
      <c r="AB931" s="261"/>
      <c r="AC931" s="261"/>
      <c r="AD931" s="261"/>
      <c r="AE931" s="261"/>
      <c r="AF931" s="263"/>
      <c r="AG931" s="264" t="s">
        <v>2416</v>
      </c>
      <c r="AH931" s="265"/>
      <c r="AI931" s="264"/>
      <c r="AJ931" s="265"/>
    </row>
    <row r="932" ht="12.75" spans="1:36">
      <c r="A932" s="256"/>
      <c r="B932" s="256"/>
      <c r="C932" s="257"/>
      <c r="D932" s="256"/>
      <c r="E932" s="258"/>
      <c r="F932" s="256"/>
      <c r="G932" s="256"/>
      <c r="H932" s="258"/>
      <c r="I932" s="261"/>
      <c r="J932" s="261"/>
      <c r="K932" s="261"/>
      <c r="L932" s="261"/>
      <c r="M932" s="261"/>
      <c r="N932" s="261"/>
      <c r="O932" s="261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  <c r="Z932" s="261"/>
      <c r="AA932" s="261"/>
      <c r="AB932" s="261"/>
      <c r="AC932" s="261"/>
      <c r="AD932" s="261"/>
      <c r="AE932" s="261"/>
      <c r="AF932" s="263"/>
      <c r="AG932" s="264" t="s">
        <v>2416</v>
      </c>
      <c r="AH932" s="265"/>
      <c r="AI932" s="264"/>
      <c r="AJ932" s="265"/>
    </row>
    <row r="933" ht="12.75" spans="1:36">
      <c r="A933" s="256"/>
      <c r="B933" s="256"/>
      <c r="C933" s="257"/>
      <c r="D933" s="256"/>
      <c r="E933" s="258"/>
      <c r="F933" s="256"/>
      <c r="G933" s="256"/>
      <c r="H933" s="258"/>
      <c r="I933" s="261"/>
      <c r="J933" s="261"/>
      <c r="K933" s="261"/>
      <c r="L933" s="261"/>
      <c r="M933" s="261"/>
      <c r="N933" s="261"/>
      <c r="O933" s="261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  <c r="Z933" s="261"/>
      <c r="AA933" s="261"/>
      <c r="AB933" s="261"/>
      <c r="AC933" s="261"/>
      <c r="AD933" s="261"/>
      <c r="AE933" s="261"/>
      <c r="AF933" s="263"/>
      <c r="AG933" s="264" t="s">
        <v>2416</v>
      </c>
      <c r="AH933" s="265"/>
      <c r="AI933" s="264"/>
      <c r="AJ933" s="265"/>
    </row>
    <row r="934" ht="12.75" spans="1:36">
      <c r="A934" s="256"/>
      <c r="B934" s="256"/>
      <c r="C934" s="257"/>
      <c r="D934" s="256"/>
      <c r="E934" s="258"/>
      <c r="F934" s="256"/>
      <c r="G934" s="256"/>
      <c r="H934" s="258"/>
      <c r="I934" s="261"/>
      <c r="J934" s="261"/>
      <c r="K934" s="261"/>
      <c r="L934" s="261"/>
      <c r="M934" s="261"/>
      <c r="N934" s="261"/>
      <c r="O934" s="261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  <c r="Z934" s="261"/>
      <c r="AA934" s="261"/>
      <c r="AB934" s="261"/>
      <c r="AC934" s="261"/>
      <c r="AD934" s="261"/>
      <c r="AE934" s="261"/>
      <c r="AF934" s="263"/>
      <c r="AG934" s="264" t="s">
        <v>2416</v>
      </c>
      <c r="AH934" s="265"/>
      <c r="AI934" s="264"/>
      <c r="AJ934" s="265"/>
    </row>
    <row r="935" ht="12.75" spans="1:36">
      <c r="A935" s="256"/>
      <c r="B935" s="256"/>
      <c r="C935" s="257"/>
      <c r="D935" s="256"/>
      <c r="E935" s="258"/>
      <c r="F935" s="256"/>
      <c r="G935" s="256"/>
      <c r="H935" s="258"/>
      <c r="I935" s="261"/>
      <c r="J935" s="261"/>
      <c r="K935" s="261"/>
      <c r="L935" s="261"/>
      <c r="M935" s="261"/>
      <c r="N935" s="261"/>
      <c r="O935" s="261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  <c r="Z935" s="261"/>
      <c r="AA935" s="261"/>
      <c r="AB935" s="261"/>
      <c r="AC935" s="261"/>
      <c r="AD935" s="261"/>
      <c r="AE935" s="261"/>
      <c r="AF935" s="263"/>
      <c r="AG935" s="264" t="s">
        <v>2416</v>
      </c>
      <c r="AH935" s="265"/>
      <c r="AI935" s="264"/>
      <c r="AJ935" s="265"/>
    </row>
    <row r="936" ht="12.75" spans="1:36">
      <c r="A936" s="256"/>
      <c r="B936" s="256"/>
      <c r="C936" s="257"/>
      <c r="D936" s="256"/>
      <c r="E936" s="258"/>
      <c r="F936" s="256"/>
      <c r="G936" s="256"/>
      <c r="H936" s="258"/>
      <c r="I936" s="261"/>
      <c r="J936" s="261"/>
      <c r="K936" s="261"/>
      <c r="L936" s="261"/>
      <c r="M936" s="261"/>
      <c r="N936" s="261"/>
      <c r="O936" s="261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  <c r="Z936" s="261"/>
      <c r="AA936" s="261"/>
      <c r="AB936" s="261"/>
      <c r="AC936" s="261"/>
      <c r="AD936" s="261"/>
      <c r="AE936" s="261"/>
      <c r="AF936" s="263"/>
      <c r="AG936" s="264" t="s">
        <v>2416</v>
      </c>
      <c r="AH936" s="265"/>
      <c r="AI936" s="264"/>
      <c r="AJ936" s="265"/>
    </row>
    <row r="937" ht="12.75" spans="1:36">
      <c r="A937" s="256"/>
      <c r="B937" s="256"/>
      <c r="C937" s="257"/>
      <c r="D937" s="256"/>
      <c r="E937" s="258"/>
      <c r="F937" s="256"/>
      <c r="G937" s="256"/>
      <c r="H937" s="258"/>
      <c r="I937" s="261"/>
      <c r="J937" s="261"/>
      <c r="K937" s="261"/>
      <c r="L937" s="261"/>
      <c r="M937" s="261"/>
      <c r="N937" s="261"/>
      <c r="O937" s="261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  <c r="Z937" s="261"/>
      <c r="AA937" s="261"/>
      <c r="AB937" s="261"/>
      <c r="AC937" s="261"/>
      <c r="AD937" s="261"/>
      <c r="AE937" s="261"/>
      <c r="AF937" s="263"/>
      <c r="AG937" s="264" t="s">
        <v>2416</v>
      </c>
      <c r="AH937" s="265"/>
      <c r="AI937" s="264"/>
      <c r="AJ937" s="265"/>
    </row>
    <row r="938" ht="12.75" spans="1:36">
      <c r="A938" s="256"/>
      <c r="B938" s="256"/>
      <c r="C938" s="257"/>
      <c r="D938" s="256"/>
      <c r="E938" s="258"/>
      <c r="F938" s="256"/>
      <c r="G938" s="256"/>
      <c r="H938" s="258"/>
      <c r="I938" s="261"/>
      <c r="J938" s="261"/>
      <c r="K938" s="261"/>
      <c r="L938" s="261"/>
      <c r="M938" s="261"/>
      <c r="N938" s="261"/>
      <c r="O938" s="261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  <c r="Z938" s="261"/>
      <c r="AA938" s="261"/>
      <c r="AB938" s="261"/>
      <c r="AC938" s="261"/>
      <c r="AD938" s="261"/>
      <c r="AE938" s="261"/>
      <c r="AF938" s="263"/>
      <c r="AG938" s="264" t="s">
        <v>2416</v>
      </c>
      <c r="AH938" s="265"/>
      <c r="AI938" s="264"/>
      <c r="AJ938" s="265"/>
    </row>
    <row r="939" ht="12.75" spans="1:36">
      <c r="A939" s="256"/>
      <c r="B939" s="256"/>
      <c r="C939" s="257"/>
      <c r="D939" s="256"/>
      <c r="E939" s="258"/>
      <c r="F939" s="256"/>
      <c r="G939" s="256"/>
      <c r="H939" s="258"/>
      <c r="I939" s="261"/>
      <c r="J939" s="261"/>
      <c r="K939" s="261"/>
      <c r="L939" s="261"/>
      <c r="M939" s="261"/>
      <c r="N939" s="261"/>
      <c r="O939" s="261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  <c r="Z939" s="261"/>
      <c r="AA939" s="261"/>
      <c r="AB939" s="261"/>
      <c r="AC939" s="261"/>
      <c r="AD939" s="261"/>
      <c r="AE939" s="261"/>
      <c r="AF939" s="263"/>
      <c r="AG939" s="264" t="s">
        <v>2416</v>
      </c>
      <c r="AH939" s="265"/>
      <c r="AI939" s="264"/>
      <c r="AJ939" s="265"/>
    </row>
    <row r="940" ht="12.75" spans="1:36">
      <c r="A940" s="256"/>
      <c r="B940" s="256"/>
      <c r="C940" s="257"/>
      <c r="D940" s="256"/>
      <c r="E940" s="258"/>
      <c r="F940" s="256"/>
      <c r="G940" s="256"/>
      <c r="H940" s="258"/>
      <c r="I940" s="261"/>
      <c r="J940" s="261"/>
      <c r="K940" s="261"/>
      <c r="L940" s="261"/>
      <c r="M940" s="261"/>
      <c r="N940" s="261"/>
      <c r="O940" s="261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  <c r="Z940" s="261"/>
      <c r="AA940" s="261"/>
      <c r="AB940" s="261"/>
      <c r="AC940" s="261"/>
      <c r="AD940" s="261"/>
      <c r="AE940" s="261"/>
      <c r="AF940" s="263"/>
      <c r="AG940" s="264" t="s">
        <v>2416</v>
      </c>
      <c r="AH940" s="265"/>
      <c r="AI940" s="264"/>
      <c r="AJ940" s="265"/>
    </row>
    <row r="941" ht="12.75" spans="1:36">
      <c r="A941" s="256"/>
      <c r="B941" s="256"/>
      <c r="C941" s="257"/>
      <c r="D941" s="256"/>
      <c r="E941" s="258"/>
      <c r="F941" s="256"/>
      <c r="G941" s="256"/>
      <c r="H941" s="258"/>
      <c r="I941" s="261"/>
      <c r="J941" s="261"/>
      <c r="K941" s="261"/>
      <c r="L941" s="261"/>
      <c r="M941" s="261"/>
      <c r="N941" s="261"/>
      <c r="O941" s="261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  <c r="Z941" s="261"/>
      <c r="AA941" s="261"/>
      <c r="AB941" s="261"/>
      <c r="AC941" s="261"/>
      <c r="AD941" s="261"/>
      <c r="AE941" s="261"/>
      <c r="AF941" s="263"/>
      <c r="AG941" s="264" t="s">
        <v>2416</v>
      </c>
      <c r="AH941" s="265"/>
      <c r="AI941" s="264"/>
      <c r="AJ941" s="265"/>
    </row>
    <row r="942" ht="12.75" spans="1:36">
      <c r="A942" s="256"/>
      <c r="B942" s="256"/>
      <c r="C942" s="257"/>
      <c r="D942" s="256"/>
      <c r="E942" s="258"/>
      <c r="F942" s="256"/>
      <c r="G942" s="256"/>
      <c r="H942" s="258"/>
      <c r="I942" s="261"/>
      <c r="J942" s="261"/>
      <c r="K942" s="261"/>
      <c r="L942" s="261"/>
      <c r="M942" s="261"/>
      <c r="N942" s="261"/>
      <c r="O942" s="261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  <c r="Z942" s="261"/>
      <c r="AA942" s="261"/>
      <c r="AB942" s="261"/>
      <c r="AC942" s="261"/>
      <c r="AD942" s="261"/>
      <c r="AE942" s="261"/>
      <c r="AF942" s="263"/>
      <c r="AG942" s="264" t="s">
        <v>2416</v>
      </c>
      <c r="AH942" s="265"/>
      <c r="AI942" s="264"/>
      <c r="AJ942" s="265"/>
    </row>
    <row r="943" ht="12.75" spans="1:36">
      <c r="A943" s="256"/>
      <c r="B943" s="256"/>
      <c r="C943" s="257"/>
      <c r="D943" s="256"/>
      <c r="E943" s="258"/>
      <c r="F943" s="256"/>
      <c r="G943" s="256"/>
      <c r="H943" s="258"/>
      <c r="I943" s="261"/>
      <c r="J943" s="261"/>
      <c r="K943" s="261"/>
      <c r="L943" s="261"/>
      <c r="M943" s="261"/>
      <c r="N943" s="261"/>
      <c r="O943" s="261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  <c r="Z943" s="261"/>
      <c r="AA943" s="261"/>
      <c r="AB943" s="261"/>
      <c r="AC943" s="261"/>
      <c r="AD943" s="261"/>
      <c r="AE943" s="261"/>
      <c r="AF943" s="263"/>
      <c r="AG943" s="264" t="s">
        <v>2416</v>
      </c>
      <c r="AH943" s="265"/>
      <c r="AI943" s="264"/>
      <c r="AJ943" s="265"/>
    </row>
    <row r="944" ht="12.75" spans="1:36">
      <c r="A944" s="256"/>
      <c r="B944" s="256"/>
      <c r="C944" s="257"/>
      <c r="D944" s="256"/>
      <c r="E944" s="258"/>
      <c r="F944" s="256"/>
      <c r="G944" s="256"/>
      <c r="H944" s="258"/>
      <c r="I944" s="261"/>
      <c r="J944" s="261"/>
      <c r="K944" s="261"/>
      <c r="L944" s="261"/>
      <c r="M944" s="261"/>
      <c r="N944" s="261"/>
      <c r="O944" s="261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  <c r="Z944" s="261"/>
      <c r="AA944" s="261"/>
      <c r="AB944" s="261"/>
      <c r="AC944" s="261"/>
      <c r="AD944" s="261"/>
      <c r="AE944" s="261"/>
      <c r="AF944" s="263"/>
      <c r="AG944" s="264" t="s">
        <v>2416</v>
      </c>
      <c r="AH944" s="265"/>
      <c r="AI944" s="264"/>
      <c r="AJ944" s="265"/>
    </row>
    <row r="945" ht="12.75" spans="1:36">
      <c r="A945" s="256"/>
      <c r="B945" s="256"/>
      <c r="C945" s="257"/>
      <c r="D945" s="256"/>
      <c r="E945" s="258"/>
      <c r="F945" s="256"/>
      <c r="G945" s="256"/>
      <c r="H945" s="258"/>
      <c r="I945" s="261"/>
      <c r="J945" s="261"/>
      <c r="K945" s="261"/>
      <c r="L945" s="261"/>
      <c r="M945" s="261"/>
      <c r="N945" s="261"/>
      <c r="O945" s="261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  <c r="Z945" s="261"/>
      <c r="AA945" s="261"/>
      <c r="AB945" s="261"/>
      <c r="AC945" s="261"/>
      <c r="AD945" s="261"/>
      <c r="AE945" s="261"/>
      <c r="AF945" s="263"/>
      <c r="AG945" s="264" t="s">
        <v>2416</v>
      </c>
      <c r="AH945" s="265"/>
      <c r="AI945" s="264"/>
      <c r="AJ945" s="265"/>
    </row>
    <row r="946" ht="12.75" spans="1:36">
      <c r="A946" s="256"/>
      <c r="B946" s="256"/>
      <c r="C946" s="257"/>
      <c r="D946" s="256"/>
      <c r="E946" s="258"/>
      <c r="F946" s="256"/>
      <c r="G946" s="256"/>
      <c r="H946" s="258"/>
      <c r="I946" s="261"/>
      <c r="J946" s="261"/>
      <c r="K946" s="261"/>
      <c r="L946" s="261"/>
      <c r="M946" s="261"/>
      <c r="N946" s="261"/>
      <c r="O946" s="261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  <c r="Z946" s="261"/>
      <c r="AA946" s="261"/>
      <c r="AB946" s="261"/>
      <c r="AC946" s="261"/>
      <c r="AD946" s="261"/>
      <c r="AE946" s="261"/>
      <c r="AF946" s="263"/>
      <c r="AG946" s="264" t="s">
        <v>2416</v>
      </c>
      <c r="AH946" s="265"/>
      <c r="AI946" s="264"/>
      <c r="AJ946" s="265"/>
    </row>
    <row r="947" ht="12.75" spans="1:36">
      <c r="A947" s="256"/>
      <c r="B947" s="256"/>
      <c r="C947" s="257"/>
      <c r="D947" s="256"/>
      <c r="E947" s="258"/>
      <c r="F947" s="256"/>
      <c r="G947" s="256"/>
      <c r="H947" s="258"/>
      <c r="I947" s="261"/>
      <c r="J947" s="261"/>
      <c r="K947" s="261"/>
      <c r="L947" s="261"/>
      <c r="M947" s="261"/>
      <c r="N947" s="261"/>
      <c r="O947" s="261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  <c r="Z947" s="261"/>
      <c r="AA947" s="261"/>
      <c r="AB947" s="261"/>
      <c r="AC947" s="261"/>
      <c r="AD947" s="261"/>
      <c r="AE947" s="261"/>
      <c r="AF947" s="263"/>
      <c r="AG947" s="264" t="s">
        <v>2416</v>
      </c>
      <c r="AH947" s="265"/>
      <c r="AI947" s="264"/>
      <c r="AJ947" s="265"/>
    </row>
    <row r="948" ht="12.75" spans="1:36">
      <c r="A948" s="256"/>
      <c r="B948" s="256"/>
      <c r="C948" s="257"/>
      <c r="D948" s="256"/>
      <c r="E948" s="258"/>
      <c r="F948" s="256"/>
      <c r="G948" s="256"/>
      <c r="H948" s="258"/>
      <c r="I948" s="261"/>
      <c r="J948" s="261"/>
      <c r="K948" s="261"/>
      <c r="L948" s="261"/>
      <c r="M948" s="261"/>
      <c r="N948" s="261"/>
      <c r="O948" s="261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  <c r="Z948" s="261"/>
      <c r="AA948" s="261"/>
      <c r="AB948" s="261"/>
      <c r="AC948" s="261"/>
      <c r="AD948" s="261"/>
      <c r="AE948" s="261"/>
      <c r="AF948" s="263"/>
      <c r="AG948" s="264" t="s">
        <v>2416</v>
      </c>
      <c r="AH948" s="265"/>
      <c r="AI948" s="264"/>
      <c r="AJ948" s="265"/>
    </row>
    <row r="949" ht="12.75" spans="1:36">
      <c r="A949" s="256"/>
      <c r="B949" s="256"/>
      <c r="C949" s="257"/>
      <c r="D949" s="256"/>
      <c r="E949" s="258"/>
      <c r="F949" s="256"/>
      <c r="G949" s="256"/>
      <c r="H949" s="258"/>
      <c r="I949" s="261"/>
      <c r="J949" s="261"/>
      <c r="K949" s="261"/>
      <c r="L949" s="261"/>
      <c r="M949" s="261"/>
      <c r="N949" s="261"/>
      <c r="O949" s="261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  <c r="Z949" s="261"/>
      <c r="AA949" s="261"/>
      <c r="AB949" s="261"/>
      <c r="AC949" s="261"/>
      <c r="AD949" s="261"/>
      <c r="AE949" s="261"/>
      <c r="AF949" s="263"/>
      <c r="AG949" s="264" t="s">
        <v>2416</v>
      </c>
      <c r="AH949" s="265"/>
      <c r="AI949" s="264"/>
      <c r="AJ949" s="265"/>
    </row>
    <row r="950" ht="12.75" spans="1:36">
      <c r="A950" s="256"/>
      <c r="B950" s="256"/>
      <c r="C950" s="257"/>
      <c r="D950" s="256"/>
      <c r="E950" s="258"/>
      <c r="F950" s="256"/>
      <c r="G950" s="256"/>
      <c r="H950" s="258"/>
      <c r="I950" s="261"/>
      <c r="J950" s="261"/>
      <c r="K950" s="261"/>
      <c r="L950" s="261"/>
      <c r="M950" s="261"/>
      <c r="N950" s="261"/>
      <c r="O950" s="261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  <c r="Z950" s="261"/>
      <c r="AA950" s="261"/>
      <c r="AB950" s="261"/>
      <c r="AC950" s="261"/>
      <c r="AD950" s="261"/>
      <c r="AE950" s="261"/>
      <c r="AF950" s="263"/>
      <c r="AG950" s="264" t="s">
        <v>2416</v>
      </c>
      <c r="AH950" s="265"/>
      <c r="AI950" s="264"/>
      <c r="AJ950" s="265"/>
    </row>
    <row r="951" ht="12.75" spans="1:36">
      <c r="A951" s="256"/>
      <c r="B951" s="256"/>
      <c r="C951" s="257"/>
      <c r="D951" s="256"/>
      <c r="E951" s="258"/>
      <c r="F951" s="256"/>
      <c r="G951" s="256"/>
      <c r="H951" s="258"/>
      <c r="I951" s="261"/>
      <c r="J951" s="261"/>
      <c r="K951" s="261"/>
      <c r="L951" s="261"/>
      <c r="M951" s="261"/>
      <c r="N951" s="261"/>
      <c r="O951" s="261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  <c r="Z951" s="261"/>
      <c r="AA951" s="261"/>
      <c r="AB951" s="261"/>
      <c r="AC951" s="261"/>
      <c r="AD951" s="261"/>
      <c r="AE951" s="261"/>
      <c r="AF951" s="263"/>
      <c r="AG951" s="264" t="s">
        <v>2416</v>
      </c>
      <c r="AH951" s="265"/>
      <c r="AI951" s="264"/>
      <c r="AJ951" s="265"/>
    </row>
    <row r="952" ht="12.75" spans="1:36">
      <c r="A952" s="256"/>
      <c r="B952" s="256"/>
      <c r="C952" s="257"/>
      <c r="D952" s="256"/>
      <c r="E952" s="258"/>
      <c r="F952" s="256"/>
      <c r="G952" s="256"/>
      <c r="H952" s="258"/>
      <c r="I952" s="261"/>
      <c r="J952" s="261"/>
      <c r="K952" s="261"/>
      <c r="L952" s="261"/>
      <c r="M952" s="261"/>
      <c r="N952" s="261"/>
      <c r="O952" s="261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  <c r="Z952" s="261"/>
      <c r="AA952" s="261"/>
      <c r="AB952" s="261"/>
      <c r="AC952" s="261"/>
      <c r="AD952" s="261"/>
      <c r="AE952" s="261"/>
      <c r="AF952" s="263"/>
      <c r="AG952" s="264" t="s">
        <v>2416</v>
      </c>
      <c r="AH952" s="265"/>
      <c r="AI952" s="264"/>
      <c r="AJ952" s="265"/>
    </row>
    <row r="953" ht="12.75" spans="1:36">
      <c r="A953" s="256"/>
      <c r="B953" s="256"/>
      <c r="C953" s="257"/>
      <c r="D953" s="256"/>
      <c r="E953" s="258"/>
      <c r="F953" s="256"/>
      <c r="G953" s="256"/>
      <c r="H953" s="258"/>
      <c r="I953" s="261"/>
      <c r="J953" s="261"/>
      <c r="K953" s="261"/>
      <c r="L953" s="261"/>
      <c r="M953" s="261"/>
      <c r="N953" s="261"/>
      <c r="O953" s="261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  <c r="Z953" s="261"/>
      <c r="AA953" s="261"/>
      <c r="AB953" s="261"/>
      <c r="AC953" s="261"/>
      <c r="AD953" s="261"/>
      <c r="AE953" s="261"/>
      <c r="AF953" s="263"/>
      <c r="AG953" s="264" t="s">
        <v>2416</v>
      </c>
      <c r="AH953" s="265"/>
      <c r="AI953" s="264"/>
      <c r="AJ953" s="265"/>
    </row>
    <row r="954" ht="12.75" spans="1:36">
      <c r="A954" s="256"/>
      <c r="B954" s="256"/>
      <c r="C954" s="257"/>
      <c r="D954" s="256"/>
      <c r="E954" s="258"/>
      <c r="F954" s="256"/>
      <c r="G954" s="256"/>
      <c r="H954" s="258"/>
      <c r="I954" s="261"/>
      <c r="J954" s="261"/>
      <c r="K954" s="261"/>
      <c r="L954" s="261"/>
      <c r="M954" s="261"/>
      <c r="N954" s="261"/>
      <c r="O954" s="261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  <c r="Z954" s="261"/>
      <c r="AA954" s="261"/>
      <c r="AB954" s="261"/>
      <c r="AC954" s="261"/>
      <c r="AD954" s="261"/>
      <c r="AE954" s="261"/>
      <c r="AF954" s="263"/>
      <c r="AG954" s="264" t="s">
        <v>2416</v>
      </c>
      <c r="AH954" s="265"/>
      <c r="AI954" s="264"/>
      <c r="AJ954" s="265"/>
    </row>
    <row r="955" ht="12.75" spans="1:36">
      <c r="A955" s="256"/>
      <c r="B955" s="256"/>
      <c r="C955" s="257"/>
      <c r="D955" s="256"/>
      <c r="E955" s="258"/>
      <c r="F955" s="256"/>
      <c r="G955" s="256"/>
      <c r="H955" s="258"/>
      <c r="I955" s="261"/>
      <c r="J955" s="261"/>
      <c r="K955" s="261"/>
      <c r="L955" s="261"/>
      <c r="M955" s="261"/>
      <c r="N955" s="261"/>
      <c r="O955" s="261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  <c r="Z955" s="261"/>
      <c r="AA955" s="261"/>
      <c r="AB955" s="261"/>
      <c r="AC955" s="261"/>
      <c r="AD955" s="261"/>
      <c r="AE955" s="261"/>
      <c r="AF955" s="263"/>
      <c r="AG955" s="264" t="s">
        <v>2416</v>
      </c>
      <c r="AH955" s="265"/>
      <c r="AI955" s="264"/>
      <c r="AJ955" s="265"/>
    </row>
    <row r="956" ht="12.75" spans="1:36">
      <c r="A956" s="256"/>
      <c r="B956" s="256"/>
      <c r="C956" s="257"/>
      <c r="D956" s="256"/>
      <c r="E956" s="258"/>
      <c r="F956" s="256"/>
      <c r="G956" s="256"/>
      <c r="H956" s="258"/>
      <c r="I956" s="261"/>
      <c r="J956" s="261"/>
      <c r="K956" s="261"/>
      <c r="L956" s="261"/>
      <c r="M956" s="261"/>
      <c r="N956" s="261"/>
      <c r="O956" s="261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  <c r="Z956" s="261"/>
      <c r="AA956" s="261"/>
      <c r="AB956" s="261"/>
      <c r="AC956" s="261"/>
      <c r="AD956" s="261"/>
      <c r="AE956" s="261"/>
      <c r="AF956" s="263"/>
      <c r="AG956" s="264" t="s">
        <v>2416</v>
      </c>
      <c r="AH956" s="265"/>
      <c r="AI956" s="264"/>
      <c r="AJ956" s="265"/>
    </row>
    <row r="957" ht="12.75" spans="1:36">
      <c r="A957" s="256"/>
      <c r="B957" s="256"/>
      <c r="C957" s="257"/>
      <c r="D957" s="256"/>
      <c r="E957" s="258"/>
      <c r="F957" s="256"/>
      <c r="G957" s="256"/>
      <c r="H957" s="258"/>
      <c r="I957" s="261"/>
      <c r="J957" s="261"/>
      <c r="K957" s="261"/>
      <c r="L957" s="261"/>
      <c r="M957" s="261"/>
      <c r="N957" s="261"/>
      <c r="O957" s="261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  <c r="Z957" s="261"/>
      <c r="AA957" s="261"/>
      <c r="AB957" s="261"/>
      <c r="AC957" s="261"/>
      <c r="AD957" s="261"/>
      <c r="AE957" s="261"/>
      <c r="AF957" s="263"/>
      <c r="AG957" s="264" t="s">
        <v>2416</v>
      </c>
      <c r="AH957" s="265"/>
      <c r="AI957" s="264"/>
      <c r="AJ957" s="265"/>
    </row>
    <row r="958" ht="12.75" spans="1:36">
      <c r="A958" s="256"/>
      <c r="B958" s="256"/>
      <c r="C958" s="257"/>
      <c r="D958" s="256"/>
      <c r="E958" s="258"/>
      <c r="F958" s="256"/>
      <c r="G958" s="256"/>
      <c r="H958" s="258"/>
      <c r="I958" s="261"/>
      <c r="J958" s="261"/>
      <c r="K958" s="261"/>
      <c r="L958" s="261"/>
      <c r="M958" s="261"/>
      <c r="N958" s="261"/>
      <c r="O958" s="261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  <c r="Z958" s="261"/>
      <c r="AA958" s="261"/>
      <c r="AB958" s="261"/>
      <c r="AC958" s="261"/>
      <c r="AD958" s="261"/>
      <c r="AE958" s="261"/>
      <c r="AF958" s="263"/>
      <c r="AG958" s="264" t="s">
        <v>2416</v>
      </c>
      <c r="AH958" s="265"/>
      <c r="AI958" s="264"/>
      <c r="AJ958" s="265"/>
    </row>
    <row r="959" ht="12.75" spans="1:36">
      <c r="A959" s="256"/>
      <c r="B959" s="256"/>
      <c r="C959" s="257"/>
      <c r="D959" s="256"/>
      <c r="E959" s="258"/>
      <c r="F959" s="256"/>
      <c r="G959" s="256"/>
      <c r="H959" s="258"/>
      <c r="I959" s="261"/>
      <c r="J959" s="261"/>
      <c r="K959" s="261"/>
      <c r="L959" s="261"/>
      <c r="M959" s="261"/>
      <c r="N959" s="261"/>
      <c r="O959" s="261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  <c r="Z959" s="261"/>
      <c r="AA959" s="261"/>
      <c r="AB959" s="261"/>
      <c r="AC959" s="261"/>
      <c r="AD959" s="261"/>
      <c r="AE959" s="261"/>
      <c r="AF959" s="263"/>
      <c r="AG959" s="264" t="s">
        <v>2416</v>
      </c>
      <c r="AH959" s="265"/>
      <c r="AI959" s="264"/>
      <c r="AJ959" s="265"/>
    </row>
    <row r="960" ht="12.75" spans="1:36">
      <c r="A960" s="256"/>
      <c r="B960" s="256"/>
      <c r="C960" s="257"/>
      <c r="D960" s="256"/>
      <c r="E960" s="258"/>
      <c r="F960" s="256"/>
      <c r="G960" s="256"/>
      <c r="H960" s="258"/>
      <c r="I960" s="261"/>
      <c r="J960" s="261"/>
      <c r="K960" s="261"/>
      <c r="L960" s="261"/>
      <c r="M960" s="261"/>
      <c r="N960" s="261"/>
      <c r="O960" s="261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  <c r="Z960" s="261"/>
      <c r="AA960" s="261"/>
      <c r="AB960" s="261"/>
      <c r="AC960" s="261"/>
      <c r="AD960" s="261"/>
      <c r="AE960" s="261"/>
      <c r="AF960" s="263"/>
      <c r="AG960" s="264" t="s">
        <v>2416</v>
      </c>
      <c r="AH960" s="265"/>
      <c r="AI960" s="264"/>
      <c r="AJ960" s="265"/>
    </row>
    <row r="961" ht="12.75" spans="1:36">
      <c r="A961" s="256"/>
      <c r="B961" s="256"/>
      <c r="C961" s="257"/>
      <c r="D961" s="256"/>
      <c r="E961" s="258"/>
      <c r="F961" s="256"/>
      <c r="G961" s="256"/>
      <c r="H961" s="258"/>
      <c r="I961" s="261"/>
      <c r="J961" s="261"/>
      <c r="K961" s="261"/>
      <c r="L961" s="261"/>
      <c r="M961" s="261"/>
      <c r="N961" s="261"/>
      <c r="O961" s="261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  <c r="Z961" s="261"/>
      <c r="AA961" s="261"/>
      <c r="AB961" s="261"/>
      <c r="AC961" s="261"/>
      <c r="AD961" s="261"/>
      <c r="AE961" s="261"/>
      <c r="AF961" s="263"/>
      <c r="AG961" s="264" t="s">
        <v>2416</v>
      </c>
      <c r="AH961" s="265"/>
      <c r="AI961" s="264"/>
      <c r="AJ961" s="265"/>
    </row>
    <row r="962" ht="12.75" spans="1:36">
      <c r="A962" s="256"/>
      <c r="B962" s="256"/>
      <c r="C962" s="257"/>
      <c r="D962" s="256"/>
      <c r="E962" s="258"/>
      <c r="F962" s="256"/>
      <c r="G962" s="256"/>
      <c r="H962" s="258"/>
      <c r="I962" s="261"/>
      <c r="J962" s="261"/>
      <c r="K962" s="261"/>
      <c r="L962" s="261"/>
      <c r="M962" s="261"/>
      <c r="N962" s="261"/>
      <c r="O962" s="261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  <c r="Z962" s="261"/>
      <c r="AA962" s="261"/>
      <c r="AB962" s="261"/>
      <c r="AC962" s="261"/>
      <c r="AD962" s="261"/>
      <c r="AE962" s="261"/>
      <c r="AF962" s="263"/>
      <c r="AG962" s="264" t="s">
        <v>2416</v>
      </c>
      <c r="AH962" s="265"/>
      <c r="AI962" s="264"/>
      <c r="AJ962" s="265"/>
    </row>
    <row r="963" ht="12.75" spans="1:36">
      <c r="A963" s="256"/>
      <c r="B963" s="256"/>
      <c r="C963" s="257"/>
      <c r="D963" s="256"/>
      <c r="E963" s="258"/>
      <c r="F963" s="256"/>
      <c r="G963" s="256"/>
      <c r="H963" s="258"/>
      <c r="I963" s="261"/>
      <c r="J963" s="261"/>
      <c r="K963" s="261"/>
      <c r="L963" s="261"/>
      <c r="M963" s="261"/>
      <c r="N963" s="261"/>
      <c r="O963" s="261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  <c r="Z963" s="261"/>
      <c r="AA963" s="261"/>
      <c r="AB963" s="261"/>
      <c r="AC963" s="261"/>
      <c r="AD963" s="261"/>
      <c r="AE963" s="261"/>
      <c r="AF963" s="263"/>
      <c r="AG963" s="264" t="s">
        <v>2416</v>
      </c>
      <c r="AH963" s="265"/>
      <c r="AI963" s="264"/>
      <c r="AJ963" s="265"/>
    </row>
    <row r="964" ht="12.75" spans="1:36">
      <c r="A964" s="256"/>
      <c r="B964" s="256"/>
      <c r="C964" s="257"/>
      <c r="D964" s="256"/>
      <c r="E964" s="258"/>
      <c r="F964" s="256"/>
      <c r="G964" s="256"/>
      <c r="H964" s="258"/>
      <c r="I964" s="261"/>
      <c r="J964" s="261"/>
      <c r="K964" s="261"/>
      <c r="L964" s="261"/>
      <c r="M964" s="261"/>
      <c r="N964" s="261"/>
      <c r="O964" s="261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  <c r="Z964" s="261"/>
      <c r="AA964" s="261"/>
      <c r="AB964" s="261"/>
      <c r="AC964" s="261"/>
      <c r="AD964" s="261"/>
      <c r="AE964" s="261"/>
      <c r="AF964" s="263"/>
      <c r="AG964" s="264" t="s">
        <v>2416</v>
      </c>
      <c r="AH964" s="265"/>
      <c r="AI964" s="264"/>
      <c r="AJ964" s="265"/>
    </row>
    <row r="965" ht="12.75" spans="1:36">
      <c r="A965" s="256"/>
      <c r="B965" s="256"/>
      <c r="C965" s="257"/>
      <c r="D965" s="256"/>
      <c r="E965" s="258"/>
      <c r="F965" s="256"/>
      <c r="G965" s="256"/>
      <c r="H965" s="258"/>
      <c r="I965" s="261"/>
      <c r="J965" s="261"/>
      <c r="K965" s="261"/>
      <c r="L965" s="261"/>
      <c r="M965" s="261"/>
      <c r="N965" s="261"/>
      <c r="O965" s="261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  <c r="Z965" s="261"/>
      <c r="AA965" s="261"/>
      <c r="AB965" s="261"/>
      <c r="AC965" s="261"/>
      <c r="AD965" s="261"/>
      <c r="AE965" s="261"/>
      <c r="AF965" s="263"/>
      <c r="AG965" s="264" t="s">
        <v>2416</v>
      </c>
      <c r="AH965" s="265"/>
      <c r="AI965" s="264"/>
      <c r="AJ965" s="265"/>
    </row>
    <row r="966" ht="12.75" spans="1:36">
      <c r="A966" s="256"/>
      <c r="B966" s="256"/>
      <c r="C966" s="257"/>
      <c r="D966" s="256"/>
      <c r="E966" s="258"/>
      <c r="F966" s="256"/>
      <c r="G966" s="256"/>
      <c r="H966" s="258"/>
      <c r="I966" s="261"/>
      <c r="J966" s="261"/>
      <c r="K966" s="261"/>
      <c r="L966" s="261"/>
      <c r="M966" s="261"/>
      <c r="N966" s="261"/>
      <c r="O966" s="261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  <c r="Z966" s="261"/>
      <c r="AA966" s="261"/>
      <c r="AB966" s="261"/>
      <c r="AC966" s="261"/>
      <c r="AD966" s="261"/>
      <c r="AE966" s="261"/>
      <c r="AF966" s="263"/>
      <c r="AG966" s="264" t="s">
        <v>2416</v>
      </c>
      <c r="AH966" s="265"/>
      <c r="AI966" s="264"/>
      <c r="AJ966" s="265"/>
    </row>
    <row r="967" ht="12.75" spans="1:36">
      <c r="A967" s="256"/>
      <c r="B967" s="256"/>
      <c r="C967" s="257"/>
      <c r="D967" s="256"/>
      <c r="E967" s="258"/>
      <c r="F967" s="256"/>
      <c r="G967" s="256"/>
      <c r="H967" s="258"/>
      <c r="I967" s="261"/>
      <c r="J967" s="261"/>
      <c r="K967" s="261"/>
      <c r="L967" s="261"/>
      <c r="M967" s="261"/>
      <c r="N967" s="261"/>
      <c r="O967" s="261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  <c r="Z967" s="261"/>
      <c r="AA967" s="261"/>
      <c r="AB967" s="261"/>
      <c r="AC967" s="261"/>
      <c r="AD967" s="261"/>
      <c r="AE967" s="261"/>
      <c r="AF967" s="263"/>
      <c r="AG967" s="264" t="s">
        <v>2416</v>
      </c>
      <c r="AH967" s="265"/>
      <c r="AI967" s="264"/>
      <c r="AJ967" s="265"/>
    </row>
    <row r="968" ht="12.75" spans="1:36">
      <c r="A968" s="256"/>
      <c r="B968" s="256"/>
      <c r="C968" s="257"/>
      <c r="D968" s="256"/>
      <c r="E968" s="258"/>
      <c r="F968" s="256"/>
      <c r="G968" s="256"/>
      <c r="H968" s="258"/>
      <c r="I968" s="261"/>
      <c r="J968" s="261"/>
      <c r="K968" s="261"/>
      <c r="L968" s="261"/>
      <c r="M968" s="261"/>
      <c r="N968" s="261"/>
      <c r="O968" s="261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  <c r="Z968" s="261"/>
      <c r="AA968" s="261"/>
      <c r="AB968" s="261"/>
      <c r="AC968" s="261"/>
      <c r="AD968" s="261"/>
      <c r="AE968" s="261"/>
      <c r="AF968" s="263"/>
      <c r="AG968" s="264" t="s">
        <v>2416</v>
      </c>
      <c r="AH968" s="265"/>
      <c r="AI968" s="264"/>
      <c r="AJ968" s="265"/>
    </row>
    <row r="969" ht="12.75" spans="1:36">
      <c r="A969" s="256"/>
      <c r="B969" s="256"/>
      <c r="C969" s="257"/>
      <c r="D969" s="256"/>
      <c r="E969" s="258"/>
      <c r="F969" s="256"/>
      <c r="G969" s="256"/>
      <c r="H969" s="258"/>
      <c r="I969" s="261"/>
      <c r="J969" s="261"/>
      <c r="K969" s="261"/>
      <c r="L969" s="261"/>
      <c r="M969" s="261"/>
      <c r="N969" s="261"/>
      <c r="O969" s="261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  <c r="Z969" s="261"/>
      <c r="AA969" s="261"/>
      <c r="AB969" s="261"/>
      <c r="AC969" s="261"/>
      <c r="AD969" s="261"/>
      <c r="AE969" s="261"/>
      <c r="AF969" s="263"/>
      <c r="AG969" s="264" t="s">
        <v>2416</v>
      </c>
      <c r="AH969" s="265"/>
      <c r="AI969" s="264"/>
      <c r="AJ969" s="265"/>
    </row>
    <row r="970" ht="12.75" spans="1:36">
      <c r="A970" s="256"/>
      <c r="B970" s="256"/>
      <c r="C970" s="257"/>
      <c r="D970" s="256"/>
      <c r="E970" s="258"/>
      <c r="F970" s="256"/>
      <c r="G970" s="256"/>
      <c r="H970" s="258"/>
      <c r="I970" s="261"/>
      <c r="J970" s="261"/>
      <c r="K970" s="261"/>
      <c r="L970" s="261"/>
      <c r="M970" s="261"/>
      <c r="N970" s="261"/>
      <c r="O970" s="261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  <c r="Z970" s="261"/>
      <c r="AA970" s="261"/>
      <c r="AB970" s="261"/>
      <c r="AC970" s="261"/>
      <c r="AD970" s="261"/>
      <c r="AE970" s="261"/>
      <c r="AF970" s="263"/>
      <c r="AG970" s="264" t="s">
        <v>2416</v>
      </c>
      <c r="AH970" s="265"/>
      <c r="AI970" s="264"/>
      <c r="AJ970" s="265"/>
    </row>
    <row r="971" ht="12.75" spans="1:36">
      <c r="A971" s="256"/>
      <c r="B971" s="256"/>
      <c r="C971" s="257"/>
      <c r="D971" s="256"/>
      <c r="E971" s="258"/>
      <c r="F971" s="256"/>
      <c r="G971" s="256"/>
      <c r="H971" s="258"/>
      <c r="I971" s="261"/>
      <c r="J971" s="261"/>
      <c r="K971" s="261"/>
      <c r="L971" s="261"/>
      <c r="M971" s="261"/>
      <c r="N971" s="261"/>
      <c r="O971" s="261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  <c r="Z971" s="261"/>
      <c r="AA971" s="261"/>
      <c r="AB971" s="261"/>
      <c r="AC971" s="261"/>
      <c r="AD971" s="261"/>
      <c r="AE971" s="261"/>
      <c r="AF971" s="263"/>
      <c r="AG971" s="264" t="s">
        <v>2416</v>
      </c>
      <c r="AH971" s="265"/>
      <c r="AI971" s="264"/>
      <c r="AJ971" s="265"/>
    </row>
    <row r="972" ht="12.75" spans="1:36">
      <c r="A972" s="256"/>
      <c r="B972" s="256"/>
      <c r="C972" s="257"/>
      <c r="D972" s="256"/>
      <c r="E972" s="258"/>
      <c r="F972" s="256"/>
      <c r="G972" s="256"/>
      <c r="H972" s="258"/>
      <c r="I972" s="261"/>
      <c r="J972" s="261"/>
      <c r="K972" s="261"/>
      <c r="L972" s="261"/>
      <c r="M972" s="261"/>
      <c r="N972" s="261"/>
      <c r="O972" s="261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  <c r="Z972" s="261"/>
      <c r="AA972" s="261"/>
      <c r="AB972" s="261"/>
      <c r="AC972" s="261"/>
      <c r="AD972" s="261"/>
      <c r="AE972" s="261"/>
      <c r="AF972" s="263"/>
      <c r="AG972" s="264" t="s">
        <v>2416</v>
      </c>
      <c r="AH972" s="265"/>
      <c r="AI972" s="264"/>
      <c r="AJ972" s="265"/>
    </row>
    <row r="973" ht="12.75" spans="1:36">
      <c r="A973" s="256"/>
      <c r="B973" s="256"/>
      <c r="C973" s="257"/>
      <c r="D973" s="256"/>
      <c r="E973" s="258"/>
      <c r="F973" s="256"/>
      <c r="G973" s="256"/>
      <c r="H973" s="258"/>
      <c r="I973" s="261"/>
      <c r="J973" s="261"/>
      <c r="K973" s="261"/>
      <c r="L973" s="261"/>
      <c r="M973" s="261"/>
      <c r="N973" s="261"/>
      <c r="O973" s="261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  <c r="Z973" s="261"/>
      <c r="AA973" s="261"/>
      <c r="AB973" s="261"/>
      <c r="AC973" s="261"/>
      <c r="AD973" s="261"/>
      <c r="AE973" s="261"/>
      <c r="AF973" s="263"/>
      <c r="AG973" s="264" t="s">
        <v>2416</v>
      </c>
      <c r="AH973" s="265"/>
      <c r="AI973" s="264"/>
      <c r="AJ973" s="265"/>
    </row>
    <row r="974" ht="12.75" spans="1:36">
      <c r="A974" s="256"/>
      <c r="B974" s="256"/>
      <c r="C974" s="257"/>
      <c r="D974" s="256"/>
      <c r="E974" s="258"/>
      <c r="F974" s="256"/>
      <c r="G974" s="256"/>
      <c r="H974" s="258"/>
      <c r="I974" s="261"/>
      <c r="J974" s="261"/>
      <c r="K974" s="261"/>
      <c r="L974" s="261"/>
      <c r="M974" s="261"/>
      <c r="N974" s="261"/>
      <c r="O974" s="261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  <c r="Z974" s="261"/>
      <c r="AA974" s="261"/>
      <c r="AB974" s="261"/>
      <c r="AC974" s="261"/>
      <c r="AD974" s="261"/>
      <c r="AE974" s="261"/>
      <c r="AF974" s="263"/>
      <c r="AG974" s="264" t="s">
        <v>2416</v>
      </c>
      <c r="AH974" s="265"/>
      <c r="AI974" s="264"/>
      <c r="AJ974" s="265"/>
    </row>
    <row r="975" ht="12.75" spans="1:36">
      <c r="A975" s="256"/>
      <c r="B975" s="256"/>
      <c r="C975" s="257"/>
      <c r="D975" s="256"/>
      <c r="E975" s="258"/>
      <c r="F975" s="256"/>
      <c r="G975" s="256"/>
      <c r="H975" s="258"/>
      <c r="I975" s="261"/>
      <c r="J975" s="261"/>
      <c r="K975" s="261"/>
      <c r="L975" s="261"/>
      <c r="M975" s="261"/>
      <c r="N975" s="261"/>
      <c r="O975" s="261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  <c r="Z975" s="261"/>
      <c r="AA975" s="261"/>
      <c r="AB975" s="261"/>
      <c r="AC975" s="261"/>
      <c r="AD975" s="261"/>
      <c r="AE975" s="261"/>
      <c r="AF975" s="263"/>
      <c r="AG975" s="264" t="s">
        <v>2416</v>
      </c>
      <c r="AH975" s="265"/>
      <c r="AI975" s="264"/>
      <c r="AJ975" s="265"/>
    </row>
    <row r="976" ht="12.75" spans="1:36">
      <c r="A976" s="256"/>
      <c r="B976" s="256"/>
      <c r="C976" s="257"/>
      <c r="D976" s="256"/>
      <c r="E976" s="258"/>
      <c r="F976" s="256"/>
      <c r="G976" s="256"/>
      <c r="H976" s="258"/>
      <c r="I976" s="261"/>
      <c r="J976" s="261"/>
      <c r="K976" s="261"/>
      <c r="L976" s="261"/>
      <c r="M976" s="261"/>
      <c r="N976" s="261"/>
      <c r="O976" s="261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  <c r="Z976" s="261"/>
      <c r="AA976" s="261"/>
      <c r="AB976" s="261"/>
      <c r="AC976" s="261"/>
      <c r="AD976" s="261"/>
      <c r="AE976" s="261"/>
      <c r="AF976" s="263"/>
      <c r="AG976" s="264" t="s">
        <v>2416</v>
      </c>
      <c r="AH976" s="265"/>
      <c r="AI976" s="264"/>
      <c r="AJ976" s="265"/>
    </row>
    <row r="977" ht="12.75" spans="1:36">
      <c r="A977" s="256"/>
      <c r="B977" s="256"/>
      <c r="C977" s="257"/>
      <c r="D977" s="256"/>
      <c r="E977" s="258"/>
      <c r="F977" s="256"/>
      <c r="G977" s="256"/>
      <c r="H977" s="258"/>
      <c r="I977" s="261"/>
      <c r="J977" s="261"/>
      <c r="K977" s="261"/>
      <c r="L977" s="261"/>
      <c r="M977" s="261"/>
      <c r="N977" s="261"/>
      <c r="O977" s="261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  <c r="Z977" s="261"/>
      <c r="AA977" s="261"/>
      <c r="AB977" s="261"/>
      <c r="AC977" s="261"/>
      <c r="AD977" s="261"/>
      <c r="AE977" s="261"/>
      <c r="AF977" s="263"/>
      <c r="AG977" s="264" t="s">
        <v>2416</v>
      </c>
      <c r="AH977" s="265"/>
      <c r="AI977" s="264"/>
      <c r="AJ977" s="265"/>
    </row>
    <row r="978" ht="12.75" spans="1:36">
      <c r="A978" s="256"/>
      <c r="B978" s="256"/>
      <c r="C978" s="257"/>
      <c r="D978" s="256"/>
      <c r="E978" s="258"/>
      <c r="F978" s="256"/>
      <c r="G978" s="256"/>
      <c r="H978" s="258"/>
      <c r="I978" s="261"/>
      <c r="J978" s="261"/>
      <c r="K978" s="261"/>
      <c r="L978" s="261"/>
      <c r="M978" s="261"/>
      <c r="N978" s="261"/>
      <c r="O978" s="261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  <c r="Z978" s="261"/>
      <c r="AA978" s="261"/>
      <c r="AB978" s="261"/>
      <c r="AC978" s="261"/>
      <c r="AD978" s="261"/>
      <c r="AE978" s="261"/>
      <c r="AF978" s="263"/>
      <c r="AG978" s="264" t="s">
        <v>2416</v>
      </c>
      <c r="AH978" s="265"/>
      <c r="AI978" s="264"/>
      <c r="AJ978" s="265"/>
    </row>
    <row r="979" ht="12.75" spans="1:36">
      <c r="A979" s="256"/>
      <c r="B979" s="256"/>
      <c r="C979" s="257"/>
      <c r="D979" s="256"/>
      <c r="E979" s="258"/>
      <c r="F979" s="256"/>
      <c r="G979" s="256"/>
      <c r="H979" s="258"/>
      <c r="I979" s="261"/>
      <c r="J979" s="261"/>
      <c r="K979" s="261"/>
      <c r="L979" s="261"/>
      <c r="M979" s="261"/>
      <c r="N979" s="261"/>
      <c r="O979" s="261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  <c r="Z979" s="261"/>
      <c r="AA979" s="261"/>
      <c r="AB979" s="261"/>
      <c r="AC979" s="261"/>
      <c r="AD979" s="261"/>
      <c r="AE979" s="261"/>
      <c r="AF979" s="263"/>
      <c r="AG979" s="264" t="s">
        <v>2416</v>
      </c>
      <c r="AH979" s="265"/>
      <c r="AI979" s="264"/>
      <c r="AJ979" s="265"/>
    </row>
    <row r="980" ht="12.75" spans="1:36">
      <c r="A980" s="256"/>
      <c r="B980" s="256"/>
      <c r="C980" s="257"/>
      <c r="D980" s="256"/>
      <c r="E980" s="258"/>
      <c r="F980" s="256"/>
      <c r="G980" s="256"/>
      <c r="H980" s="258"/>
      <c r="I980" s="261"/>
      <c r="J980" s="261"/>
      <c r="K980" s="261"/>
      <c r="L980" s="261"/>
      <c r="M980" s="261"/>
      <c r="N980" s="261"/>
      <c r="O980" s="261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  <c r="Z980" s="261"/>
      <c r="AA980" s="261"/>
      <c r="AB980" s="261"/>
      <c r="AC980" s="261"/>
      <c r="AD980" s="261"/>
      <c r="AE980" s="261"/>
      <c r="AF980" s="263"/>
      <c r="AG980" s="264" t="s">
        <v>2416</v>
      </c>
      <c r="AH980" s="265"/>
      <c r="AI980" s="264"/>
      <c r="AJ980" s="265"/>
    </row>
    <row r="981" ht="12.75" spans="1:36">
      <c r="A981" s="256"/>
      <c r="B981" s="256"/>
      <c r="C981" s="257"/>
      <c r="D981" s="256"/>
      <c r="E981" s="258"/>
      <c r="F981" s="256"/>
      <c r="G981" s="256"/>
      <c r="H981" s="258"/>
      <c r="I981" s="261"/>
      <c r="J981" s="261"/>
      <c r="K981" s="261"/>
      <c r="L981" s="261"/>
      <c r="M981" s="261"/>
      <c r="N981" s="261"/>
      <c r="O981" s="261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  <c r="Z981" s="261"/>
      <c r="AA981" s="261"/>
      <c r="AB981" s="261"/>
      <c r="AC981" s="261"/>
      <c r="AD981" s="261"/>
      <c r="AE981" s="261"/>
      <c r="AF981" s="263"/>
      <c r="AG981" s="264" t="s">
        <v>2416</v>
      </c>
      <c r="AH981" s="265"/>
      <c r="AI981" s="264"/>
      <c r="AJ981" s="265"/>
    </row>
    <row r="982" ht="12.75" spans="1:36">
      <c r="A982" s="256"/>
      <c r="B982" s="256"/>
      <c r="C982" s="257"/>
      <c r="D982" s="256"/>
      <c r="E982" s="258"/>
      <c r="F982" s="256"/>
      <c r="G982" s="256"/>
      <c r="H982" s="258"/>
      <c r="I982" s="261"/>
      <c r="J982" s="261"/>
      <c r="K982" s="261"/>
      <c r="L982" s="261"/>
      <c r="M982" s="261"/>
      <c r="N982" s="261"/>
      <c r="O982" s="261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  <c r="Z982" s="261"/>
      <c r="AA982" s="261"/>
      <c r="AB982" s="261"/>
      <c r="AC982" s="261"/>
      <c r="AD982" s="261"/>
      <c r="AE982" s="261"/>
      <c r="AF982" s="263"/>
      <c r="AG982" s="264" t="s">
        <v>2416</v>
      </c>
      <c r="AH982" s="265"/>
      <c r="AI982" s="264"/>
      <c r="AJ982" s="265"/>
    </row>
    <row r="983" ht="12.75" spans="1:36">
      <c r="A983" s="256"/>
      <c r="B983" s="256"/>
      <c r="C983" s="257"/>
      <c r="D983" s="256"/>
      <c r="E983" s="258"/>
      <c r="F983" s="256"/>
      <c r="G983" s="256"/>
      <c r="H983" s="258"/>
      <c r="I983" s="261"/>
      <c r="J983" s="261"/>
      <c r="K983" s="261"/>
      <c r="L983" s="261"/>
      <c r="M983" s="261"/>
      <c r="N983" s="261"/>
      <c r="O983" s="261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  <c r="Z983" s="261"/>
      <c r="AA983" s="261"/>
      <c r="AB983" s="261"/>
      <c r="AC983" s="261"/>
      <c r="AD983" s="261"/>
      <c r="AE983" s="261"/>
      <c r="AF983" s="263"/>
      <c r="AG983" s="264" t="s">
        <v>2416</v>
      </c>
      <c r="AH983" s="265"/>
      <c r="AI983" s="264"/>
      <c r="AJ983" s="265"/>
    </row>
    <row r="984" ht="12.75" spans="1:36">
      <c r="A984" s="256"/>
      <c r="B984" s="256"/>
      <c r="C984" s="257"/>
      <c r="D984" s="256"/>
      <c r="E984" s="258"/>
      <c r="F984" s="256"/>
      <c r="G984" s="256"/>
      <c r="H984" s="258"/>
      <c r="I984" s="261"/>
      <c r="J984" s="261"/>
      <c r="K984" s="261"/>
      <c r="L984" s="261"/>
      <c r="M984" s="261"/>
      <c r="N984" s="261"/>
      <c r="O984" s="261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  <c r="Z984" s="261"/>
      <c r="AA984" s="261"/>
      <c r="AB984" s="261"/>
      <c r="AC984" s="261"/>
      <c r="AD984" s="261"/>
      <c r="AE984" s="261"/>
      <c r="AF984" s="263"/>
      <c r="AG984" s="264" t="s">
        <v>2416</v>
      </c>
      <c r="AH984" s="265"/>
      <c r="AI984" s="264"/>
      <c r="AJ984" s="265"/>
    </row>
    <row r="985" ht="12.75" spans="1:36">
      <c r="A985" s="256"/>
      <c r="B985" s="256"/>
      <c r="C985" s="257"/>
      <c r="D985" s="256"/>
      <c r="E985" s="258"/>
      <c r="F985" s="256"/>
      <c r="G985" s="256"/>
      <c r="H985" s="258"/>
      <c r="I985" s="261"/>
      <c r="J985" s="261"/>
      <c r="K985" s="261"/>
      <c r="L985" s="261"/>
      <c r="M985" s="261"/>
      <c r="N985" s="261"/>
      <c r="O985" s="261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  <c r="Z985" s="261"/>
      <c r="AA985" s="261"/>
      <c r="AB985" s="261"/>
      <c r="AC985" s="261"/>
      <c r="AD985" s="261"/>
      <c r="AE985" s="261"/>
      <c r="AF985" s="263"/>
      <c r="AG985" s="264" t="s">
        <v>2416</v>
      </c>
      <c r="AH985" s="265"/>
      <c r="AI985" s="264"/>
      <c r="AJ985" s="265"/>
    </row>
    <row r="986" ht="12.75" spans="1:36">
      <c r="A986" s="256"/>
      <c r="B986" s="256"/>
      <c r="C986" s="257"/>
      <c r="D986" s="256"/>
      <c r="E986" s="258"/>
      <c r="F986" s="256"/>
      <c r="G986" s="256"/>
      <c r="H986" s="258"/>
      <c r="I986" s="261"/>
      <c r="J986" s="261"/>
      <c r="K986" s="261"/>
      <c r="L986" s="261"/>
      <c r="M986" s="261"/>
      <c r="N986" s="261"/>
      <c r="O986" s="261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  <c r="Z986" s="261"/>
      <c r="AA986" s="261"/>
      <c r="AB986" s="261"/>
      <c r="AC986" s="261"/>
      <c r="AD986" s="261"/>
      <c r="AE986" s="261"/>
      <c r="AF986" s="263"/>
      <c r="AG986" s="264" t="s">
        <v>2416</v>
      </c>
      <c r="AH986" s="265"/>
      <c r="AI986" s="264"/>
      <c r="AJ986" s="265"/>
    </row>
    <row r="987" ht="12.75" spans="1:36">
      <c r="A987" s="256"/>
      <c r="B987" s="256"/>
      <c r="C987" s="257"/>
      <c r="D987" s="256"/>
      <c r="E987" s="258"/>
      <c r="F987" s="256"/>
      <c r="G987" s="256"/>
      <c r="H987" s="258"/>
      <c r="I987" s="261"/>
      <c r="J987" s="261"/>
      <c r="K987" s="261"/>
      <c r="L987" s="261"/>
      <c r="M987" s="261"/>
      <c r="N987" s="261"/>
      <c r="O987" s="261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  <c r="Z987" s="261"/>
      <c r="AA987" s="261"/>
      <c r="AB987" s="261"/>
      <c r="AC987" s="261"/>
      <c r="AD987" s="261"/>
      <c r="AE987" s="261"/>
      <c r="AF987" s="263"/>
      <c r="AG987" s="264" t="s">
        <v>2416</v>
      </c>
      <c r="AH987" s="265"/>
      <c r="AI987" s="264"/>
      <c r="AJ987" s="265"/>
    </row>
    <row r="988" ht="12.75" spans="1:36">
      <c r="A988" s="256"/>
      <c r="B988" s="256"/>
      <c r="C988" s="257"/>
      <c r="D988" s="256"/>
      <c r="E988" s="258"/>
      <c r="F988" s="256"/>
      <c r="G988" s="256"/>
      <c r="H988" s="258"/>
      <c r="I988" s="261"/>
      <c r="J988" s="261"/>
      <c r="K988" s="261"/>
      <c r="L988" s="261"/>
      <c r="M988" s="261"/>
      <c r="N988" s="261"/>
      <c r="O988" s="261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  <c r="Z988" s="261"/>
      <c r="AA988" s="261"/>
      <c r="AB988" s="261"/>
      <c r="AC988" s="261"/>
      <c r="AD988" s="261"/>
      <c r="AE988" s="261"/>
      <c r="AF988" s="263"/>
      <c r="AG988" s="264" t="s">
        <v>2416</v>
      </c>
      <c r="AH988" s="265"/>
      <c r="AI988" s="264"/>
      <c r="AJ988" s="265"/>
    </row>
    <row r="989" ht="12.75" spans="1:36">
      <c r="A989" s="256"/>
      <c r="B989" s="256"/>
      <c r="C989" s="257"/>
      <c r="D989" s="256"/>
      <c r="E989" s="258"/>
      <c r="F989" s="256"/>
      <c r="G989" s="256"/>
      <c r="H989" s="258"/>
      <c r="I989" s="261"/>
      <c r="J989" s="261"/>
      <c r="K989" s="261"/>
      <c r="L989" s="261"/>
      <c r="M989" s="261"/>
      <c r="N989" s="261"/>
      <c r="O989" s="261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  <c r="Z989" s="261"/>
      <c r="AA989" s="261"/>
      <c r="AB989" s="261"/>
      <c r="AC989" s="261"/>
      <c r="AD989" s="261"/>
      <c r="AE989" s="261"/>
      <c r="AF989" s="263"/>
      <c r="AG989" s="264" t="s">
        <v>2416</v>
      </c>
      <c r="AH989" s="265"/>
      <c r="AI989" s="264"/>
      <c r="AJ989" s="265"/>
    </row>
    <row r="990" ht="12.75" spans="1:36">
      <c r="A990" s="256"/>
      <c r="B990" s="256"/>
      <c r="C990" s="257"/>
      <c r="D990" s="256"/>
      <c r="E990" s="258"/>
      <c r="F990" s="256"/>
      <c r="G990" s="256"/>
      <c r="H990" s="258"/>
      <c r="I990" s="261"/>
      <c r="J990" s="261"/>
      <c r="K990" s="261"/>
      <c r="L990" s="261"/>
      <c r="M990" s="261"/>
      <c r="N990" s="261"/>
      <c r="O990" s="261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  <c r="Z990" s="261"/>
      <c r="AA990" s="261"/>
      <c r="AB990" s="261"/>
      <c r="AC990" s="261"/>
      <c r="AD990" s="261"/>
      <c r="AE990" s="261"/>
      <c r="AF990" s="263"/>
      <c r="AG990" s="264" t="s">
        <v>2416</v>
      </c>
      <c r="AH990" s="265"/>
      <c r="AI990" s="264"/>
      <c r="AJ990" s="265"/>
    </row>
    <row r="991" ht="12.75" spans="1:36">
      <c r="A991" s="256"/>
      <c r="B991" s="256"/>
      <c r="C991" s="257"/>
      <c r="D991" s="256"/>
      <c r="E991" s="258"/>
      <c r="F991" s="256"/>
      <c r="G991" s="256"/>
      <c r="H991" s="258"/>
      <c r="I991" s="261"/>
      <c r="J991" s="261"/>
      <c r="K991" s="261"/>
      <c r="L991" s="261"/>
      <c r="M991" s="261"/>
      <c r="N991" s="261"/>
      <c r="O991" s="261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  <c r="Z991" s="261"/>
      <c r="AA991" s="261"/>
      <c r="AB991" s="261"/>
      <c r="AC991" s="261"/>
      <c r="AD991" s="261"/>
      <c r="AE991" s="261"/>
      <c r="AF991" s="263"/>
      <c r="AG991" s="264" t="s">
        <v>2416</v>
      </c>
      <c r="AH991" s="265"/>
      <c r="AI991" s="264"/>
      <c r="AJ991" s="265"/>
    </row>
    <row r="992" ht="12.75" spans="1:36">
      <c r="A992" s="256"/>
      <c r="B992" s="256"/>
      <c r="C992" s="257"/>
      <c r="D992" s="256"/>
      <c r="E992" s="258"/>
      <c r="F992" s="256"/>
      <c r="G992" s="256"/>
      <c r="H992" s="258"/>
      <c r="I992" s="261"/>
      <c r="J992" s="261"/>
      <c r="K992" s="261"/>
      <c r="L992" s="261"/>
      <c r="M992" s="261"/>
      <c r="N992" s="261"/>
      <c r="O992" s="261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  <c r="Z992" s="261"/>
      <c r="AA992" s="261"/>
      <c r="AB992" s="261"/>
      <c r="AC992" s="261"/>
      <c r="AD992" s="261"/>
      <c r="AE992" s="261"/>
      <c r="AF992" s="263"/>
      <c r="AG992" s="264" t="s">
        <v>2416</v>
      </c>
      <c r="AH992" s="265"/>
      <c r="AI992" s="264"/>
      <c r="AJ992" s="265"/>
    </row>
    <row r="993" ht="12.75" spans="1:36">
      <c r="A993" s="256"/>
      <c r="B993" s="256"/>
      <c r="C993" s="257"/>
      <c r="D993" s="256"/>
      <c r="E993" s="258"/>
      <c r="F993" s="256"/>
      <c r="G993" s="256"/>
      <c r="H993" s="258"/>
      <c r="I993" s="261"/>
      <c r="J993" s="261"/>
      <c r="K993" s="261"/>
      <c r="L993" s="261"/>
      <c r="M993" s="261"/>
      <c r="N993" s="261"/>
      <c r="O993" s="261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  <c r="Z993" s="261"/>
      <c r="AA993" s="261"/>
      <c r="AB993" s="261"/>
      <c r="AC993" s="261"/>
      <c r="AD993" s="261"/>
      <c r="AE993" s="261"/>
      <c r="AF993" s="263"/>
      <c r="AG993" s="264" t="s">
        <v>2416</v>
      </c>
      <c r="AH993" s="265"/>
      <c r="AI993" s="264"/>
      <c r="AJ993" s="265"/>
    </row>
    <row r="994" ht="12.75" spans="1:36">
      <c r="A994" s="256"/>
      <c r="B994" s="256"/>
      <c r="C994" s="257"/>
      <c r="D994" s="256"/>
      <c r="E994" s="258"/>
      <c r="F994" s="256"/>
      <c r="G994" s="256"/>
      <c r="H994" s="258"/>
      <c r="I994" s="261"/>
      <c r="J994" s="261"/>
      <c r="K994" s="261"/>
      <c r="L994" s="261"/>
      <c r="M994" s="261"/>
      <c r="N994" s="261"/>
      <c r="O994" s="261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  <c r="Z994" s="261"/>
      <c r="AA994" s="261"/>
      <c r="AB994" s="261"/>
      <c r="AC994" s="261"/>
      <c r="AD994" s="261"/>
      <c r="AE994" s="261"/>
      <c r="AF994" s="263"/>
      <c r="AG994" s="264" t="s">
        <v>2416</v>
      </c>
      <c r="AH994" s="265"/>
      <c r="AI994" s="264"/>
      <c r="AJ994" s="265"/>
    </row>
    <row r="995" ht="12.75" spans="1:36">
      <c r="A995" s="256"/>
      <c r="B995" s="256"/>
      <c r="C995" s="257"/>
      <c r="D995" s="256"/>
      <c r="E995" s="258"/>
      <c r="F995" s="256"/>
      <c r="G995" s="256"/>
      <c r="H995" s="258"/>
      <c r="I995" s="261"/>
      <c r="J995" s="261"/>
      <c r="K995" s="261"/>
      <c r="L995" s="261"/>
      <c r="M995" s="261"/>
      <c r="N995" s="261"/>
      <c r="O995" s="261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  <c r="Z995" s="261"/>
      <c r="AA995" s="261"/>
      <c r="AB995" s="261"/>
      <c r="AC995" s="261"/>
      <c r="AD995" s="261"/>
      <c r="AE995" s="261"/>
      <c r="AF995" s="263"/>
      <c r="AG995" s="264" t="s">
        <v>2416</v>
      </c>
      <c r="AH995" s="265"/>
      <c r="AI995" s="264"/>
      <c r="AJ995" s="265"/>
    </row>
    <row r="996" ht="12.75" spans="1:36">
      <c r="A996" s="256"/>
      <c r="B996" s="256"/>
      <c r="C996" s="257"/>
      <c r="D996" s="256"/>
      <c r="E996" s="258"/>
      <c r="F996" s="256"/>
      <c r="G996" s="256"/>
      <c r="H996" s="258"/>
      <c r="I996" s="261"/>
      <c r="J996" s="261"/>
      <c r="K996" s="261"/>
      <c r="L996" s="261"/>
      <c r="M996" s="261"/>
      <c r="N996" s="261"/>
      <c r="O996" s="261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  <c r="Z996" s="261"/>
      <c r="AA996" s="261"/>
      <c r="AB996" s="261"/>
      <c r="AC996" s="261"/>
      <c r="AD996" s="261"/>
      <c r="AE996" s="261"/>
      <c r="AF996" s="263"/>
      <c r="AG996" s="264" t="s">
        <v>2416</v>
      </c>
      <c r="AH996" s="265"/>
      <c r="AI996" s="264"/>
      <c r="AJ996" s="265"/>
    </row>
    <row r="997" ht="12.75" spans="1:36">
      <c r="A997" s="256"/>
      <c r="B997" s="256"/>
      <c r="C997" s="257"/>
      <c r="D997" s="256"/>
      <c r="E997" s="258"/>
      <c r="F997" s="256"/>
      <c r="G997" s="256"/>
      <c r="H997" s="258"/>
      <c r="I997" s="261"/>
      <c r="J997" s="261"/>
      <c r="K997" s="261"/>
      <c r="L997" s="261"/>
      <c r="M997" s="261"/>
      <c r="N997" s="261"/>
      <c r="O997" s="261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  <c r="Z997" s="261"/>
      <c r="AA997" s="261"/>
      <c r="AB997" s="261"/>
      <c r="AC997" s="261"/>
      <c r="AD997" s="261"/>
      <c r="AE997" s="261"/>
      <c r="AF997" s="263"/>
      <c r="AG997" s="264" t="s">
        <v>2416</v>
      </c>
      <c r="AH997" s="265"/>
      <c r="AI997" s="264"/>
      <c r="AJ997" s="265"/>
    </row>
    <row r="998" ht="12.75" spans="1:36">
      <c r="A998" s="256"/>
      <c r="B998" s="256"/>
      <c r="C998" s="257"/>
      <c r="D998" s="256"/>
      <c r="E998" s="258"/>
      <c r="F998" s="256"/>
      <c r="G998" s="256"/>
      <c r="H998" s="258"/>
      <c r="I998" s="261"/>
      <c r="J998" s="261"/>
      <c r="K998" s="261"/>
      <c r="L998" s="261"/>
      <c r="M998" s="261"/>
      <c r="N998" s="261"/>
      <c r="O998" s="261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  <c r="Z998" s="261"/>
      <c r="AA998" s="261"/>
      <c r="AB998" s="261"/>
      <c r="AC998" s="261"/>
      <c r="AD998" s="261"/>
      <c r="AE998" s="261"/>
      <c r="AF998" s="263"/>
      <c r="AG998" s="264" t="s">
        <v>2416</v>
      </c>
      <c r="AH998" s="265"/>
      <c r="AI998" s="264"/>
      <c r="AJ998" s="265"/>
    </row>
    <row r="999" ht="12.75" spans="1:36">
      <c r="A999" s="256"/>
      <c r="B999" s="256"/>
      <c r="C999" s="257"/>
      <c r="D999" s="256"/>
      <c r="E999" s="258"/>
      <c r="F999" s="256"/>
      <c r="G999" s="256"/>
      <c r="H999" s="258"/>
      <c r="I999" s="261"/>
      <c r="J999" s="261"/>
      <c r="K999" s="261"/>
      <c r="L999" s="261"/>
      <c r="M999" s="261"/>
      <c r="N999" s="261"/>
      <c r="O999" s="261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  <c r="Z999" s="261"/>
      <c r="AA999" s="261"/>
      <c r="AB999" s="261"/>
      <c r="AC999" s="261"/>
      <c r="AD999" s="261"/>
      <c r="AE999" s="261"/>
      <c r="AF999" s="263"/>
      <c r="AG999" s="264" t="s">
        <v>2416</v>
      </c>
      <c r="AH999" s="265"/>
      <c r="AI999" s="264"/>
      <c r="AJ999" s="265"/>
    </row>
    <row r="1000" ht="12.75" spans="1:36">
      <c r="A1000" s="256"/>
      <c r="B1000" s="256"/>
      <c r="C1000" s="257"/>
      <c r="D1000" s="256"/>
      <c r="E1000" s="258"/>
      <c r="F1000" s="256"/>
      <c r="G1000" s="256"/>
      <c r="H1000" s="258"/>
      <c r="I1000" s="261"/>
      <c r="J1000" s="261"/>
      <c r="K1000" s="261"/>
      <c r="L1000" s="261"/>
      <c r="M1000" s="261"/>
      <c r="N1000" s="261"/>
      <c r="O1000" s="261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  <c r="Z1000" s="261"/>
      <c r="AA1000" s="261"/>
      <c r="AB1000" s="261"/>
      <c r="AC1000" s="261"/>
      <c r="AD1000" s="261"/>
      <c r="AE1000" s="261"/>
      <c r="AF1000" s="263"/>
      <c r="AG1000" s="264" t="s">
        <v>2416</v>
      </c>
      <c r="AH1000" s="265"/>
      <c r="AI1000" s="264"/>
      <c r="AJ1000" s="265"/>
    </row>
    <row r="1001" ht="12.75" spans="1:36">
      <c r="A1001" s="256"/>
      <c r="B1001" s="256"/>
      <c r="C1001" s="257"/>
      <c r="D1001" s="256"/>
      <c r="E1001" s="258"/>
      <c r="F1001" s="256"/>
      <c r="G1001" s="256"/>
      <c r="H1001" s="258"/>
      <c r="I1001" s="261"/>
      <c r="J1001" s="261"/>
      <c r="K1001" s="261"/>
      <c r="L1001" s="261"/>
      <c r="M1001" s="261"/>
      <c r="N1001" s="261"/>
      <c r="O1001" s="261"/>
      <c r="P1001" s="261"/>
      <c r="Q1001" s="261"/>
      <c r="R1001" s="261"/>
      <c r="S1001" s="261"/>
      <c r="T1001" s="261"/>
      <c r="U1001" s="261"/>
      <c r="V1001" s="261"/>
      <c r="W1001" s="261"/>
      <c r="X1001" s="261"/>
      <c r="Y1001" s="261"/>
      <c r="Z1001" s="261"/>
      <c r="AA1001" s="261"/>
      <c r="AB1001" s="261"/>
      <c r="AC1001" s="261"/>
      <c r="AD1001" s="261"/>
      <c r="AE1001" s="261"/>
      <c r="AF1001" s="263"/>
      <c r="AG1001" s="264" t="s">
        <v>2416</v>
      </c>
      <c r="AH1001" s="265"/>
      <c r="AI1001" s="264"/>
      <c r="AJ1001" s="265"/>
    </row>
    <row r="1002" ht="12.75" spans="1:36">
      <c r="A1002" s="256"/>
      <c r="B1002" s="256"/>
      <c r="C1002" s="257"/>
      <c r="D1002" s="256"/>
      <c r="E1002" s="258"/>
      <c r="F1002" s="256"/>
      <c r="G1002" s="256"/>
      <c r="H1002" s="258"/>
      <c r="I1002" s="261"/>
      <c r="J1002" s="261"/>
      <c r="K1002" s="261"/>
      <c r="L1002" s="261"/>
      <c r="M1002" s="261"/>
      <c r="N1002" s="261"/>
      <c r="O1002" s="261"/>
      <c r="P1002" s="261"/>
      <c r="Q1002" s="261"/>
      <c r="R1002" s="261"/>
      <c r="S1002" s="261"/>
      <c r="T1002" s="261"/>
      <c r="U1002" s="261"/>
      <c r="V1002" s="261"/>
      <c r="W1002" s="261"/>
      <c r="X1002" s="261"/>
      <c r="Y1002" s="261"/>
      <c r="Z1002" s="261"/>
      <c r="AA1002" s="261"/>
      <c r="AB1002" s="261"/>
      <c r="AC1002" s="261"/>
      <c r="AD1002" s="261"/>
      <c r="AE1002" s="261"/>
      <c r="AF1002" s="263"/>
      <c r="AG1002" s="264" t="s">
        <v>2416</v>
      </c>
      <c r="AH1002" s="265"/>
      <c r="AI1002" s="264"/>
      <c r="AJ1002" s="265"/>
    </row>
    <row r="1003" ht="12.75" spans="1:36">
      <c r="A1003" s="256"/>
      <c r="B1003" s="256"/>
      <c r="C1003" s="257"/>
      <c r="D1003" s="256"/>
      <c r="E1003" s="258"/>
      <c r="F1003" s="256"/>
      <c r="G1003" s="256"/>
      <c r="H1003" s="258"/>
      <c r="I1003" s="261"/>
      <c r="J1003" s="261"/>
      <c r="K1003" s="261"/>
      <c r="L1003" s="261"/>
      <c r="M1003" s="261"/>
      <c r="N1003" s="261"/>
      <c r="O1003" s="261"/>
      <c r="P1003" s="261"/>
      <c r="Q1003" s="261"/>
      <c r="R1003" s="261"/>
      <c r="S1003" s="261"/>
      <c r="T1003" s="261"/>
      <c r="U1003" s="261"/>
      <c r="V1003" s="261"/>
      <c r="W1003" s="261"/>
      <c r="X1003" s="261"/>
      <c r="Y1003" s="261"/>
      <c r="Z1003" s="261"/>
      <c r="AA1003" s="261"/>
      <c r="AB1003" s="261"/>
      <c r="AC1003" s="261"/>
      <c r="AD1003" s="261"/>
      <c r="AE1003" s="261"/>
      <c r="AF1003" s="263"/>
      <c r="AG1003" s="264" t="s">
        <v>2416</v>
      </c>
      <c r="AH1003" s="265"/>
      <c r="AI1003" s="264"/>
      <c r="AJ1003" s="265"/>
    </row>
    <row r="1004" ht="12.75" spans="1:36">
      <c r="A1004" s="256"/>
      <c r="B1004" s="256"/>
      <c r="C1004" s="257"/>
      <c r="D1004" s="256"/>
      <c r="E1004" s="258"/>
      <c r="F1004" s="256"/>
      <c r="G1004" s="256"/>
      <c r="H1004" s="258"/>
      <c r="I1004" s="261"/>
      <c r="J1004" s="261"/>
      <c r="K1004" s="261"/>
      <c r="L1004" s="261"/>
      <c r="M1004" s="261"/>
      <c r="N1004" s="261"/>
      <c r="O1004" s="261"/>
      <c r="P1004" s="261"/>
      <c r="Q1004" s="261"/>
      <c r="R1004" s="261"/>
      <c r="S1004" s="261"/>
      <c r="T1004" s="261"/>
      <c r="U1004" s="261"/>
      <c r="V1004" s="261"/>
      <c r="W1004" s="261"/>
      <c r="X1004" s="261"/>
      <c r="Y1004" s="261"/>
      <c r="Z1004" s="261"/>
      <c r="AA1004" s="261"/>
      <c r="AB1004" s="261"/>
      <c r="AC1004" s="261"/>
      <c r="AD1004" s="261"/>
      <c r="AE1004" s="261"/>
      <c r="AF1004" s="263"/>
      <c r="AG1004" s="264" t="s">
        <v>2416</v>
      </c>
      <c r="AH1004" s="265"/>
      <c r="AI1004" s="264"/>
      <c r="AJ1004" s="265"/>
    </row>
    <row r="1005" ht="12.75" spans="1:36">
      <c r="A1005" s="256"/>
      <c r="B1005" s="256"/>
      <c r="C1005" s="257"/>
      <c r="D1005" s="256"/>
      <c r="E1005" s="258"/>
      <c r="F1005" s="256"/>
      <c r="G1005" s="256"/>
      <c r="H1005" s="258"/>
      <c r="I1005" s="261"/>
      <c r="J1005" s="261"/>
      <c r="K1005" s="261"/>
      <c r="L1005" s="261"/>
      <c r="M1005" s="261"/>
      <c r="N1005" s="261"/>
      <c r="O1005" s="261"/>
      <c r="P1005" s="261"/>
      <c r="Q1005" s="261"/>
      <c r="R1005" s="261"/>
      <c r="S1005" s="261"/>
      <c r="T1005" s="261"/>
      <c r="U1005" s="261"/>
      <c r="V1005" s="261"/>
      <c r="W1005" s="261"/>
      <c r="X1005" s="261"/>
      <c r="Y1005" s="261"/>
      <c r="Z1005" s="261"/>
      <c r="AA1005" s="261"/>
      <c r="AB1005" s="261"/>
      <c r="AC1005" s="261"/>
      <c r="AD1005" s="261"/>
      <c r="AE1005" s="261"/>
      <c r="AF1005" s="263"/>
      <c r="AG1005" s="264" t="s">
        <v>2416</v>
      </c>
      <c r="AH1005" s="265"/>
      <c r="AI1005" s="264"/>
      <c r="AJ1005" s="265"/>
    </row>
    <row r="1006" ht="12.75" spans="1:36">
      <c r="A1006" s="256"/>
      <c r="B1006" s="256"/>
      <c r="C1006" s="257"/>
      <c r="D1006" s="256"/>
      <c r="E1006" s="258"/>
      <c r="F1006" s="256"/>
      <c r="G1006" s="256"/>
      <c r="H1006" s="258"/>
      <c r="I1006" s="261"/>
      <c r="J1006" s="261"/>
      <c r="K1006" s="261"/>
      <c r="L1006" s="261"/>
      <c r="M1006" s="261"/>
      <c r="N1006" s="261"/>
      <c r="O1006" s="261"/>
      <c r="P1006" s="261"/>
      <c r="Q1006" s="261"/>
      <c r="R1006" s="261"/>
      <c r="S1006" s="261"/>
      <c r="T1006" s="261"/>
      <c r="U1006" s="261"/>
      <c r="V1006" s="261"/>
      <c r="W1006" s="261"/>
      <c r="X1006" s="261"/>
      <c r="Y1006" s="261"/>
      <c r="Z1006" s="261"/>
      <c r="AA1006" s="261"/>
      <c r="AB1006" s="261"/>
      <c r="AC1006" s="261"/>
      <c r="AD1006" s="261"/>
      <c r="AE1006" s="261"/>
      <c r="AF1006" s="263"/>
      <c r="AG1006" s="264" t="s">
        <v>2416</v>
      </c>
      <c r="AH1006" s="265"/>
      <c r="AI1006" s="264"/>
      <c r="AJ1006" s="265"/>
    </row>
    <row r="1007" ht="12.75" spans="1:36">
      <c r="A1007" s="256"/>
      <c r="B1007" s="256"/>
      <c r="C1007" s="257"/>
      <c r="D1007" s="256"/>
      <c r="E1007" s="258"/>
      <c r="F1007" s="256"/>
      <c r="G1007" s="256"/>
      <c r="H1007" s="258"/>
      <c r="I1007" s="261"/>
      <c r="J1007" s="261"/>
      <c r="K1007" s="261"/>
      <c r="L1007" s="261"/>
      <c r="M1007" s="261"/>
      <c r="N1007" s="261"/>
      <c r="O1007" s="261"/>
      <c r="P1007" s="261"/>
      <c r="Q1007" s="261"/>
      <c r="R1007" s="261"/>
      <c r="S1007" s="261"/>
      <c r="T1007" s="261"/>
      <c r="U1007" s="261"/>
      <c r="V1007" s="261"/>
      <c r="W1007" s="261"/>
      <c r="X1007" s="261"/>
      <c r="Y1007" s="261"/>
      <c r="Z1007" s="261"/>
      <c r="AA1007" s="261"/>
      <c r="AB1007" s="261"/>
      <c r="AC1007" s="261"/>
      <c r="AD1007" s="261"/>
      <c r="AE1007" s="261"/>
      <c r="AF1007" s="263"/>
      <c r="AG1007" s="264" t="s">
        <v>2416</v>
      </c>
      <c r="AH1007" s="265"/>
      <c r="AI1007" s="264"/>
      <c r="AJ1007" s="265"/>
    </row>
    <row r="1008" ht="12.75" spans="1:36">
      <c r="A1008" s="256"/>
      <c r="B1008" s="256"/>
      <c r="C1008" s="257"/>
      <c r="D1008" s="256"/>
      <c r="E1008" s="258"/>
      <c r="F1008" s="256"/>
      <c r="G1008" s="256"/>
      <c r="H1008" s="258"/>
      <c r="I1008" s="261"/>
      <c r="J1008" s="261"/>
      <c r="K1008" s="261"/>
      <c r="L1008" s="261"/>
      <c r="M1008" s="261"/>
      <c r="N1008" s="261"/>
      <c r="O1008" s="261"/>
      <c r="P1008" s="261"/>
      <c r="Q1008" s="261"/>
      <c r="R1008" s="261"/>
      <c r="S1008" s="261"/>
      <c r="T1008" s="261"/>
      <c r="U1008" s="261"/>
      <c r="V1008" s="261"/>
      <c r="W1008" s="261"/>
      <c r="X1008" s="261"/>
      <c r="Y1008" s="261"/>
      <c r="Z1008" s="261"/>
      <c r="AA1008" s="261"/>
      <c r="AB1008" s="261"/>
      <c r="AC1008" s="261"/>
      <c r="AD1008" s="261"/>
      <c r="AE1008" s="261"/>
      <c r="AF1008" s="263"/>
      <c r="AG1008" s="264" t="s">
        <v>2416</v>
      </c>
      <c r="AH1008" s="265"/>
      <c r="AI1008" s="264"/>
      <c r="AJ1008" s="265"/>
    </row>
    <row r="1009" ht="12.75" spans="1:36">
      <c r="A1009" s="256"/>
      <c r="B1009" s="256"/>
      <c r="C1009" s="257"/>
      <c r="D1009" s="256"/>
      <c r="E1009" s="258"/>
      <c r="F1009" s="256"/>
      <c r="G1009" s="256"/>
      <c r="H1009" s="258"/>
      <c r="I1009" s="261"/>
      <c r="J1009" s="261"/>
      <c r="K1009" s="261"/>
      <c r="L1009" s="261"/>
      <c r="M1009" s="261"/>
      <c r="N1009" s="261"/>
      <c r="O1009" s="261"/>
      <c r="P1009" s="261"/>
      <c r="Q1009" s="261"/>
      <c r="R1009" s="261"/>
      <c r="S1009" s="261"/>
      <c r="T1009" s="261"/>
      <c r="U1009" s="261"/>
      <c r="V1009" s="261"/>
      <c r="W1009" s="261"/>
      <c r="X1009" s="261"/>
      <c r="Y1009" s="261"/>
      <c r="Z1009" s="261"/>
      <c r="AA1009" s="261"/>
      <c r="AB1009" s="261"/>
      <c r="AC1009" s="261"/>
      <c r="AD1009" s="261"/>
      <c r="AE1009" s="261"/>
      <c r="AF1009" s="263"/>
      <c r="AG1009" s="264" t="s">
        <v>2416</v>
      </c>
      <c r="AH1009" s="265"/>
      <c r="AI1009" s="264"/>
      <c r="AJ1009" s="265"/>
    </row>
    <row r="1010" ht="12.75" spans="1:36">
      <c r="A1010" s="256"/>
      <c r="B1010" s="256"/>
      <c r="C1010" s="257"/>
      <c r="D1010" s="256"/>
      <c r="E1010" s="258"/>
      <c r="F1010" s="256"/>
      <c r="G1010" s="256"/>
      <c r="H1010" s="258"/>
      <c r="I1010" s="261"/>
      <c r="J1010" s="261"/>
      <c r="K1010" s="261"/>
      <c r="L1010" s="261"/>
      <c r="M1010" s="261"/>
      <c r="N1010" s="261"/>
      <c r="O1010" s="261"/>
      <c r="P1010" s="261"/>
      <c r="Q1010" s="261"/>
      <c r="R1010" s="261"/>
      <c r="S1010" s="261"/>
      <c r="T1010" s="261"/>
      <c r="U1010" s="261"/>
      <c r="V1010" s="261"/>
      <c r="W1010" s="261"/>
      <c r="X1010" s="261"/>
      <c r="Y1010" s="261"/>
      <c r="Z1010" s="261"/>
      <c r="AA1010" s="261"/>
      <c r="AB1010" s="261"/>
      <c r="AC1010" s="261"/>
      <c r="AD1010" s="261"/>
      <c r="AE1010" s="261"/>
      <c r="AF1010" s="263"/>
      <c r="AG1010" s="264" t="s">
        <v>2416</v>
      </c>
      <c r="AH1010" s="265"/>
      <c r="AI1010" s="264"/>
      <c r="AJ1010" s="265"/>
    </row>
    <row r="1011" ht="12.75" spans="1:36">
      <c r="A1011" s="256"/>
      <c r="B1011" s="256"/>
      <c r="C1011" s="257"/>
      <c r="D1011" s="256"/>
      <c r="E1011" s="258"/>
      <c r="F1011" s="256"/>
      <c r="G1011" s="256"/>
      <c r="H1011" s="258"/>
      <c r="I1011" s="261"/>
      <c r="J1011" s="261"/>
      <c r="K1011" s="261"/>
      <c r="L1011" s="261"/>
      <c r="M1011" s="261"/>
      <c r="N1011" s="261"/>
      <c r="O1011" s="261"/>
      <c r="P1011" s="261"/>
      <c r="Q1011" s="261"/>
      <c r="R1011" s="261"/>
      <c r="S1011" s="261"/>
      <c r="T1011" s="261"/>
      <c r="U1011" s="261"/>
      <c r="V1011" s="261"/>
      <c r="W1011" s="261"/>
      <c r="X1011" s="261"/>
      <c r="Y1011" s="261"/>
      <c r="Z1011" s="261"/>
      <c r="AA1011" s="261"/>
      <c r="AB1011" s="261"/>
      <c r="AC1011" s="261"/>
      <c r="AD1011" s="261"/>
      <c r="AE1011" s="261"/>
      <c r="AF1011" s="263"/>
      <c r="AG1011" s="264" t="s">
        <v>2416</v>
      </c>
      <c r="AH1011" s="265"/>
      <c r="AI1011" s="264"/>
      <c r="AJ1011" s="265"/>
    </row>
    <row r="1012" ht="12.75" spans="1:36">
      <c r="A1012" s="256"/>
      <c r="B1012" s="256"/>
      <c r="C1012" s="257"/>
      <c r="D1012" s="256"/>
      <c r="E1012" s="258"/>
      <c r="F1012" s="256"/>
      <c r="G1012" s="256"/>
      <c r="H1012" s="258"/>
      <c r="I1012" s="261"/>
      <c r="J1012" s="261"/>
      <c r="K1012" s="261"/>
      <c r="L1012" s="261"/>
      <c r="M1012" s="261"/>
      <c r="N1012" s="261"/>
      <c r="O1012" s="261"/>
      <c r="P1012" s="261"/>
      <c r="Q1012" s="261"/>
      <c r="R1012" s="261"/>
      <c r="S1012" s="261"/>
      <c r="T1012" s="261"/>
      <c r="U1012" s="261"/>
      <c r="V1012" s="261"/>
      <c r="W1012" s="261"/>
      <c r="X1012" s="261"/>
      <c r="Y1012" s="261"/>
      <c r="Z1012" s="261"/>
      <c r="AA1012" s="261"/>
      <c r="AB1012" s="261"/>
      <c r="AC1012" s="261"/>
      <c r="AD1012" s="261"/>
      <c r="AE1012" s="261"/>
      <c r="AF1012" s="263"/>
      <c r="AG1012" s="264" t="s">
        <v>2416</v>
      </c>
      <c r="AH1012" s="265"/>
      <c r="AI1012" s="264"/>
      <c r="AJ1012" s="265"/>
    </row>
    <row r="1013" ht="12.75" spans="1:36">
      <c r="A1013" s="256"/>
      <c r="B1013" s="256"/>
      <c r="C1013" s="257"/>
      <c r="D1013" s="256"/>
      <c r="E1013" s="258"/>
      <c r="F1013" s="256"/>
      <c r="G1013" s="256"/>
      <c r="H1013" s="258"/>
      <c r="I1013" s="261"/>
      <c r="J1013" s="261"/>
      <c r="K1013" s="261"/>
      <c r="L1013" s="261"/>
      <c r="M1013" s="261"/>
      <c r="N1013" s="261"/>
      <c r="O1013" s="261"/>
      <c r="P1013" s="261"/>
      <c r="Q1013" s="261"/>
      <c r="R1013" s="261"/>
      <c r="S1013" s="261"/>
      <c r="T1013" s="261"/>
      <c r="U1013" s="261"/>
      <c r="V1013" s="261"/>
      <c r="W1013" s="261"/>
      <c r="X1013" s="261"/>
      <c r="Y1013" s="261"/>
      <c r="Z1013" s="261"/>
      <c r="AA1013" s="261"/>
      <c r="AB1013" s="261"/>
      <c r="AC1013" s="261"/>
      <c r="AD1013" s="261"/>
      <c r="AE1013" s="261"/>
      <c r="AF1013" s="263"/>
      <c r="AG1013" s="264" t="s">
        <v>2416</v>
      </c>
      <c r="AH1013" s="265"/>
      <c r="AI1013" s="264"/>
      <c r="AJ1013" s="265"/>
    </row>
    <row r="1014" ht="12.75" spans="1:36">
      <c r="A1014" s="256"/>
      <c r="B1014" s="256"/>
      <c r="C1014" s="257"/>
      <c r="D1014" s="256"/>
      <c r="E1014" s="258"/>
      <c r="F1014" s="256"/>
      <c r="G1014" s="256"/>
      <c r="H1014" s="258"/>
      <c r="I1014" s="261"/>
      <c r="J1014" s="261"/>
      <c r="K1014" s="261"/>
      <c r="L1014" s="261"/>
      <c r="M1014" s="261"/>
      <c r="N1014" s="261"/>
      <c r="O1014" s="261"/>
      <c r="P1014" s="261"/>
      <c r="Q1014" s="261"/>
      <c r="R1014" s="261"/>
      <c r="S1014" s="261"/>
      <c r="T1014" s="261"/>
      <c r="U1014" s="261"/>
      <c r="V1014" s="261"/>
      <c r="W1014" s="261"/>
      <c r="X1014" s="261"/>
      <c r="Y1014" s="261"/>
      <c r="Z1014" s="261"/>
      <c r="AA1014" s="261"/>
      <c r="AB1014" s="261"/>
      <c r="AC1014" s="261"/>
      <c r="AD1014" s="261"/>
      <c r="AE1014" s="261"/>
      <c r="AF1014" s="263"/>
      <c r="AG1014" s="264" t="s">
        <v>2416</v>
      </c>
      <c r="AH1014" s="265"/>
      <c r="AI1014" s="264"/>
      <c r="AJ1014" s="265"/>
    </row>
    <row r="1015" ht="12.75" spans="1:36">
      <c r="A1015" s="256"/>
      <c r="B1015" s="256"/>
      <c r="C1015" s="257"/>
      <c r="D1015" s="256"/>
      <c r="E1015" s="258"/>
      <c r="F1015" s="256"/>
      <c r="G1015" s="256"/>
      <c r="H1015" s="258"/>
      <c r="I1015" s="261"/>
      <c r="J1015" s="261"/>
      <c r="K1015" s="261"/>
      <c r="L1015" s="261"/>
      <c r="M1015" s="261"/>
      <c r="N1015" s="261"/>
      <c r="O1015" s="261"/>
      <c r="P1015" s="261"/>
      <c r="Q1015" s="261"/>
      <c r="R1015" s="261"/>
      <c r="S1015" s="261"/>
      <c r="T1015" s="261"/>
      <c r="U1015" s="261"/>
      <c r="V1015" s="261"/>
      <c r="W1015" s="261"/>
      <c r="X1015" s="261"/>
      <c r="Y1015" s="261"/>
      <c r="Z1015" s="261"/>
      <c r="AA1015" s="261"/>
      <c r="AB1015" s="261"/>
      <c r="AC1015" s="261"/>
      <c r="AD1015" s="261"/>
      <c r="AE1015" s="261"/>
      <c r="AF1015" s="263"/>
      <c r="AG1015" s="264" t="s">
        <v>2416</v>
      </c>
      <c r="AH1015" s="265"/>
      <c r="AI1015" s="264"/>
      <c r="AJ1015" s="265"/>
    </row>
    <row r="1016" ht="12.75" spans="1:36">
      <c r="A1016" s="256"/>
      <c r="B1016" s="256"/>
      <c r="C1016" s="257"/>
      <c r="D1016" s="256"/>
      <c r="E1016" s="258"/>
      <c r="F1016" s="256"/>
      <c r="G1016" s="256"/>
      <c r="H1016" s="258"/>
      <c r="I1016" s="261"/>
      <c r="J1016" s="261"/>
      <c r="K1016" s="261"/>
      <c r="L1016" s="261"/>
      <c r="M1016" s="261"/>
      <c r="N1016" s="261"/>
      <c r="O1016" s="261"/>
      <c r="P1016" s="261"/>
      <c r="Q1016" s="261"/>
      <c r="R1016" s="261"/>
      <c r="S1016" s="261"/>
      <c r="T1016" s="261"/>
      <c r="U1016" s="261"/>
      <c r="V1016" s="261"/>
      <c r="W1016" s="261"/>
      <c r="X1016" s="261"/>
      <c r="Y1016" s="261"/>
      <c r="Z1016" s="261"/>
      <c r="AA1016" s="261"/>
      <c r="AB1016" s="261"/>
      <c r="AC1016" s="261"/>
      <c r="AD1016" s="261"/>
      <c r="AE1016" s="261"/>
      <c r="AF1016" s="263"/>
      <c r="AG1016" s="264" t="s">
        <v>2416</v>
      </c>
      <c r="AH1016" s="265"/>
      <c r="AI1016" s="264"/>
      <c r="AJ1016" s="265"/>
    </row>
    <row r="1017" ht="12.75" spans="1:36">
      <c r="A1017" s="256"/>
      <c r="B1017" s="256"/>
      <c r="C1017" s="257"/>
      <c r="D1017" s="256"/>
      <c r="E1017" s="258"/>
      <c r="F1017" s="256"/>
      <c r="G1017" s="256"/>
      <c r="H1017" s="258"/>
      <c r="I1017" s="261"/>
      <c r="J1017" s="261"/>
      <c r="K1017" s="261"/>
      <c r="L1017" s="261"/>
      <c r="M1017" s="261"/>
      <c r="N1017" s="261"/>
      <c r="O1017" s="261"/>
      <c r="P1017" s="261"/>
      <c r="Q1017" s="261"/>
      <c r="R1017" s="261"/>
      <c r="S1017" s="261"/>
      <c r="T1017" s="261"/>
      <c r="U1017" s="261"/>
      <c r="V1017" s="261"/>
      <c r="W1017" s="261"/>
      <c r="X1017" s="261"/>
      <c r="Y1017" s="261"/>
      <c r="Z1017" s="261"/>
      <c r="AA1017" s="261"/>
      <c r="AB1017" s="261"/>
      <c r="AC1017" s="261"/>
      <c r="AD1017" s="261"/>
      <c r="AE1017" s="261"/>
      <c r="AF1017" s="263"/>
      <c r="AG1017" s="264" t="s">
        <v>2416</v>
      </c>
      <c r="AH1017" s="265"/>
      <c r="AI1017" s="264"/>
      <c r="AJ1017" s="265"/>
    </row>
    <row r="1018" ht="12.75" spans="1:36">
      <c r="A1018" s="256"/>
      <c r="B1018" s="256"/>
      <c r="C1018" s="257"/>
      <c r="D1018" s="256"/>
      <c r="E1018" s="258"/>
      <c r="F1018" s="256"/>
      <c r="G1018" s="256"/>
      <c r="H1018" s="258"/>
      <c r="I1018" s="261"/>
      <c r="J1018" s="261"/>
      <c r="K1018" s="261"/>
      <c r="L1018" s="261"/>
      <c r="M1018" s="261"/>
      <c r="N1018" s="261"/>
      <c r="O1018" s="261"/>
      <c r="P1018" s="261"/>
      <c r="Q1018" s="261"/>
      <c r="R1018" s="261"/>
      <c r="S1018" s="261"/>
      <c r="T1018" s="261"/>
      <c r="U1018" s="261"/>
      <c r="V1018" s="261"/>
      <c r="W1018" s="261"/>
      <c r="X1018" s="261"/>
      <c r="Y1018" s="261"/>
      <c r="Z1018" s="261"/>
      <c r="AA1018" s="261"/>
      <c r="AB1018" s="261"/>
      <c r="AC1018" s="261"/>
      <c r="AD1018" s="261"/>
      <c r="AE1018" s="261"/>
      <c r="AF1018" s="263"/>
      <c r="AG1018" s="264" t="s">
        <v>2416</v>
      </c>
      <c r="AH1018" s="265"/>
      <c r="AI1018" s="264"/>
      <c r="AJ1018" s="265"/>
    </row>
    <row r="1019" ht="12.75" spans="1:36">
      <c r="A1019" s="256"/>
      <c r="B1019" s="256"/>
      <c r="C1019" s="257"/>
      <c r="D1019" s="256"/>
      <c r="E1019" s="258"/>
      <c r="F1019" s="256"/>
      <c r="G1019" s="256"/>
      <c r="H1019" s="258"/>
      <c r="I1019" s="261"/>
      <c r="J1019" s="261"/>
      <c r="K1019" s="261"/>
      <c r="L1019" s="261"/>
      <c r="M1019" s="261"/>
      <c r="N1019" s="261"/>
      <c r="O1019" s="261"/>
      <c r="P1019" s="261"/>
      <c r="Q1019" s="261"/>
      <c r="R1019" s="261"/>
      <c r="S1019" s="261"/>
      <c r="T1019" s="261"/>
      <c r="U1019" s="261"/>
      <c r="V1019" s="261"/>
      <c r="W1019" s="261"/>
      <c r="X1019" s="261"/>
      <c r="Y1019" s="261"/>
      <c r="Z1019" s="261"/>
      <c r="AA1019" s="261"/>
      <c r="AB1019" s="261"/>
      <c r="AC1019" s="261"/>
      <c r="AD1019" s="261"/>
      <c r="AE1019" s="261"/>
      <c r="AF1019" s="263"/>
      <c r="AG1019" s="264" t="s">
        <v>2416</v>
      </c>
      <c r="AH1019" s="265"/>
      <c r="AI1019" s="264"/>
      <c r="AJ1019" s="265"/>
    </row>
    <row r="1020" ht="12.75" spans="1:36">
      <c r="A1020" s="256"/>
      <c r="B1020" s="256"/>
      <c r="C1020" s="257"/>
      <c r="D1020" s="256"/>
      <c r="E1020" s="258"/>
      <c r="F1020" s="256"/>
      <c r="G1020" s="256"/>
      <c r="H1020" s="258"/>
      <c r="I1020" s="261"/>
      <c r="J1020" s="261"/>
      <c r="K1020" s="261"/>
      <c r="L1020" s="261"/>
      <c r="M1020" s="261"/>
      <c r="N1020" s="261"/>
      <c r="O1020" s="261"/>
      <c r="P1020" s="261"/>
      <c r="Q1020" s="261"/>
      <c r="R1020" s="261"/>
      <c r="S1020" s="261"/>
      <c r="T1020" s="261"/>
      <c r="U1020" s="261"/>
      <c r="V1020" s="261"/>
      <c r="W1020" s="261"/>
      <c r="X1020" s="261"/>
      <c r="Y1020" s="261"/>
      <c r="Z1020" s="261"/>
      <c r="AA1020" s="261"/>
      <c r="AB1020" s="261"/>
      <c r="AC1020" s="261"/>
      <c r="AD1020" s="261"/>
      <c r="AE1020" s="261"/>
      <c r="AF1020" s="263"/>
      <c r="AG1020" s="264" t="s">
        <v>2416</v>
      </c>
      <c r="AH1020" s="265"/>
      <c r="AI1020" s="264"/>
      <c r="AJ1020" s="265"/>
    </row>
    <row r="1021" ht="12.75" spans="1:36">
      <c r="A1021" s="256"/>
      <c r="B1021" s="256"/>
      <c r="C1021" s="257"/>
      <c r="D1021" s="256"/>
      <c r="E1021" s="258"/>
      <c r="F1021" s="256"/>
      <c r="G1021" s="256"/>
      <c r="H1021" s="258"/>
      <c r="I1021" s="261"/>
      <c r="J1021" s="261"/>
      <c r="K1021" s="261"/>
      <c r="L1021" s="261"/>
      <c r="M1021" s="261"/>
      <c r="N1021" s="261"/>
      <c r="O1021" s="261"/>
      <c r="P1021" s="261"/>
      <c r="Q1021" s="261"/>
      <c r="R1021" s="261"/>
      <c r="S1021" s="261"/>
      <c r="T1021" s="261"/>
      <c r="U1021" s="261"/>
      <c r="V1021" s="261"/>
      <c r="W1021" s="261"/>
      <c r="X1021" s="261"/>
      <c r="Y1021" s="261"/>
      <c r="Z1021" s="261"/>
      <c r="AA1021" s="261"/>
      <c r="AB1021" s="261"/>
      <c r="AC1021" s="261"/>
      <c r="AD1021" s="261"/>
      <c r="AE1021" s="261"/>
      <c r="AF1021" s="263"/>
      <c r="AG1021" s="264" t="s">
        <v>2416</v>
      </c>
      <c r="AH1021" s="265"/>
      <c r="AI1021" s="264"/>
      <c r="AJ1021" s="265"/>
    </row>
    <row r="1022" ht="12.75" spans="1:36">
      <c r="A1022" s="256"/>
      <c r="B1022" s="256"/>
      <c r="C1022" s="257"/>
      <c r="D1022" s="256"/>
      <c r="E1022" s="258"/>
      <c r="F1022" s="256"/>
      <c r="G1022" s="256"/>
      <c r="H1022" s="258"/>
      <c r="I1022" s="261"/>
      <c r="J1022" s="261"/>
      <c r="K1022" s="261"/>
      <c r="L1022" s="261"/>
      <c r="M1022" s="261"/>
      <c r="N1022" s="261"/>
      <c r="O1022" s="261"/>
      <c r="P1022" s="261"/>
      <c r="Q1022" s="261"/>
      <c r="R1022" s="261"/>
      <c r="S1022" s="261"/>
      <c r="T1022" s="261"/>
      <c r="U1022" s="261"/>
      <c r="V1022" s="261"/>
      <c r="W1022" s="261"/>
      <c r="X1022" s="261"/>
      <c r="Y1022" s="261"/>
      <c r="Z1022" s="261"/>
      <c r="AA1022" s="261"/>
      <c r="AB1022" s="261"/>
      <c r="AC1022" s="261"/>
      <c r="AD1022" s="261"/>
      <c r="AE1022" s="261"/>
      <c r="AF1022" s="263"/>
      <c r="AG1022" s="264" t="s">
        <v>2416</v>
      </c>
      <c r="AH1022" s="265"/>
      <c r="AI1022" s="264"/>
      <c r="AJ1022" s="265"/>
    </row>
    <row r="1023" ht="12.75" spans="1:36">
      <c r="A1023" s="256"/>
      <c r="B1023" s="256"/>
      <c r="C1023" s="257"/>
      <c r="D1023" s="256"/>
      <c r="E1023" s="258"/>
      <c r="F1023" s="256"/>
      <c r="G1023" s="256"/>
      <c r="H1023" s="258"/>
      <c r="I1023" s="261"/>
      <c r="J1023" s="261"/>
      <c r="K1023" s="261"/>
      <c r="L1023" s="261"/>
      <c r="M1023" s="261"/>
      <c r="N1023" s="261"/>
      <c r="O1023" s="261"/>
      <c r="P1023" s="261"/>
      <c r="Q1023" s="261"/>
      <c r="R1023" s="261"/>
      <c r="S1023" s="261"/>
      <c r="T1023" s="261"/>
      <c r="U1023" s="261"/>
      <c r="V1023" s="261"/>
      <c r="W1023" s="261"/>
      <c r="X1023" s="261"/>
      <c r="Y1023" s="261"/>
      <c r="Z1023" s="261"/>
      <c r="AA1023" s="261"/>
      <c r="AB1023" s="261"/>
      <c r="AC1023" s="261"/>
      <c r="AD1023" s="261"/>
      <c r="AE1023" s="261"/>
      <c r="AF1023" s="263"/>
      <c r="AG1023" s="264" t="s">
        <v>2416</v>
      </c>
      <c r="AH1023" s="265"/>
      <c r="AI1023" s="264"/>
      <c r="AJ1023" s="265"/>
    </row>
    <row r="1024" ht="12.75" spans="1:36">
      <c r="A1024" s="256"/>
      <c r="B1024" s="256"/>
      <c r="C1024" s="257"/>
      <c r="D1024" s="256"/>
      <c r="E1024" s="258"/>
      <c r="F1024" s="256"/>
      <c r="G1024" s="256"/>
      <c r="H1024" s="258"/>
      <c r="I1024" s="261"/>
      <c r="J1024" s="261"/>
      <c r="K1024" s="261"/>
      <c r="L1024" s="261"/>
      <c r="M1024" s="261"/>
      <c r="N1024" s="261"/>
      <c r="O1024" s="261"/>
      <c r="P1024" s="261"/>
      <c r="Q1024" s="261"/>
      <c r="R1024" s="261"/>
      <c r="S1024" s="261"/>
      <c r="T1024" s="261"/>
      <c r="U1024" s="261"/>
      <c r="V1024" s="261"/>
      <c r="W1024" s="261"/>
      <c r="X1024" s="261"/>
      <c r="Y1024" s="261"/>
      <c r="Z1024" s="261"/>
      <c r="AA1024" s="261"/>
      <c r="AB1024" s="261"/>
      <c r="AC1024" s="261"/>
      <c r="AD1024" s="261"/>
      <c r="AE1024" s="261"/>
      <c r="AF1024" s="263"/>
      <c r="AG1024" s="264" t="s">
        <v>2416</v>
      </c>
      <c r="AH1024" s="265"/>
      <c r="AI1024" s="264"/>
      <c r="AJ1024" s="265"/>
    </row>
    <row r="1025" ht="12.75" spans="1:36">
      <c r="A1025" s="256"/>
      <c r="B1025" s="256"/>
      <c r="C1025" s="257"/>
      <c r="D1025" s="256"/>
      <c r="E1025" s="258"/>
      <c r="F1025" s="256"/>
      <c r="G1025" s="256"/>
      <c r="H1025" s="258"/>
      <c r="I1025" s="261"/>
      <c r="J1025" s="261"/>
      <c r="K1025" s="261"/>
      <c r="L1025" s="261"/>
      <c r="M1025" s="261"/>
      <c r="N1025" s="261"/>
      <c r="O1025" s="261"/>
      <c r="P1025" s="261"/>
      <c r="Q1025" s="261"/>
      <c r="R1025" s="261"/>
      <c r="S1025" s="261"/>
      <c r="T1025" s="261"/>
      <c r="U1025" s="261"/>
      <c r="V1025" s="261"/>
      <c r="W1025" s="261"/>
      <c r="X1025" s="261"/>
      <c r="Y1025" s="261"/>
      <c r="Z1025" s="261"/>
      <c r="AA1025" s="261"/>
      <c r="AB1025" s="261"/>
      <c r="AC1025" s="261"/>
      <c r="AD1025" s="261"/>
      <c r="AE1025" s="261"/>
      <c r="AF1025" s="263"/>
      <c r="AG1025" s="264" t="s">
        <v>2416</v>
      </c>
      <c r="AH1025" s="265"/>
      <c r="AI1025" s="264"/>
      <c r="AJ1025" s="265"/>
    </row>
    <row r="1026" ht="12.75" spans="1:36">
      <c r="A1026" s="256"/>
      <c r="B1026" s="256"/>
      <c r="C1026" s="257"/>
      <c r="D1026" s="256"/>
      <c r="E1026" s="258"/>
      <c r="F1026" s="256"/>
      <c r="G1026" s="256"/>
      <c r="H1026" s="258"/>
      <c r="I1026" s="261"/>
      <c r="J1026" s="261"/>
      <c r="K1026" s="261"/>
      <c r="L1026" s="261"/>
      <c r="M1026" s="261"/>
      <c r="N1026" s="261"/>
      <c r="O1026" s="261"/>
      <c r="P1026" s="261"/>
      <c r="Q1026" s="261"/>
      <c r="R1026" s="261"/>
      <c r="S1026" s="261"/>
      <c r="T1026" s="261"/>
      <c r="U1026" s="261"/>
      <c r="V1026" s="261"/>
      <c r="W1026" s="261"/>
      <c r="X1026" s="261"/>
      <c r="Y1026" s="261"/>
      <c r="Z1026" s="261"/>
      <c r="AA1026" s="261"/>
      <c r="AB1026" s="261"/>
      <c r="AC1026" s="261"/>
      <c r="AD1026" s="261"/>
      <c r="AE1026" s="261"/>
      <c r="AF1026" s="263"/>
      <c r="AG1026" s="264" t="s">
        <v>2416</v>
      </c>
      <c r="AH1026" s="265"/>
      <c r="AI1026" s="264"/>
      <c r="AJ1026" s="265"/>
    </row>
    <row r="1027" ht="12.75" spans="1:36">
      <c r="A1027" s="256"/>
      <c r="B1027" s="256"/>
      <c r="C1027" s="257"/>
      <c r="D1027" s="256"/>
      <c r="E1027" s="258"/>
      <c r="F1027" s="256"/>
      <c r="G1027" s="256"/>
      <c r="H1027" s="258"/>
      <c r="I1027" s="261"/>
      <c r="J1027" s="261"/>
      <c r="K1027" s="261"/>
      <c r="L1027" s="261"/>
      <c r="M1027" s="261"/>
      <c r="N1027" s="261"/>
      <c r="O1027" s="261"/>
      <c r="P1027" s="261"/>
      <c r="Q1027" s="261"/>
      <c r="R1027" s="261"/>
      <c r="S1027" s="261"/>
      <c r="T1027" s="261"/>
      <c r="U1027" s="261"/>
      <c r="V1027" s="261"/>
      <c r="W1027" s="261"/>
      <c r="X1027" s="261"/>
      <c r="Y1027" s="261"/>
      <c r="Z1027" s="261"/>
      <c r="AA1027" s="261"/>
      <c r="AB1027" s="261"/>
      <c r="AC1027" s="261"/>
      <c r="AD1027" s="261"/>
      <c r="AE1027" s="261"/>
      <c r="AF1027" s="263"/>
      <c r="AG1027" s="264" t="s">
        <v>2416</v>
      </c>
      <c r="AH1027" s="265"/>
      <c r="AI1027" s="264"/>
      <c r="AJ1027" s="265"/>
    </row>
    <row r="1028" ht="12.75" spans="1:36">
      <c r="A1028" s="256"/>
      <c r="B1028" s="256"/>
      <c r="C1028" s="257"/>
      <c r="D1028" s="256"/>
      <c r="E1028" s="258"/>
      <c r="F1028" s="256"/>
      <c r="G1028" s="256"/>
      <c r="H1028" s="258"/>
      <c r="I1028" s="261"/>
      <c r="J1028" s="261"/>
      <c r="K1028" s="261"/>
      <c r="L1028" s="261"/>
      <c r="M1028" s="261"/>
      <c r="N1028" s="261"/>
      <c r="O1028" s="261"/>
      <c r="P1028" s="261"/>
      <c r="Q1028" s="261"/>
      <c r="R1028" s="261"/>
      <c r="S1028" s="261"/>
      <c r="T1028" s="261"/>
      <c r="U1028" s="261"/>
      <c r="V1028" s="261"/>
      <c r="W1028" s="261"/>
      <c r="X1028" s="261"/>
      <c r="Y1028" s="261"/>
      <c r="Z1028" s="261"/>
      <c r="AA1028" s="261"/>
      <c r="AB1028" s="261"/>
      <c r="AC1028" s="261"/>
      <c r="AD1028" s="261"/>
      <c r="AE1028" s="261"/>
      <c r="AF1028" s="263"/>
      <c r="AG1028" s="264" t="s">
        <v>2416</v>
      </c>
      <c r="AH1028" s="265"/>
      <c r="AI1028" s="264"/>
      <c r="AJ1028" s="265"/>
    </row>
    <row r="1029" ht="12.75" spans="1:36">
      <c r="A1029" s="256"/>
      <c r="B1029" s="256"/>
      <c r="C1029" s="257"/>
      <c r="D1029" s="256"/>
      <c r="E1029" s="258"/>
      <c r="F1029" s="256"/>
      <c r="G1029" s="256"/>
      <c r="H1029" s="258"/>
      <c r="I1029" s="261"/>
      <c r="J1029" s="261"/>
      <c r="K1029" s="261"/>
      <c r="L1029" s="261"/>
      <c r="M1029" s="261"/>
      <c r="N1029" s="261"/>
      <c r="O1029" s="261"/>
      <c r="P1029" s="261"/>
      <c r="Q1029" s="261"/>
      <c r="R1029" s="261"/>
      <c r="S1029" s="261"/>
      <c r="T1029" s="261"/>
      <c r="U1029" s="261"/>
      <c r="V1029" s="261"/>
      <c r="W1029" s="261"/>
      <c r="X1029" s="261"/>
      <c r="Y1029" s="261"/>
      <c r="Z1029" s="261"/>
      <c r="AA1029" s="261"/>
      <c r="AB1029" s="261"/>
      <c r="AC1029" s="261"/>
      <c r="AD1029" s="261"/>
      <c r="AE1029" s="261"/>
      <c r="AF1029" s="263"/>
      <c r="AG1029" s="264" t="s">
        <v>2416</v>
      </c>
      <c r="AH1029" s="265"/>
      <c r="AI1029" s="264"/>
      <c r="AJ1029" s="265"/>
    </row>
    <row r="1030" ht="12.75" spans="1:36">
      <c r="A1030" s="256"/>
      <c r="B1030" s="256"/>
      <c r="C1030" s="257"/>
      <c r="D1030" s="256"/>
      <c r="E1030" s="258"/>
      <c r="F1030" s="256"/>
      <c r="G1030" s="256"/>
      <c r="H1030" s="258"/>
      <c r="I1030" s="261"/>
      <c r="J1030" s="261"/>
      <c r="K1030" s="261"/>
      <c r="L1030" s="261"/>
      <c r="M1030" s="261"/>
      <c r="N1030" s="261"/>
      <c r="O1030" s="261"/>
      <c r="P1030" s="261"/>
      <c r="Q1030" s="261"/>
      <c r="R1030" s="261"/>
      <c r="S1030" s="261"/>
      <c r="T1030" s="261"/>
      <c r="U1030" s="261"/>
      <c r="V1030" s="261"/>
      <c r="W1030" s="261"/>
      <c r="X1030" s="261"/>
      <c r="Y1030" s="261"/>
      <c r="Z1030" s="261"/>
      <c r="AA1030" s="261"/>
      <c r="AB1030" s="261"/>
      <c r="AC1030" s="261"/>
      <c r="AD1030" s="261"/>
      <c r="AE1030" s="261"/>
      <c r="AF1030" s="263"/>
      <c r="AG1030" s="264" t="s">
        <v>2416</v>
      </c>
      <c r="AH1030" s="265"/>
      <c r="AI1030" s="264"/>
      <c r="AJ1030" s="265"/>
    </row>
    <row r="1031" ht="12.75" spans="1:36">
      <c r="A1031" s="256"/>
      <c r="B1031" s="256"/>
      <c r="C1031" s="257"/>
      <c r="D1031" s="256"/>
      <c r="E1031" s="258"/>
      <c r="F1031" s="256"/>
      <c r="G1031" s="256"/>
      <c r="H1031" s="258"/>
      <c r="I1031" s="261"/>
      <c r="J1031" s="261"/>
      <c r="K1031" s="261"/>
      <c r="L1031" s="261"/>
      <c r="M1031" s="261"/>
      <c r="N1031" s="261"/>
      <c r="O1031" s="261"/>
      <c r="P1031" s="261"/>
      <c r="Q1031" s="261"/>
      <c r="R1031" s="261"/>
      <c r="S1031" s="261"/>
      <c r="T1031" s="261"/>
      <c r="U1031" s="261"/>
      <c r="V1031" s="261"/>
      <c r="W1031" s="261"/>
      <c r="X1031" s="261"/>
      <c r="Y1031" s="261"/>
      <c r="Z1031" s="261"/>
      <c r="AA1031" s="261"/>
      <c r="AB1031" s="261"/>
      <c r="AC1031" s="261"/>
      <c r="AD1031" s="261"/>
      <c r="AE1031" s="261"/>
      <c r="AF1031" s="263"/>
      <c r="AG1031" s="264" t="s">
        <v>2416</v>
      </c>
      <c r="AH1031" s="265"/>
      <c r="AI1031" s="264"/>
      <c r="AJ1031" s="265"/>
    </row>
    <row r="1032" ht="12.75" spans="1:36">
      <c r="A1032" s="256"/>
      <c r="B1032" s="256"/>
      <c r="C1032" s="257"/>
      <c r="D1032" s="256"/>
      <c r="E1032" s="258"/>
      <c r="F1032" s="256"/>
      <c r="G1032" s="256"/>
      <c r="H1032" s="258"/>
      <c r="I1032" s="261"/>
      <c r="J1032" s="261"/>
      <c r="K1032" s="261"/>
      <c r="L1032" s="261"/>
      <c r="M1032" s="261"/>
      <c r="N1032" s="261"/>
      <c r="O1032" s="261"/>
      <c r="P1032" s="261"/>
      <c r="Q1032" s="261"/>
      <c r="R1032" s="261"/>
      <c r="S1032" s="261"/>
      <c r="T1032" s="261"/>
      <c r="U1032" s="261"/>
      <c r="V1032" s="261"/>
      <c r="W1032" s="261"/>
      <c r="X1032" s="261"/>
      <c r="Y1032" s="261"/>
      <c r="Z1032" s="261"/>
      <c r="AA1032" s="261"/>
      <c r="AB1032" s="261"/>
      <c r="AC1032" s="261"/>
      <c r="AD1032" s="261"/>
      <c r="AE1032" s="261"/>
      <c r="AF1032" s="263"/>
      <c r="AG1032" s="264" t="s">
        <v>2416</v>
      </c>
      <c r="AH1032" s="265"/>
      <c r="AI1032" s="264"/>
      <c r="AJ1032" s="265"/>
    </row>
    <row r="1033" ht="12.75" spans="1:36">
      <c r="A1033" s="256"/>
      <c r="B1033" s="256"/>
      <c r="C1033" s="257"/>
      <c r="D1033" s="256"/>
      <c r="E1033" s="258"/>
      <c r="F1033" s="256"/>
      <c r="G1033" s="256"/>
      <c r="H1033" s="258"/>
      <c r="I1033" s="261"/>
      <c r="J1033" s="261"/>
      <c r="K1033" s="261"/>
      <c r="L1033" s="261"/>
      <c r="M1033" s="261"/>
      <c r="N1033" s="261"/>
      <c r="O1033" s="261"/>
      <c r="P1033" s="261"/>
      <c r="Q1033" s="261"/>
      <c r="R1033" s="261"/>
      <c r="S1033" s="261"/>
      <c r="T1033" s="261"/>
      <c r="U1033" s="261"/>
      <c r="V1033" s="261"/>
      <c r="W1033" s="261"/>
      <c r="X1033" s="261"/>
      <c r="Y1033" s="261"/>
      <c r="Z1033" s="261"/>
      <c r="AA1033" s="261"/>
      <c r="AB1033" s="261"/>
      <c r="AC1033" s="261"/>
      <c r="AD1033" s="261"/>
      <c r="AE1033" s="261"/>
      <c r="AF1033" s="263"/>
      <c r="AG1033" s="264" t="s">
        <v>2416</v>
      </c>
      <c r="AH1033" s="265"/>
      <c r="AI1033" s="264"/>
      <c r="AJ1033" s="265"/>
    </row>
    <row r="1034" ht="12.75" spans="1:36">
      <c r="A1034" s="256"/>
      <c r="B1034" s="256"/>
      <c r="C1034" s="257"/>
      <c r="D1034" s="256"/>
      <c r="E1034" s="258"/>
      <c r="F1034" s="256"/>
      <c r="G1034" s="256"/>
      <c r="H1034" s="258"/>
      <c r="I1034" s="261"/>
      <c r="J1034" s="261"/>
      <c r="K1034" s="261"/>
      <c r="L1034" s="261"/>
      <c r="M1034" s="261"/>
      <c r="N1034" s="261"/>
      <c r="O1034" s="261"/>
      <c r="P1034" s="261"/>
      <c r="Q1034" s="261"/>
      <c r="R1034" s="261"/>
      <c r="S1034" s="261"/>
      <c r="T1034" s="261"/>
      <c r="U1034" s="261"/>
      <c r="V1034" s="261"/>
      <c r="W1034" s="261"/>
      <c r="X1034" s="261"/>
      <c r="Y1034" s="261"/>
      <c r="Z1034" s="261"/>
      <c r="AA1034" s="261"/>
      <c r="AB1034" s="261"/>
      <c r="AC1034" s="261"/>
      <c r="AD1034" s="261"/>
      <c r="AE1034" s="261"/>
      <c r="AF1034" s="263"/>
      <c r="AG1034" s="264" t="s">
        <v>2416</v>
      </c>
      <c r="AH1034" s="265"/>
      <c r="AI1034" s="264"/>
      <c r="AJ1034" s="265"/>
    </row>
    <row r="1035" ht="12.75" spans="1:36">
      <c r="A1035" s="256"/>
      <c r="B1035" s="256"/>
      <c r="C1035" s="257"/>
      <c r="D1035" s="256"/>
      <c r="E1035" s="258"/>
      <c r="F1035" s="256"/>
      <c r="G1035" s="256"/>
      <c r="H1035" s="258"/>
      <c r="I1035" s="261"/>
      <c r="J1035" s="261"/>
      <c r="K1035" s="261"/>
      <c r="L1035" s="261"/>
      <c r="M1035" s="261"/>
      <c r="N1035" s="261"/>
      <c r="O1035" s="261"/>
      <c r="P1035" s="261"/>
      <c r="Q1035" s="261"/>
      <c r="R1035" s="261"/>
      <c r="S1035" s="261"/>
      <c r="T1035" s="261"/>
      <c r="U1035" s="261"/>
      <c r="V1035" s="261"/>
      <c r="W1035" s="261"/>
      <c r="X1035" s="261"/>
      <c r="Y1035" s="261"/>
      <c r="Z1035" s="261"/>
      <c r="AA1035" s="261"/>
      <c r="AB1035" s="261"/>
      <c r="AC1035" s="261"/>
      <c r="AD1035" s="261"/>
      <c r="AE1035" s="261"/>
      <c r="AF1035" s="263"/>
      <c r="AG1035" s="264" t="s">
        <v>2416</v>
      </c>
      <c r="AH1035" s="265"/>
      <c r="AI1035" s="264"/>
      <c r="AJ1035" s="265"/>
    </row>
    <row r="1036" ht="12.75" spans="1:36">
      <c r="A1036" s="256"/>
      <c r="B1036" s="256"/>
      <c r="C1036" s="257"/>
      <c r="D1036" s="256"/>
      <c r="E1036" s="258"/>
      <c r="F1036" s="256"/>
      <c r="G1036" s="256"/>
      <c r="H1036" s="258"/>
      <c r="I1036" s="261"/>
      <c r="J1036" s="261"/>
      <c r="K1036" s="261"/>
      <c r="L1036" s="261"/>
      <c r="M1036" s="261"/>
      <c r="N1036" s="261"/>
      <c r="O1036" s="261"/>
      <c r="P1036" s="261"/>
      <c r="Q1036" s="261"/>
      <c r="R1036" s="261"/>
      <c r="S1036" s="261"/>
      <c r="T1036" s="261"/>
      <c r="U1036" s="261"/>
      <c r="V1036" s="261"/>
      <c r="W1036" s="261"/>
      <c r="X1036" s="261"/>
      <c r="Y1036" s="261"/>
      <c r="Z1036" s="261"/>
      <c r="AA1036" s="261"/>
      <c r="AB1036" s="261"/>
      <c r="AC1036" s="261"/>
      <c r="AD1036" s="261"/>
      <c r="AE1036" s="261"/>
      <c r="AF1036" s="263"/>
      <c r="AG1036" s="264" t="s">
        <v>2416</v>
      </c>
      <c r="AH1036" s="265"/>
      <c r="AI1036" s="264"/>
      <c r="AJ1036" s="265"/>
    </row>
    <row r="1037" ht="12.75" spans="1:36">
      <c r="A1037" s="256"/>
      <c r="B1037" s="256"/>
      <c r="C1037" s="257"/>
      <c r="D1037" s="256"/>
      <c r="E1037" s="258"/>
      <c r="F1037" s="256"/>
      <c r="G1037" s="256"/>
      <c r="H1037" s="258"/>
      <c r="I1037" s="261"/>
      <c r="J1037" s="261"/>
      <c r="K1037" s="261"/>
      <c r="L1037" s="261"/>
      <c r="M1037" s="261"/>
      <c r="N1037" s="261"/>
      <c r="O1037" s="261"/>
      <c r="P1037" s="261"/>
      <c r="Q1037" s="261"/>
      <c r="R1037" s="261"/>
      <c r="S1037" s="261"/>
      <c r="T1037" s="261"/>
      <c r="U1037" s="261"/>
      <c r="V1037" s="261"/>
      <c r="W1037" s="261"/>
      <c r="X1037" s="261"/>
      <c r="Y1037" s="261"/>
      <c r="Z1037" s="261"/>
      <c r="AA1037" s="261"/>
      <c r="AB1037" s="261"/>
      <c r="AC1037" s="261"/>
      <c r="AD1037" s="261"/>
      <c r="AE1037" s="261"/>
      <c r="AF1037" s="263"/>
      <c r="AG1037" s="264" t="s">
        <v>2416</v>
      </c>
      <c r="AH1037" s="265"/>
      <c r="AI1037" s="264"/>
      <c r="AJ1037" s="265"/>
    </row>
    <row r="1038" ht="12.75" spans="1:36">
      <c r="A1038" s="256"/>
      <c r="B1038" s="256"/>
      <c r="C1038" s="257"/>
      <c r="D1038" s="256"/>
      <c r="E1038" s="258"/>
      <c r="F1038" s="256"/>
      <c r="G1038" s="256"/>
      <c r="H1038" s="258"/>
      <c r="I1038" s="261"/>
      <c r="J1038" s="261"/>
      <c r="K1038" s="261"/>
      <c r="L1038" s="261"/>
      <c r="M1038" s="261"/>
      <c r="N1038" s="261"/>
      <c r="O1038" s="261"/>
      <c r="P1038" s="261"/>
      <c r="Q1038" s="261"/>
      <c r="R1038" s="261"/>
      <c r="S1038" s="261"/>
      <c r="T1038" s="261"/>
      <c r="U1038" s="261"/>
      <c r="V1038" s="261"/>
      <c r="W1038" s="261"/>
      <c r="X1038" s="261"/>
      <c r="Y1038" s="261"/>
      <c r="Z1038" s="261"/>
      <c r="AA1038" s="261"/>
      <c r="AB1038" s="261"/>
      <c r="AC1038" s="261"/>
      <c r="AD1038" s="261"/>
      <c r="AE1038" s="261"/>
      <c r="AF1038" s="263"/>
      <c r="AG1038" s="264" t="s">
        <v>2416</v>
      </c>
      <c r="AH1038" s="265"/>
      <c r="AI1038" s="264"/>
      <c r="AJ1038" s="265"/>
    </row>
    <row r="1039" ht="12.75" spans="1:36">
      <c r="A1039" s="256"/>
      <c r="B1039" s="256"/>
      <c r="C1039" s="257"/>
      <c r="D1039" s="256"/>
      <c r="E1039" s="258"/>
      <c r="F1039" s="256"/>
      <c r="G1039" s="256"/>
      <c r="H1039" s="258"/>
      <c r="I1039" s="261"/>
      <c r="J1039" s="261"/>
      <c r="K1039" s="261"/>
      <c r="L1039" s="261"/>
      <c r="M1039" s="261"/>
      <c r="N1039" s="261"/>
      <c r="O1039" s="261"/>
      <c r="P1039" s="261"/>
      <c r="Q1039" s="261"/>
      <c r="R1039" s="261"/>
      <c r="S1039" s="261"/>
      <c r="T1039" s="261"/>
      <c r="U1039" s="261"/>
      <c r="V1039" s="261"/>
      <c r="W1039" s="261"/>
      <c r="X1039" s="261"/>
      <c r="Y1039" s="261"/>
      <c r="Z1039" s="261"/>
      <c r="AA1039" s="261"/>
      <c r="AB1039" s="261"/>
      <c r="AC1039" s="261"/>
      <c r="AD1039" s="261"/>
      <c r="AE1039" s="261"/>
      <c r="AF1039" s="263"/>
      <c r="AG1039" s="264" t="s">
        <v>2416</v>
      </c>
      <c r="AH1039" s="265"/>
      <c r="AI1039" s="264"/>
      <c r="AJ1039" s="265"/>
    </row>
    <row r="1040" ht="12.75" spans="1:36">
      <c r="A1040" s="256"/>
      <c r="B1040" s="256"/>
      <c r="C1040" s="257"/>
      <c r="D1040" s="256"/>
      <c r="E1040" s="258"/>
      <c r="F1040" s="256"/>
      <c r="G1040" s="256"/>
      <c r="H1040" s="258"/>
      <c r="I1040" s="261"/>
      <c r="J1040" s="261"/>
      <c r="K1040" s="261"/>
      <c r="L1040" s="261"/>
      <c r="M1040" s="261"/>
      <c r="N1040" s="261"/>
      <c r="O1040" s="261"/>
      <c r="P1040" s="261"/>
      <c r="Q1040" s="261"/>
      <c r="R1040" s="261"/>
      <c r="S1040" s="261"/>
      <c r="T1040" s="261"/>
      <c r="U1040" s="261"/>
      <c r="V1040" s="261"/>
      <c r="W1040" s="261"/>
      <c r="X1040" s="261"/>
      <c r="Y1040" s="261"/>
      <c r="Z1040" s="261"/>
      <c r="AA1040" s="261"/>
      <c r="AB1040" s="261"/>
      <c r="AC1040" s="261"/>
      <c r="AD1040" s="261"/>
      <c r="AE1040" s="261"/>
      <c r="AF1040" s="263"/>
      <c r="AG1040" s="264" t="s">
        <v>2416</v>
      </c>
      <c r="AH1040" s="265"/>
      <c r="AI1040" s="264"/>
      <c r="AJ1040" s="265"/>
    </row>
    <row r="1041" ht="12.75" spans="1:36">
      <c r="A1041" s="256"/>
      <c r="B1041" s="256"/>
      <c r="C1041" s="257"/>
      <c r="D1041" s="256"/>
      <c r="E1041" s="258"/>
      <c r="F1041" s="256"/>
      <c r="G1041" s="256"/>
      <c r="H1041" s="258"/>
      <c r="I1041" s="261"/>
      <c r="J1041" s="261"/>
      <c r="K1041" s="261"/>
      <c r="L1041" s="261"/>
      <c r="M1041" s="261"/>
      <c r="N1041" s="261"/>
      <c r="O1041" s="261"/>
      <c r="P1041" s="261"/>
      <c r="Q1041" s="261"/>
      <c r="R1041" s="261"/>
      <c r="S1041" s="261"/>
      <c r="T1041" s="261"/>
      <c r="U1041" s="261"/>
      <c r="V1041" s="261"/>
      <c r="W1041" s="261"/>
      <c r="X1041" s="261"/>
      <c r="Y1041" s="261"/>
      <c r="Z1041" s="261"/>
      <c r="AA1041" s="261"/>
      <c r="AB1041" s="261"/>
      <c r="AC1041" s="261"/>
      <c r="AD1041" s="261"/>
      <c r="AE1041" s="261"/>
      <c r="AF1041" s="263"/>
      <c r="AG1041" s="264" t="s">
        <v>2416</v>
      </c>
      <c r="AH1041" s="265"/>
      <c r="AI1041" s="264"/>
      <c r="AJ1041" s="265"/>
    </row>
    <row r="1042" ht="12.75" spans="1:36">
      <c r="A1042" s="256"/>
      <c r="B1042" s="256"/>
      <c r="C1042" s="257"/>
      <c r="D1042" s="256"/>
      <c r="E1042" s="258"/>
      <c r="F1042" s="256"/>
      <c r="G1042" s="256"/>
      <c r="H1042" s="258"/>
      <c r="I1042" s="261"/>
      <c r="J1042" s="261"/>
      <c r="K1042" s="261"/>
      <c r="L1042" s="261"/>
      <c r="M1042" s="261"/>
      <c r="N1042" s="261"/>
      <c r="O1042" s="261"/>
      <c r="P1042" s="261"/>
      <c r="Q1042" s="261"/>
      <c r="R1042" s="261"/>
      <c r="S1042" s="261"/>
      <c r="T1042" s="261"/>
      <c r="U1042" s="261"/>
      <c r="V1042" s="261"/>
      <c r="W1042" s="261"/>
      <c r="X1042" s="261"/>
      <c r="Y1042" s="261"/>
      <c r="Z1042" s="261"/>
      <c r="AA1042" s="261"/>
      <c r="AB1042" s="261"/>
      <c r="AC1042" s="261"/>
      <c r="AD1042" s="261"/>
      <c r="AE1042" s="261"/>
      <c r="AF1042" s="263"/>
      <c r="AG1042" s="264" t="s">
        <v>2416</v>
      </c>
      <c r="AH1042" s="265"/>
      <c r="AI1042" s="264"/>
      <c r="AJ1042" s="265"/>
    </row>
    <row r="1043" ht="12.75" spans="1:36">
      <c r="A1043" s="256"/>
      <c r="B1043" s="256"/>
      <c r="C1043" s="257"/>
      <c r="D1043" s="256"/>
      <c r="E1043" s="258"/>
      <c r="F1043" s="256"/>
      <c r="G1043" s="256"/>
      <c r="H1043" s="258"/>
      <c r="I1043" s="261"/>
      <c r="J1043" s="261"/>
      <c r="K1043" s="261"/>
      <c r="L1043" s="261"/>
      <c r="M1043" s="261"/>
      <c r="N1043" s="261"/>
      <c r="O1043" s="261"/>
      <c r="P1043" s="261"/>
      <c r="Q1043" s="261"/>
      <c r="R1043" s="261"/>
      <c r="S1043" s="261"/>
      <c r="T1043" s="261"/>
      <c r="U1043" s="261"/>
      <c r="V1043" s="261"/>
      <c r="W1043" s="261"/>
      <c r="X1043" s="261"/>
      <c r="Y1043" s="261"/>
      <c r="Z1043" s="261"/>
      <c r="AA1043" s="261"/>
      <c r="AB1043" s="261"/>
      <c r="AC1043" s="261"/>
      <c r="AD1043" s="261"/>
      <c r="AE1043" s="261"/>
      <c r="AF1043" s="263"/>
      <c r="AG1043" s="264" t="s">
        <v>2416</v>
      </c>
      <c r="AH1043" s="265"/>
      <c r="AI1043" s="264"/>
      <c r="AJ1043" s="265"/>
    </row>
    <row r="1044" ht="12.75" spans="1:36">
      <c r="A1044" s="256"/>
      <c r="B1044" s="256"/>
      <c r="C1044" s="257"/>
      <c r="D1044" s="256"/>
      <c r="E1044" s="258"/>
      <c r="F1044" s="256"/>
      <c r="G1044" s="256"/>
      <c r="H1044" s="258"/>
      <c r="I1044" s="261"/>
      <c r="J1044" s="261"/>
      <c r="K1044" s="261"/>
      <c r="L1044" s="261"/>
      <c r="M1044" s="261"/>
      <c r="N1044" s="261"/>
      <c r="O1044" s="261"/>
      <c r="P1044" s="261"/>
      <c r="Q1044" s="261"/>
      <c r="R1044" s="261"/>
      <c r="S1044" s="261"/>
      <c r="T1044" s="261"/>
      <c r="U1044" s="261"/>
      <c r="V1044" s="261"/>
      <c r="W1044" s="261"/>
      <c r="X1044" s="261"/>
      <c r="Y1044" s="261"/>
      <c r="Z1044" s="261"/>
      <c r="AA1044" s="261"/>
      <c r="AB1044" s="261"/>
      <c r="AC1044" s="261"/>
      <c r="AD1044" s="261"/>
      <c r="AE1044" s="261"/>
      <c r="AF1044" s="263"/>
      <c r="AG1044" s="264" t="s">
        <v>2416</v>
      </c>
      <c r="AH1044" s="265"/>
      <c r="AI1044" s="264"/>
      <c r="AJ1044" s="265"/>
    </row>
    <row r="1045" ht="12.75" spans="1:36">
      <c r="A1045" s="256"/>
      <c r="B1045" s="256"/>
      <c r="C1045" s="257"/>
      <c r="D1045" s="256"/>
      <c r="E1045" s="258"/>
      <c r="F1045" s="256"/>
      <c r="G1045" s="256"/>
      <c r="H1045" s="258"/>
      <c r="I1045" s="261"/>
      <c r="J1045" s="261"/>
      <c r="K1045" s="261"/>
      <c r="L1045" s="261"/>
      <c r="M1045" s="261"/>
      <c r="N1045" s="261"/>
      <c r="O1045" s="261"/>
      <c r="P1045" s="261"/>
      <c r="Q1045" s="261"/>
      <c r="R1045" s="261"/>
      <c r="S1045" s="261"/>
      <c r="T1045" s="261"/>
      <c r="U1045" s="261"/>
      <c r="V1045" s="261"/>
      <c r="W1045" s="261"/>
      <c r="X1045" s="261"/>
      <c r="Y1045" s="261"/>
      <c r="Z1045" s="261"/>
      <c r="AA1045" s="261"/>
      <c r="AB1045" s="261"/>
      <c r="AC1045" s="261"/>
      <c r="AD1045" s="261"/>
      <c r="AE1045" s="261"/>
      <c r="AF1045" s="263"/>
      <c r="AG1045" s="264" t="s">
        <v>2416</v>
      </c>
      <c r="AH1045" s="265"/>
      <c r="AI1045" s="264"/>
      <c r="AJ1045" s="265"/>
    </row>
    <row r="1046" ht="12.75" spans="1:36">
      <c r="A1046" s="256"/>
      <c r="B1046" s="256"/>
      <c r="C1046" s="257"/>
      <c r="D1046" s="256"/>
      <c r="E1046" s="258"/>
      <c r="F1046" s="256"/>
      <c r="G1046" s="256"/>
      <c r="H1046" s="258"/>
      <c r="I1046" s="261"/>
      <c r="J1046" s="261"/>
      <c r="K1046" s="261"/>
      <c r="L1046" s="261"/>
      <c r="M1046" s="261"/>
      <c r="N1046" s="261"/>
      <c r="O1046" s="261"/>
      <c r="P1046" s="261"/>
      <c r="Q1046" s="261"/>
      <c r="R1046" s="261"/>
      <c r="S1046" s="261"/>
      <c r="T1046" s="261"/>
      <c r="U1046" s="261"/>
      <c r="V1046" s="261"/>
      <c r="W1046" s="261"/>
      <c r="X1046" s="261"/>
      <c r="Y1046" s="261"/>
      <c r="Z1046" s="261"/>
      <c r="AA1046" s="261"/>
      <c r="AB1046" s="261"/>
      <c r="AC1046" s="261"/>
      <c r="AD1046" s="261"/>
      <c r="AE1046" s="261"/>
      <c r="AF1046" s="263"/>
      <c r="AG1046" s="264" t="s">
        <v>2416</v>
      </c>
      <c r="AH1046" s="265"/>
      <c r="AI1046" s="264"/>
      <c r="AJ1046" s="265"/>
    </row>
    <row r="1047" ht="12.75" spans="1:36">
      <c r="A1047" s="256"/>
      <c r="B1047" s="256"/>
      <c r="C1047" s="257"/>
      <c r="D1047" s="256"/>
      <c r="E1047" s="258"/>
      <c r="F1047" s="256"/>
      <c r="G1047" s="256"/>
      <c r="H1047" s="258"/>
      <c r="I1047" s="261"/>
      <c r="J1047" s="261"/>
      <c r="K1047" s="261"/>
      <c r="L1047" s="261"/>
      <c r="M1047" s="261"/>
      <c r="N1047" s="261"/>
      <c r="O1047" s="261"/>
      <c r="P1047" s="261"/>
      <c r="Q1047" s="261"/>
      <c r="R1047" s="261"/>
      <c r="S1047" s="261"/>
      <c r="T1047" s="261"/>
      <c r="U1047" s="261"/>
      <c r="V1047" s="261"/>
      <c r="W1047" s="261"/>
      <c r="X1047" s="261"/>
      <c r="Y1047" s="261"/>
      <c r="Z1047" s="261"/>
      <c r="AA1047" s="261"/>
      <c r="AB1047" s="261"/>
      <c r="AC1047" s="261"/>
      <c r="AD1047" s="261"/>
      <c r="AE1047" s="261"/>
      <c r="AF1047" s="263"/>
      <c r="AG1047" s="264" t="s">
        <v>2416</v>
      </c>
      <c r="AH1047" s="265"/>
      <c r="AI1047" s="264"/>
      <c r="AJ1047" s="265"/>
    </row>
    <row r="1048" ht="12.75" spans="1:36">
      <c r="A1048" s="256"/>
      <c r="B1048" s="256"/>
      <c r="C1048" s="257"/>
      <c r="D1048" s="256"/>
      <c r="E1048" s="258"/>
      <c r="F1048" s="256"/>
      <c r="G1048" s="256"/>
      <c r="H1048" s="258"/>
      <c r="I1048" s="261"/>
      <c r="J1048" s="261"/>
      <c r="K1048" s="261"/>
      <c r="L1048" s="261"/>
      <c r="M1048" s="261"/>
      <c r="N1048" s="261"/>
      <c r="O1048" s="261"/>
      <c r="P1048" s="261"/>
      <c r="Q1048" s="261"/>
      <c r="R1048" s="261"/>
      <c r="S1048" s="261"/>
      <c r="T1048" s="261"/>
      <c r="U1048" s="261"/>
      <c r="V1048" s="261"/>
      <c r="W1048" s="261"/>
      <c r="X1048" s="261"/>
      <c r="Y1048" s="261"/>
      <c r="Z1048" s="261"/>
      <c r="AA1048" s="261"/>
      <c r="AB1048" s="261"/>
      <c r="AC1048" s="261"/>
      <c r="AD1048" s="261"/>
      <c r="AE1048" s="261"/>
      <c r="AF1048" s="263"/>
      <c r="AG1048" s="264" t="s">
        <v>2416</v>
      </c>
      <c r="AH1048" s="265"/>
      <c r="AI1048" s="264"/>
      <c r="AJ1048" s="265"/>
    </row>
    <row r="1049" ht="12.75" spans="1:36">
      <c r="A1049" s="256"/>
      <c r="B1049" s="256"/>
      <c r="C1049" s="257"/>
      <c r="D1049" s="256"/>
      <c r="E1049" s="258"/>
      <c r="F1049" s="256"/>
      <c r="G1049" s="256"/>
      <c r="H1049" s="258"/>
      <c r="I1049" s="261"/>
      <c r="J1049" s="261"/>
      <c r="K1049" s="261"/>
      <c r="L1049" s="261"/>
      <c r="M1049" s="261"/>
      <c r="N1049" s="261"/>
      <c r="O1049" s="261"/>
      <c r="P1049" s="261"/>
      <c r="Q1049" s="261"/>
      <c r="R1049" s="261"/>
      <c r="S1049" s="261"/>
      <c r="T1049" s="261"/>
      <c r="U1049" s="261"/>
      <c r="V1049" s="261"/>
      <c r="W1049" s="261"/>
      <c r="X1049" s="261"/>
      <c r="Y1049" s="261"/>
      <c r="Z1049" s="261"/>
      <c r="AA1049" s="261"/>
      <c r="AB1049" s="261"/>
      <c r="AC1049" s="261"/>
      <c r="AD1049" s="261"/>
      <c r="AE1049" s="261"/>
      <c r="AF1049" s="263"/>
      <c r="AG1049" s="264" t="s">
        <v>2416</v>
      </c>
      <c r="AH1049" s="265"/>
      <c r="AI1049" s="264"/>
      <c r="AJ1049" s="265"/>
    </row>
    <row r="1050" ht="12.75" spans="1:36">
      <c r="A1050" s="256"/>
      <c r="B1050" s="256"/>
      <c r="C1050" s="257"/>
      <c r="D1050" s="256"/>
      <c r="E1050" s="258"/>
      <c r="F1050" s="256"/>
      <c r="G1050" s="256"/>
      <c r="H1050" s="258"/>
      <c r="I1050" s="261"/>
      <c r="J1050" s="261"/>
      <c r="K1050" s="261"/>
      <c r="L1050" s="261"/>
      <c r="M1050" s="261"/>
      <c r="N1050" s="261"/>
      <c r="O1050" s="261"/>
      <c r="P1050" s="261"/>
      <c r="Q1050" s="261"/>
      <c r="R1050" s="261"/>
      <c r="S1050" s="261"/>
      <c r="T1050" s="261"/>
      <c r="U1050" s="261"/>
      <c r="V1050" s="261"/>
      <c r="W1050" s="261"/>
      <c r="X1050" s="261"/>
      <c r="Y1050" s="261"/>
      <c r="Z1050" s="261"/>
      <c r="AA1050" s="261"/>
      <c r="AB1050" s="261"/>
      <c r="AC1050" s="261"/>
      <c r="AD1050" s="261"/>
      <c r="AE1050" s="261"/>
      <c r="AF1050" s="263"/>
      <c r="AG1050" s="264" t="s">
        <v>2416</v>
      </c>
      <c r="AH1050" s="265"/>
      <c r="AI1050" s="264"/>
      <c r="AJ1050" s="265"/>
    </row>
    <row r="1051" ht="12.75" spans="1:36">
      <c r="A1051" s="256"/>
      <c r="B1051" s="256"/>
      <c r="C1051" s="257"/>
      <c r="D1051" s="256"/>
      <c r="E1051" s="258"/>
      <c r="F1051" s="256"/>
      <c r="G1051" s="256"/>
      <c r="H1051" s="258"/>
      <c r="I1051" s="261"/>
      <c r="J1051" s="261"/>
      <c r="K1051" s="261"/>
      <c r="L1051" s="261"/>
      <c r="M1051" s="261"/>
      <c r="N1051" s="261"/>
      <c r="O1051" s="261"/>
      <c r="P1051" s="261"/>
      <c r="Q1051" s="261"/>
      <c r="R1051" s="261"/>
      <c r="S1051" s="261"/>
      <c r="T1051" s="261"/>
      <c r="U1051" s="261"/>
      <c r="V1051" s="261"/>
      <c r="W1051" s="261"/>
      <c r="X1051" s="261"/>
      <c r="Y1051" s="261"/>
      <c r="Z1051" s="261"/>
      <c r="AA1051" s="261"/>
      <c r="AB1051" s="261"/>
      <c r="AC1051" s="261"/>
      <c r="AD1051" s="261"/>
      <c r="AE1051" s="261"/>
      <c r="AF1051" s="263"/>
      <c r="AG1051" s="264" t="s">
        <v>2416</v>
      </c>
      <c r="AH1051" s="265"/>
      <c r="AI1051" s="264"/>
      <c r="AJ1051" s="265"/>
    </row>
    <row r="1052" ht="12.75" spans="1:36">
      <c r="A1052" s="256"/>
      <c r="B1052" s="256"/>
      <c r="C1052" s="257"/>
      <c r="D1052" s="256"/>
      <c r="E1052" s="258"/>
      <c r="F1052" s="256"/>
      <c r="G1052" s="256"/>
      <c r="H1052" s="258"/>
      <c r="I1052" s="261"/>
      <c r="J1052" s="261"/>
      <c r="K1052" s="261"/>
      <c r="L1052" s="261"/>
      <c r="M1052" s="261"/>
      <c r="N1052" s="261"/>
      <c r="O1052" s="261"/>
      <c r="P1052" s="261"/>
      <c r="Q1052" s="261"/>
      <c r="R1052" s="261"/>
      <c r="S1052" s="261"/>
      <c r="T1052" s="261"/>
      <c r="U1052" s="261"/>
      <c r="V1052" s="261"/>
      <c r="W1052" s="261"/>
      <c r="X1052" s="261"/>
      <c r="Y1052" s="261"/>
      <c r="Z1052" s="261"/>
      <c r="AA1052" s="261"/>
      <c r="AB1052" s="261"/>
      <c r="AC1052" s="261"/>
      <c r="AD1052" s="261"/>
      <c r="AE1052" s="261"/>
      <c r="AF1052" s="263"/>
      <c r="AG1052" s="264" t="s">
        <v>2416</v>
      </c>
      <c r="AH1052" s="265"/>
      <c r="AI1052" s="264"/>
      <c r="AJ1052" s="265"/>
    </row>
    <row r="1053" ht="12.75" spans="1:36">
      <c r="A1053" s="256"/>
      <c r="B1053" s="256"/>
      <c r="C1053" s="257"/>
      <c r="D1053" s="256"/>
      <c r="E1053" s="258"/>
      <c r="F1053" s="256"/>
      <c r="G1053" s="256"/>
      <c r="H1053" s="258"/>
      <c r="I1053" s="261"/>
      <c r="J1053" s="261"/>
      <c r="K1053" s="261"/>
      <c r="L1053" s="261"/>
      <c r="M1053" s="261"/>
      <c r="N1053" s="261"/>
      <c r="O1053" s="261"/>
      <c r="P1053" s="261"/>
      <c r="Q1053" s="261"/>
      <c r="R1053" s="261"/>
      <c r="S1053" s="261"/>
      <c r="T1053" s="261"/>
      <c r="U1053" s="261"/>
      <c r="V1053" s="261"/>
      <c r="W1053" s="261"/>
      <c r="X1053" s="261"/>
      <c r="Y1053" s="261"/>
      <c r="Z1053" s="261"/>
      <c r="AA1053" s="261"/>
      <c r="AB1053" s="261"/>
      <c r="AC1053" s="261"/>
      <c r="AD1053" s="261"/>
      <c r="AE1053" s="261"/>
      <c r="AF1053" s="263"/>
      <c r="AG1053" s="264" t="s">
        <v>2416</v>
      </c>
      <c r="AH1053" s="265"/>
      <c r="AI1053" s="264"/>
      <c r="AJ1053" s="265"/>
    </row>
    <row r="1054" ht="12.75" spans="1:36">
      <c r="A1054" s="256"/>
      <c r="B1054" s="256"/>
      <c r="C1054" s="257"/>
      <c r="D1054" s="256"/>
      <c r="E1054" s="258"/>
      <c r="F1054" s="256"/>
      <c r="G1054" s="256"/>
      <c r="H1054" s="258"/>
      <c r="I1054" s="261"/>
      <c r="J1054" s="261"/>
      <c r="K1054" s="261"/>
      <c r="L1054" s="261"/>
      <c r="M1054" s="261"/>
      <c r="N1054" s="261"/>
      <c r="O1054" s="261"/>
      <c r="P1054" s="261"/>
      <c r="Q1054" s="261"/>
      <c r="R1054" s="261"/>
      <c r="S1054" s="261"/>
      <c r="T1054" s="261"/>
      <c r="U1054" s="261"/>
      <c r="V1054" s="261"/>
      <c r="W1054" s="261"/>
      <c r="X1054" s="261"/>
      <c r="Y1054" s="261"/>
      <c r="Z1054" s="261"/>
      <c r="AA1054" s="261"/>
      <c r="AB1054" s="261"/>
      <c r="AC1054" s="261"/>
      <c r="AD1054" s="261"/>
      <c r="AE1054" s="261"/>
      <c r="AF1054" s="263"/>
      <c r="AG1054" s="264" t="s">
        <v>2416</v>
      </c>
      <c r="AH1054" s="265"/>
      <c r="AI1054" s="264"/>
      <c r="AJ1054" s="265"/>
    </row>
    <row r="1055" ht="12.75" spans="1:36">
      <c r="A1055" s="256"/>
      <c r="B1055" s="256"/>
      <c r="C1055" s="257"/>
      <c r="D1055" s="256"/>
      <c r="E1055" s="258"/>
      <c r="F1055" s="256"/>
      <c r="G1055" s="256"/>
      <c r="H1055" s="258"/>
      <c r="I1055" s="261"/>
      <c r="J1055" s="261"/>
      <c r="K1055" s="261"/>
      <c r="L1055" s="261"/>
      <c r="M1055" s="261"/>
      <c r="N1055" s="261"/>
      <c r="O1055" s="261"/>
      <c r="P1055" s="261"/>
      <c r="Q1055" s="261"/>
      <c r="R1055" s="261"/>
      <c r="S1055" s="261"/>
      <c r="T1055" s="261"/>
      <c r="U1055" s="261"/>
      <c r="V1055" s="261"/>
      <c r="W1055" s="261"/>
      <c r="X1055" s="261"/>
      <c r="Y1055" s="261"/>
      <c r="Z1055" s="261"/>
      <c r="AA1055" s="261"/>
      <c r="AB1055" s="261"/>
      <c r="AC1055" s="261"/>
      <c r="AD1055" s="261"/>
      <c r="AE1055" s="261"/>
      <c r="AF1055" s="263"/>
      <c r="AG1055" s="264" t="s">
        <v>2416</v>
      </c>
      <c r="AH1055" s="265"/>
      <c r="AI1055" s="264"/>
      <c r="AJ1055" s="265"/>
    </row>
    <row r="1056" ht="12.75" spans="1:36">
      <c r="A1056" s="256"/>
      <c r="B1056" s="256"/>
      <c r="C1056" s="257"/>
      <c r="D1056" s="256"/>
      <c r="E1056" s="258"/>
      <c r="F1056" s="256"/>
      <c r="G1056" s="256"/>
      <c r="H1056" s="258"/>
      <c r="I1056" s="261"/>
      <c r="J1056" s="261"/>
      <c r="K1056" s="261"/>
      <c r="L1056" s="261"/>
      <c r="M1056" s="261"/>
      <c r="N1056" s="261"/>
      <c r="O1056" s="261"/>
      <c r="P1056" s="261"/>
      <c r="Q1056" s="261"/>
      <c r="R1056" s="261"/>
      <c r="S1056" s="261"/>
      <c r="T1056" s="261"/>
      <c r="U1056" s="261"/>
      <c r="V1056" s="261"/>
      <c r="W1056" s="261"/>
      <c r="X1056" s="261"/>
      <c r="Y1056" s="261"/>
      <c r="Z1056" s="261"/>
      <c r="AA1056" s="261"/>
      <c r="AB1056" s="261"/>
      <c r="AC1056" s="261"/>
      <c r="AD1056" s="261"/>
      <c r="AE1056" s="261"/>
      <c r="AF1056" s="263"/>
      <c r="AG1056" s="264" t="s">
        <v>2416</v>
      </c>
      <c r="AH1056" s="265"/>
      <c r="AI1056" s="264"/>
      <c r="AJ1056" s="265"/>
    </row>
    <row r="1057" ht="12.75" spans="1:36">
      <c r="A1057" s="256"/>
      <c r="B1057" s="256"/>
      <c r="C1057" s="257"/>
      <c r="D1057" s="256"/>
      <c r="E1057" s="258"/>
      <c r="F1057" s="256"/>
      <c r="G1057" s="256"/>
      <c r="H1057" s="258"/>
      <c r="I1057" s="261"/>
      <c r="J1057" s="261"/>
      <c r="K1057" s="261"/>
      <c r="L1057" s="261"/>
      <c r="M1057" s="261"/>
      <c r="N1057" s="261"/>
      <c r="O1057" s="261"/>
      <c r="P1057" s="261"/>
      <c r="Q1057" s="261"/>
      <c r="R1057" s="261"/>
      <c r="S1057" s="261"/>
      <c r="T1057" s="261"/>
      <c r="U1057" s="261"/>
      <c r="V1057" s="261"/>
      <c r="W1057" s="261"/>
      <c r="X1057" s="261"/>
      <c r="Y1057" s="261"/>
      <c r="Z1057" s="261"/>
      <c r="AA1057" s="261"/>
      <c r="AB1057" s="261"/>
      <c r="AC1057" s="261"/>
      <c r="AD1057" s="261"/>
      <c r="AE1057" s="261"/>
      <c r="AF1057" s="263"/>
      <c r="AG1057" s="264" t="s">
        <v>2416</v>
      </c>
      <c r="AH1057" s="265"/>
      <c r="AI1057" s="264"/>
      <c r="AJ1057" s="265"/>
    </row>
    <row r="1058" ht="12.75" spans="1:36">
      <c r="A1058" s="256"/>
      <c r="B1058" s="256"/>
      <c r="C1058" s="257"/>
      <c r="D1058" s="256"/>
      <c r="E1058" s="258"/>
      <c r="F1058" s="256"/>
      <c r="G1058" s="256"/>
      <c r="H1058" s="258"/>
      <c r="I1058" s="261"/>
      <c r="J1058" s="261"/>
      <c r="K1058" s="261"/>
      <c r="L1058" s="261"/>
      <c r="M1058" s="261"/>
      <c r="N1058" s="261"/>
      <c r="O1058" s="261"/>
      <c r="P1058" s="261"/>
      <c r="Q1058" s="261"/>
      <c r="R1058" s="261"/>
      <c r="S1058" s="261"/>
      <c r="T1058" s="261"/>
      <c r="U1058" s="261"/>
      <c r="V1058" s="261"/>
      <c r="W1058" s="261"/>
      <c r="X1058" s="261"/>
      <c r="Y1058" s="261"/>
      <c r="Z1058" s="261"/>
      <c r="AA1058" s="261"/>
      <c r="AB1058" s="261"/>
      <c r="AC1058" s="261"/>
      <c r="AD1058" s="261"/>
      <c r="AE1058" s="261"/>
      <c r="AF1058" s="263"/>
      <c r="AG1058" s="264" t="s">
        <v>2416</v>
      </c>
      <c r="AH1058" s="265"/>
      <c r="AI1058" s="264"/>
      <c r="AJ1058" s="265"/>
    </row>
    <row r="1059" ht="12.75" spans="1:36">
      <c r="A1059" s="256"/>
      <c r="B1059" s="256"/>
      <c r="C1059" s="257"/>
      <c r="D1059" s="256"/>
      <c r="E1059" s="258"/>
      <c r="F1059" s="256"/>
      <c r="G1059" s="256"/>
      <c r="H1059" s="258"/>
      <c r="I1059" s="261"/>
      <c r="J1059" s="261"/>
      <c r="K1059" s="261"/>
      <c r="L1059" s="261"/>
      <c r="M1059" s="261"/>
      <c r="N1059" s="261"/>
      <c r="O1059" s="261"/>
      <c r="P1059" s="261"/>
      <c r="Q1059" s="261"/>
      <c r="R1059" s="261"/>
      <c r="S1059" s="261"/>
      <c r="T1059" s="261"/>
      <c r="U1059" s="261"/>
      <c r="V1059" s="261"/>
      <c r="W1059" s="261"/>
      <c r="X1059" s="261"/>
      <c r="Y1059" s="261"/>
      <c r="Z1059" s="261"/>
      <c r="AA1059" s="261"/>
      <c r="AB1059" s="261"/>
      <c r="AC1059" s="261"/>
      <c r="AD1059" s="261"/>
      <c r="AE1059" s="261"/>
      <c r="AF1059" s="263"/>
      <c r="AG1059" s="264" t="s">
        <v>2416</v>
      </c>
      <c r="AH1059" s="265"/>
      <c r="AI1059" s="264"/>
      <c r="AJ1059" s="265"/>
    </row>
    <row r="1060" ht="12.75" spans="1:36">
      <c r="A1060" s="256"/>
      <c r="B1060" s="256"/>
      <c r="C1060" s="257"/>
      <c r="D1060" s="256"/>
      <c r="E1060" s="258"/>
      <c r="F1060" s="256"/>
      <c r="G1060" s="256"/>
      <c r="H1060" s="258"/>
      <c r="I1060" s="261"/>
      <c r="J1060" s="261"/>
      <c r="K1060" s="261"/>
      <c r="L1060" s="261"/>
      <c r="M1060" s="261"/>
      <c r="N1060" s="261"/>
      <c r="O1060" s="261"/>
      <c r="P1060" s="261"/>
      <c r="Q1060" s="261"/>
      <c r="R1060" s="261"/>
      <c r="S1060" s="261"/>
      <c r="T1060" s="261"/>
      <c r="U1060" s="261"/>
      <c r="V1060" s="261"/>
      <c r="W1060" s="261"/>
      <c r="X1060" s="261"/>
      <c r="Y1060" s="261"/>
      <c r="Z1060" s="261"/>
      <c r="AA1060" s="261"/>
      <c r="AB1060" s="261"/>
      <c r="AC1060" s="261"/>
      <c r="AD1060" s="261"/>
      <c r="AE1060" s="261"/>
      <c r="AF1060" s="263"/>
      <c r="AG1060" s="264" t="s">
        <v>2416</v>
      </c>
      <c r="AH1060" s="265"/>
      <c r="AI1060" s="264"/>
      <c r="AJ1060" s="265"/>
    </row>
    <row r="1061" ht="12.75" spans="1:36">
      <c r="A1061" s="256"/>
      <c r="B1061" s="256"/>
      <c r="C1061" s="257"/>
      <c r="D1061" s="256"/>
      <c r="E1061" s="258"/>
      <c r="F1061" s="256"/>
      <c r="G1061" s="256"/>
      <c r="H1061" s="258"/>
      <c r="I1061" s="261"/>
      <c r="J1061" s="261"/>
      <c r="K1061" s="261"/>
      <c r="L1061" s="261"/>
      <c r="M1061" s="261"/>
      <c r="N1061" s="261"/>
      <c r="O1061" s="261"/>
      <c r="P1061" s="261"/>
      <c r="Q1061" s="261"/>
      <c r="R1061" s="261"/>
      <c r="S1061" s="261"/>
      <c r="T1061" s="261"/>
      <c r="U1061" s="261"/>
      <c r="V1061" s="261"/>
      <c r="W1061" s="261"/>
      <c r="X1061" s="261"/>
      <c r="Y1061" s="261"/>
      <c r="Z1061" s="261"/>
      <c r="AA1061" s="261"/>
      <c r="AB1061" s="261"/>
      <c r="AC1061" s="261"/>
      <c r="AD1061" s="261"/>
      <c r="AE1061" s="261"/>
      <c r="AF1061" s="263"/>
      <c r="AG1061" s="264" t="s">
        <v>2416</v>
      </c>
      <c r="AH1061" s="265"/>
      <c r="AI1061" s="264"/>
      <c r="AJ1061" s="265"/>
    </row>
    <row r="1062" ht="12.75" spans="1:36">
      <c r="A1062" s="256"/>
      <c r="B1062" s="256"/>
      <c r="C1062" s="257"/>
      <c r="D1062" s="256"/>
      <c r="E1062" s="258"/>
      <c r="F1062" s="256"/>
      <c r="G1062" s="256"/>
      <c r="H1062" s="258"/>
      <c r="I1062" s="261"/>
      <c r="J1062" s="261"/>
      <c r="K1062" s="261"/>
      <c r="L1062" s="261"/>
      <c r="M1062" s="261"/>
      <c r="N1062" s="261"/>
      <c r="O1062" s="261"/>
      <c r="P1062" s="261"/>
      <c r="Q1062" s="261"/>
      <c r="R1062" s="261"/>
      <c r="S1062" s="261"/>
      <c r="T1062" s="261"/>
      <c r="U1062" s="261"/>
      <c r="V1062" s="261"/>
      <c r="W1062" s="261"/>
      <c r="X1062" s="261"/>
      <c r="Y1062" s="261"/>
      <c r="Z1062" s="261"/>
      <c r="AA1062" s="261"/>
      <c r="AB1062" s="261"/>
      <c r="AC1062" s="261"/>
      <c r="AD1062" s="261"/>
      <c r="AE1062" s="261"/>
      <c r="AF1062" s="263"/>
      <c r="AG1062" s="264" t="s">
        <v>2416</v>
      </c>
      <c r="AH1062" s="265"/>
      <c r="AI1062" s="264"/>
      <c r="AJ1062" s="265"/>
    </row>
    <row r="1063" ht="12.75" spans="1:36">
      <c r="A1063" s="256"/>
      <c r="B1063" s="256"/>
      <c r="C1063" s="257"/>
      <c r="D1063" s="256"/>
      <c r="E1063" s="258"/>
      <c r="F1063" s="256"/>
      <c r="G1063" s="256"/>
      <c r="H1063" s="258"/>
      <c r="I1063" s="261"/>
      <c r="J1063" s="261"/>
      <c r="K1063" s="261"/>
      <c r="L1063" s="261"/>
      <c r="M1063" s="261"/>
      <c r="N1063" s="261"/>
      <c r="O1063" s="261"/>
      <c r="P1063" s="261"/>
      <c r="Q1063" s="261"/>
      <c r="R1063" s="261"/>
      <c r="S1063" s="261"/>
      <c r="T1063" s="261"/>
      <c r="U1063" s="261"/>
      <c r="V1063" s="261"/>
      <c r="W1063" s="261"/>
      <c r="X1063" s="261"/>
      <c r="Y1063" s="261"/>
      <c r="Z1063" s="261"/>
      <c r="AA1063" s="261"/>
      <c r="AB1063" s="261"/>
      <c r="AC1063" s="261"/>
      <c r="AD1063" s="261"/>
      <c r="AE1063" s="261"/>
      <c r="AF1063" s="263"/>
      <c r="AG1063" s="264" t="s">
        <v>2416</v>
      </c>
      <c r="AH1063" s="265"/>
      <c r="AI1063" s="264"/>
      <c r="AJ1063" s="265"/>
    </row>
    <row r="1064" ht="12.75" spans="1:36">
      <c r="A1064" s="256"/>
      <c r="B1064" s="256"/>
      <c r="C1064" s="257"/>
      <c r="D1064" s="256"/>
      <c r="E1064" s="258"/>
      <c r="F1064" s="256"/>
      <c r="G1064" s="256"/>
      <c r="H1064" s="258"/>
      <c r="I1064" s="261"/>
      <c r="J1064" s="261"/>
      <c r="K1064" s="261"/>
      <c r="L1064" s="261"/>
      <c r="M1064" s="261"/>
      <c r="N1064" s="261"/>
      <c r="O1064" s="261"/>
      <c r="P1064" s="261"/>
      <c r="Q1064" s="261"/>
      <c r="R1064" s="261"/>
      <c r="S1064" s="261"/>
      <c r="T1064" s="261"/>
      <c r="U1064" s="261"/>
      <c r="V1064" s="261"/>
      <c r="W1064" s="261"/>
      <c r="X1064" s="261"/>
      <c r="Y1064" s="261"/>
      <c r="Z1064" s="261"/>
      <c r="AA1064" s="261"/>
      <c r="AB1064" s="261"/>
      <c r="AC1064" s="261"/>
      <c r="AD1064" s="261"/>
      <c r="AE1064" s="261"/>
      <c r="AF1064" s="263"/>
      <c r="AG1064" s="264" t="s">
        <v>2416</v>
      </c>
      <c r="AH1064" s="265"/>
      <c r="AI1064" s="264"/>
      <c r="AJ1064" s="265"/>
    </row>
    <row r="1065" ht="12.75" spans="1:36">
      <c r="A1065" s="256"/>
      <c r="B1065" s="256"/>
      <c r="C1065" s="257"/>
      <c r="D1065" s="256"/>
      <c r="E1065" s="258"/>
      <c r="F1065" s="256"/>
      <c r="G1065" s="256"/>
      <c r="H1065" s="258"/>
      <c r="I1065" s="261"/>
      <c r="J1065" s="261"/>
      <c r="K1065" s="261"/>
      <c r="L1065" s="261"/>
      <c r="M1065" s="261"/>
      <c r="N1065" s="261"/>
      <c r="O1065" s="261"/>
      <c r="P1065" s="261"/>
      <c r="Q1065" s="261"/>
      <c r="R1065" s="261"/>
      <c r="S1065" s="261"/>
      <c r="T1065" s="261"/>
      <c r="U1065" s="261"/>
      <c r="V1065" s="261"/>
      <c r="W1065" s="261"/>
      <c r="X1065" s="261"/>
      <c r="Y1065" s="261"/>
      <c r="Z1065" s="261"/>
      <c r="AA1065" s="261"/>
      <c r="AB1065" s="261"/>
      <c r="AC1065" s="261"/>
      <c r="AD1065" s="261"/>
      <c r="AE1065" s="261"/>
      <c r="AF1065" s="263"/>
      <c r="AG1065" s="264" t="s">
        <v>2416</v>
      </c>
      <c r="AH1065" s="265"/>
      <c r="AI1065" s="264"/>
      <c r="AJ1065" s="265"/>
    </row>
    <row r="1066" ht="12.75" spans="1:36">
      <c r="A1066" s="256"/>
      <c r="B1066" s="256"/>
      <c r="C1066" s="257"/>
      <c r="D1066" s="256"/>
      <c r="E1066" s="258"/>
      <c r="F1066" s="256"/>
      <c r="G1066" s="256"/>
      <c r="H1066" s="258"/>
      <c r="I1066" s="261"/>
      <c r="J1066" s="261"/>
      <c r="K1066" s="261"/>
      <c r="L1066" s="261"/>
      <c r="M1066" s="261"/>
      <c r="N1066" s="261"/>
      <c r="O1066" s="261"/>
      <c r="P1066" s="261"/>
      <c r="Q1066" s="261"/>
      <c r="R1066" s="261"/>
      <c r="S1066" s="261"/>
      <c r="T1066" s="261"/>
      <c r="U1066" s="261"/>
      <c r="V1066" s="261"/>
      <c r="W1066" s="261"/>
      <c r="X1066" s="261"/>
      <c r="Y1066" s="261"/>
      <c r="Z1066" s="261"/>
      <c r="AA1066" s="261"/>
      <c r="AB1066" s="261"/>
      <c r="AC1066" s="261"/>
      <c r="AD1066" s="261"/>
      <c r="AE1066" s="261"/>
      <c r="AF1066" s="263"/>
      <c r="AG1066" s="264" t="s">
        <v>2416</v>
      </c>
      <c r="AH1066" s="265"/>
      <c r="AI1066" s="264"/>
      <c r="AJ1066" s="265"/>
    </row>
    <row r="1067" ht="12.75" spans="1:36">
      <c r="A1067" s="256"/>
      <c r="B1067" s="256"/>
      <c r="C1067" s="257"/>
      <c r="D1067" s="256"/>
      <c r="E1067" s="258"/>
      <c r="F1067" s="256"/>
      <c r="G1067" s="256"/>
      <c r="H1067" s="258"/>
      <c r="I1067" s="261"/>
      <c r="J1067" s="261"/>
      <c r="K1067" s="261"/>
      <c r="L1067" s="261"/>
      <c r="M1067" s="261"/>
      <c r="N1067" s="261"/>
      <c r="O1067" s="261"/>
      <c r="P1067" s="261"/>
      <c r="Q1067" s="261"/>
      <c r="R1067" s="261"/>
      <c r="S1067" s="261"/>
      <c r="T1067" s="261"/>
      <c r="U1067" s="261"/>
      <c r="V1067" s="261"/>
      <c r="W1067" s="261"/>
      <c r="X1067" s="261"/>
      <c r="Y1067" s="261"/>
      <c r="Z1067" s="261"/>
      <c r="AA1067" s="261"/>
      <c r="AB1067" s="261"/>
      <c r="AC1067" s="261"/>
      <c r="AD1067" s="261"/>
      <c r="AE1067" s="261"/>
      <c r="AF1067" s="263"/>
      <c r="AG1067" s="264" t="s">
        <v>2416</v>
      </c>
      <c r="AH1067" s="265"/>
      <c r="AI1067" s="264"/>
      <c r="AJ1067" s="265"/>
    </row>
    <row r="1068" ht="12.75" spans="1:36">
      <c r="A1068" s="256"/>
      <c r="B1068" s="256"/>
      <c r="C1068" s="257"/>
      <c r="D1068" s="256"/>
      <c r="E1068" s="258"/>
      <c r="F1068" s="256"/>
      <c r="G1068" s="256"/>
      <c r="H1068" s="258"/>
      <c r="I1068" s="261"/>
      <c r="J1068" s="261"/>
      <c r="K1068" s="261"/>
      <c r="L1068" s="261"/>
      <c r="M1068" s="261"/>
      <c r="N1068" s="261"/>
      <c r="O1068" s="261"/>
      <c r="P1068" s="261"/>
      <c r="Q1068" s="261"/>
      <c r="R1068" s="261"/>
      <c r="S1068" s="261"/>
      <c r="T1068" s="261"/>
      <c r="U1068" s="261"/>
      <c r="V1068" s="261"/>
      <c r="W1068" s="261"/>
      <c r="X1068" s="261"/>
      <c r="Y1068" s="261"/>
      <c r="Z1068" s="261"/>
      <c r="AA1068" s="261"/>
      <c r="AB1068" s="261"/>
      <c r="AC1068" s="261"/>
      <c r="AD1068" s="261"/>
      <c r="AE1068" s="261"/>
      <c r="AF1068" s="263"/>
      <c r="AG1068" s="264" t="s">
        <v>2416</v>
      </c>
      <c r="AH1068" s="265"/>
      <c r="AI1068" s="264"/>
      <c r="AJ1068" s="265"/>
    </row>
    <row r="1069" ht="12.75" spans="1:36">
      <c r="A1069" s="256"/>
      <c r="B1069" s="256"/>
      <c r="C1069" s="257"/>
      <c r="D1069" s="256"/>
      <c r="E1069" s="258"/>
      <c r="F1069" s="256"/>
      <c r="G1069" s="256"/>
      <c r="H1069" s="258"/>
      <c r="I1069" s="261"/>
      <c r="J1069" s="261"/>
      <c r="K1069" s="261"/>
      <c r="L1069" s="261"/>
      <c r="M1069" s="261"/>
      <c r="N1069" s="261"/>
      <c r="O1069" s="261"/>
      <c r="P1069" s="261"/>
      <c r="Q1069" s="261"/>
      <c r="R1069" s="261"/>
      <c r="S1069" s="261"/>
      <c r="T1069" s="261"/>
      <c r="U1069" s="261"/>
      <c r="V1069" s="261"/>
      <c r="W1069" s="261"/>
      <c r="X1069" s="261"/>
      <c r="Y1069" s="261"/>
      <c r="Z1069" s="261"/>
      <c r="AA1069" s="261"/>
      <c r="AB1069" s="261"/>
      <c r="AC1069" s="261"/>
      <c r="AD1069" s="261"/>
      <c r="AE1069" s="261"/>
      <c r="AF1069" s="263"/>
      <c r="AG1069" s="264" t="s">
        <v>2416</v>
      </c>
      <c r="AH1069" s="265"/>
      <c r="AI1069" s="264"/>
      <c r="AJ1069" s="265"/>
    </row>
    <row r="1070" ht="12.75" spans="1:36">
      <c r="A1070" s="256"/>
      <c r="B1070" s="256"/>
      <c r="C1070" s="257"/>
      <c r="D1070" s="256"/>
      <c r="E1070" s="258"/>
      <c r="F1070" s="256"/>
      <c r="G1070" s="256"/>
      <c r="H1070" s="258"/>
      <c r="I1070" s="261"/>
      <c r="J1070" s="261"/>
      <c r="K1070" s="261"/>
      <c r="L1070" s="261"/>
      <c r="M1070" s="261"/>
      <c r="N1070" s="261"/>
      <c r="O1070" s="261"/>
      <c r="P1070" s="261"/>
      <c r="Q1070" s="261"/>
      <c r="R1070" s="261"/>
      <c r="S1070" s="261"/>
      <c r="T1070" s="261"/>
      <c r="U1070" s="261"/>
      <c r="V1070" s="261"/>
      <c r="W1070" s="261"/>
      <c r="X1070" s="261"/>
      <c r="Y1070" s="261"/>
      <c r="Z1070" s="261"/>
      <c r="AA1070" s="261"/>
      <c r="AB1070" s="261"/>
      <c r="AC1070" s="261"/>
      <c r="AD1070" s="261"/>
      <c r="AE1070" s="261"/>
      <c r="AF1070" s="263"/>
      <c r="AG1070" s="264" t="s">
        <v>2416</v>
      </c>
      <c r="AH1070" s="265"/>
      <c r="AI1070" s="264"/>
      <c r="AJ1070" s="265"/>
    </row>
    <row r="1071" ht="12.75" spans="1:36">
      <c r="A1071" s="256"/>
      <c r="B1071" s="256"/>
      <c r="C1071" s="257"/>
      <c r="D1071" s="256"/>
      <c r="E1071" s="258"/>
      <c r="F1071" s="256"/>
      <c r="G1071" s="256"/>
      <c r="H1071" s="258"/>
      <c r="I1071" s="261"/>
      <c r="J1071" s="261"/>
      <c r="K1071" s="261"/>
      <c r="L1071" s="261"/>
      <c r="M1071" s="261"/>
      <c r="N1071" s="261"/>
      <c r="O1071" s="261"/>
      <c r="P1071" s="261"/>
      <c r="Q1071" s="261"/>
      <c r="R1071" s="261"/>
      <c r="S1071" s="261"/>
      <c r="T1071" s="261"/>
      <c r="U1071" s="261"/>
      <c r="V1071" s="261"/>
      <c r="W1071" s="261"/>
      <c r="X1071" s="261"/>
      <c r="Y1071" s="261"/>
      <c r="Z1071" s="261"/>
      <c r="AA1071" s="261"/>
      <c r="AB1071" s="261"/>
      <c r="AC1071" s="261"/>
      <c r="AD1071" s="261"/>
      <c r="AE1071" s="261"/>
      <c r="AF1071" s="263"/>
      <c r="AG1071" s="264" t="s">
        <v>2416</v>
      </c>
      <c r="AH1071" s="265"/>
      <c r="AI1071" s="264"/>
      <c r="AJ1071" s="265"/>
    </row>
    <row r="1072" ht="12.75" spans="1:36">
      <c r="A1072" s="256"/>
      <c r="B1072" s="256"/>
      <c r="C1072" s="257"/>
      <c r="D1072" s="256"/>
      <c r="E1072" s="258"/>
      <c r="F1072" s="256"/>
      <c r="G1072" s="256"/>
      <c r="H1072" s="258"/>
      <c r="I1072" s="261"/>
      <c r="J1072" s="261"/>
      <c r="K1072" s="261"/>
      <c r="L1072" s="261"/>
      <c r="M1072" s="261"/>
      <c r="N1072" s="261"/>
      <c r="O1072" s="261"/>
      <c r="P1072" s="261"/>
      <c r="Q1072" s="261"/>
      <c r="R1072" s="261"/>
      <c r="S1072" s="261"/>
      <c r="T1072" s="261"/>
      <c r="U1072" s="261"/>
      <c r="V1072" s="261"/>
      <c r="W1072" s="261"/>
      <c r="X1072" s="261"/>
      <c r="Y1072" s="261"/>
      <c r="Z1072" s="261"/>
      <c r="AA1072" s="261"/>
      <c r="AB1072" s="261"/>
      <c r="AC1072" s="261"/>
      <c r="AD1072" s="261"/>
      <c r="AE1072" s="261"/>
      <c r="AF1072" s="263"/>
      <c r="AG1072" s="264" t="s">
        <v>2416</v>
      </c>
      <c r="AH1072" s="265"/>
      <c r="AI1072" s="264"/>
      <c r="AJ1072" s="265"/>
    </row>
    <row r="1073" ht="12.75" spans="1:36">
      <c r="A1073" s="256"/>
      <c r="B1073" s="256"/>
      <c r="C1073" s="257"/>
      <c r="D1073" s="256"/>
      <c r="E1073" s="258"/>
      <c r="F1073" s="256"/>
      <c r="G1073" s="256"/>
      <c r="H1073" s="258"/>
      <c r="I1073" s="261"/>
      <c r="J1073" s="261"/>
      <c r="K1073" s="261"/>
      <c r="L1073" s="261"/>
      <c r="M1073" s="261"/>
      <c r="N1073" s="261"/>
      <c r="O1073" s="261"/>
      <c r="P1073" s="261"/>
      <c r="Q1073" s="261"/>
      <c r="R1073" s="261"/>
      <c r="S1073" s="261"/>
      <c r="T1073" s="261"/>
      <c r="U1073" s="261"/>
      <c r="V1073" s="261"/>
      <c r="W1073" s="261"/>
      <c r="X1073" s="261"/>
      <c r="Y1073" s="261"/>
      <c r="Z1073" s="261"/>
      <c r="AA1073" s="261"/>
      <c r="AB1073" s="261"/>
      <c r="AC1073" s="261"/>
      <c r="AD1073" s="261"/>
      <c r="AE1073" s="261"/>
      <c r="AF1073" s="263"/>
      <c r="AG1073" s="264" t="s">
        <v>2416</v>
      </c>
      <c r="AH1073" s="265"/>
      <c r="AI1073" s="264"/>
      <c r="AJ1073" s="265"/>
    </row>
    <row r="1074" ht="12.75" spans="1:36">
      <c r="A1074" s="256"/>
      <c r="B1074" s="256"/>
      <c r="C1074" s="257"/>
      <c r="D1074" s="256"/>
      <c r="E1074" s="258"/>
      <c r="F1074" s="256"/>
      <c r="G1074" s="256"/>
      <c r="H1074" s="258"/>
      <c r="I1074" s="261"/>
      <c r="J1074" s="261"/>
      <c r="K1074" s="261"/>
      <c r="L1074" s="261"/>
      <c r="M1074" s="261"/>
      <c r="N1074" s="261"/>
      <c r="O1074" s="261"/>
      <c r="P1074" s="261"/>
      <c r="Q1074" s="261"/>
      <c r="R1074" s="261"/>
      <c r="S1074" s="261"/>
      <c r="T1074" s="261"/>
      <c r="U1074" s="261"/>
      <c r="V1074" s="261"/>
      <c r="W1074" s="261"/>
      <c r="X1074" s="261"/>
      <c r="Y1074" s="261"/>
      <c r="Z1074" s="261"/>
      <c r="AA1074" s="261"/>
      <c r="AB1074" s="261"/>
      <c r="AC1074" s="261"/>
      <c r="AD1074" s="261"/>
      <c r="AE1074" s="261"/>
      <c r="AF1074" s="263"/>
      <c r="AG1074" s="264" t="s">
        <v>2416</v>
      </c>
      <c r="AH1074" s="265"/>
      <c r="AI1074" s="264"/>
      <c r="AJ1074" s="265"/>
    </row>
    <row r="1075" ht="12.75" spans="1:36">
      <c r="A1075" s="256"/>
      <c r="B1075" s="256"/>
      <c r="C1075" s="257"/>
      <c r="D1075" s="256"/>
      <c r="E1075" s="258"/>
      <c r="F1075" s="256"/>
      <c r="G1075" s="256"/>
      <c r="H1075" s="258"/>
      <c r="I1075" s="261"/>
      <c r="J1075" s="261"/>
      <c r="K1075" s="261"/>
      <c r="L1075" s="261"/>
      <c r="M1075" s="261"/>
      <c r="N1075" s="261"/>
      <c r="O1075" s="261"/>
      <c r="P1075" s="261"/>
      <c r="Q1075" s="261"/>
      <c r="R1075" s="261"/>
      <c r="S1075" s="261"/>
      <c r="T1075" s="261"/>
      <c r="U1075" s="261"/>
      <c r="V1075" s="261"/>
      <c r="W1075" s="261"/>
      <c r="X1075" s="261"/>
      <c r="Y1075" s="261"/>
      <c r="Z1075" s="261"/>
      <c r="AA1075" s="261"/>
      <c r="AB1075" s="261"/>
      <c r="AC1075" s="261"/>
      <c r="AD1075" s="261"/>
      <c r="AE1075" s="261"/>
      <c r="AF1075" s="263"/>
      <c r="AG1075" s="264" t="s">
        <v>2416</v>
      </c>
      <c r="AH1075" s="265"/>
      <c r="AI1075" s="264"/>
      <c r="AJ1075" s="265"/>
    </row>
    <row r="1076" ht="12.75" spans="1:36">
      <c r="A1076" s="256"/>
      <c r="B1076" s="256"/>
      <c r="C1076" s="257"/>
      <c r="D1076" s="256"/>
      <c r="E1076" s="258"/>
      <c r="F1076" s="256"/>
      <c r="G1076" s="256"/>
      <c r="H1076" s="258"/>
      <c r="I1076" s="261"/>
      <c r="J1076" s="261"/>
      <c r="K1076" s="261"/>
      <c r="L1076" s="261"/>
      <c r="M1076" s="261"/>
      <c r="N1076" s="261"/>
      <c r="O1076" s="261"/>
      <c r="P1076" s="261"/>
      <c r="Q1076" s="261"/>
      <c r="R1076" s="261"/>
      <c r="S1076" s="261"/>
      <c r="T1076" s="261"/>
      <c r="U1076" s="261"/>
      <c r="V1076" s="261"/>
      <c r="W1076" s="261"/>
      <c r="X1076" s="261"/>
      <c r="Y1076" s="261"/>
      <c r="Z1076" s="261"/>
      <c r="AA1076" s="261"/>
      <c r="AB1076" s="261"/>
      <c r="AC1076" s="261"/>
      <c r="AD1076" s="261"/>
      <c r="AE1076" s="261"/>
      <c r="AF1076" s="263"/>
      <c r="AG1076" s="264" t="s">
        <v>2416</v>
      </c>
      <c r="AH1076" s="265"/>
      <c r="AI1076" s="264"/>
      <c r="AJ1076" s="265"/>
    </row>
    <row r="1077" ht="12.75" spans="1:36">
      <c r="A1077" s="256"/>
      <c r="B1077" s="256"/>
      <c r="C1077" s="257"/>
      <c r="D1077" s="256"/>
      <c r="E1077" s="258"/>
      <c r="F1077" s="256"/>
      <c r="G1077" s="256"/>
      <c r="H1077" s="258"/>
      <c r="I1077" s="261"/>
      <c r="J1077" s="261"/>
      <c r="K1077" s="261"/>
      <c r="L1077" s="261"/>
      <c r="M1077" s="261"/>
      <c r="N1077" s="261"/>
      <c r="O1077" s="261"/>
      <c r="P1077" s="261"/>
      <c r="Q1077" s="261"/>
      <c r="R1077" s="261"/>
      <c r="S1077" s="261"/>
      <c r="T1077" s="261"/>
      <c r="U1077" s="261"/>
      <c r="V1077" s="261"/>
      <c r="W1077" s="261"/>
      <c r="X1077" s="261"/>
      <c r="Y1077" s="261"/>
      <c r="Z1077" s="261"/>
      <c r="AA1077" s="261"/>
      <c r="AB1077" s="261"/>
      <c r="AC1077" s="261"/>
      <c r="AD1077" s="261"/>
      <c r="AE1077" s="261"/>
      <c r="AF1077" s="263"/>
      <c r="AG1077" s="264" t="s">
        <v>2416</v>
      </c>
      <c r="AH1077" s="265"/>
      <c r="AI1077" s="264"/>
      <c r="AJ1077" s="26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CCTN_2.0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alany</cp:lastModifiedBy>
  <dcterms:created xsi:type="dcterms:W3CDTF">2022-02-16T23:39:52Z</dcterms:created>
  <dcterms:modified xsi:type="dcterms:W3CDTF">2022-02-16T23:51:03Z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00AE4194BB5546EB9A187D1C0AE84DD1</vt:lpwstr>
  </property>
  <property fmtid="{D5CDD505-2E9C-101B-9397-08002B2CF9AE}" pid="3" name="KSOProductBuildVer">
    <vt:lpwstr>2058-11.2.0.10463</vt:lpwstr>
  </property>
</Properties>
</file>