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drawings/_rels/drawing1.xml.rels" ContentType="application/vnd.openxmlformats-package.relationships+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29.xml.rels" ContentType="application/vnd.openxmlformats-package.relationships+xml"/>
  <Override PartName="/xl/worksheets/_rels/sheet28.xml.rels" ContentType="application/vnd.openxmlformats-package.relationships+xml"/>
  <Override PartName="/xl/worksheets/_rels/sheet27.xml.rels" ContentType="application/vnd.openxmlformats-package.relationships+xml"/>
  <Override PartName="/xl/worksheets/_rels/sheet26.xml.rels" ContentType="application/vnd.openxmlformats-package.relationships+xml"/>
  <Override PartName="/xl/worksheets/_rels/sheet1.xml.rels" ContentType="application/vnd.openxmlformats-package.relationships+xml"/>
  <Override PartName="/xl/worksheets/sheet30.xml" ContentType="application/vnd.openxmlformats-officedocument.spreadsheetml.worksheet+xml"/>
  <Override PartName="/xl/worksheets/sheet6.xml" ContentType="application/vnd.openxmlformats-officedocument.spreadsheetml.worksheet+xml"/>
  <Override PartName="/xl/worksheets/sheet29.xml" ContentType="application/vnd.openxmlformats-officedocument.spreadsheetml.worksheet+xml"/>
  <Override PartName="/xl/worksheets/sheet5.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2" firstSheet="0" activeTab="0"/>
  </bookViews>
  <sheets>
    <sheet name="Sommaire" sheetId="1" state="visible" r:id="rId2"/>
    <sheet name="S-Entrée old V1.0" sheetId="2" state="hidden" r:id="rId3"/>
    <sheet name="S-Entrée old" sheetId="3" state="hidden" r:id="rId4"/>
    <sheet name="S-Entrée" sheetId="4" state="visible" r:id="rId5"/>
    <sheet name="S-Accès old V1.0" sheetId="5" state="hidden" r:id="rId6"/>
    <sheet name="S-Accès old" sheetId="6" state="hidden" r:id="rId7"/>
    <sheet name="S-Accès" sheetId="7" state="visible" r:id="rId8"/>
    <sheet name="S-Gestion old V1.0" sheetId="8" state="hidden" r:id="rId9"/>
    <sheet name="S-Gestion old" sheetId="9" state="hidden" r:id="rId10"/>
    <sheet name="S-Gestion" sheetId="10" state="visible" r:id="rId11"/>
    <sheet name="S-Préservation old V1.0" sheetId="11" state="hidden" r:id="rId12"/>
    <sheet name="S-Préservation old" sheetId="12" state="hidden" r:id="rId13"/>
    <sheet name="S-Préservation" sheetId="13" state="visible" r:id="rId14"/>
    <sheet name="S-Stockage old V1.0" sheetId="14" state="hidden" r:id="rId15"/>
    <sheet name="S-Stockage old" sheetId="15" state="hidden" r:id="rId16"/>
    <sheet name="S-Stockage" sheetId="16" state="visible" r:id="rId17"/>
    <sheet name="S-Donnée old V1.0" sheetId="17" state="hidden" r:id="rId18"/>
    <sheet name="S-Donnée old" sheetId="18" state="hidden" r:id="rId19"/>
    <sheet name="S-Donnée" sheetId="19" state="visible" r:id="rId20"/>
    <sheet name="S-AdminFonc old V1.0" sheetId="20" state="hidden" r:id="rId21"/>
    <sheet name="S-AdminFonc old" sheetId="21" state="hidden" r:id="rId22"/>
    <sheet name="S-AdminFonc" sheetId="22" state="visible" r:id="rId23"/>
    <sheet name="S-AdminTech old V1.0" sheetId="23" state="hidden" r:id="rId24"/>
    <sheet name="S-AdminTech old" sheetId="24" state="hidden" r:id="rId25"/>
    <sheet name="S-AdminTech" sheetId="25" state="visible" r:id="rId26"/>
    <sheet name="VERSION Bêta" sheetId="26" state="visible" r:id="rId27"/>
    <sheet name="VERSION V1" sheetId="27" state="visible" r:id="rId28"/>
    <sheet name="VERSION V2" sheetId="28" state="visible" r:id="rId29"/>
    <sheet name="VERSION V3" sheetId="29" state="visible" r:id="rId30"/>
    <sheet name="Paramètres" sheetId="30" state="visible" r:id="rId31"/>
  </sheets>
  <definedNames>
    <definedName function="false" hidden="false" localSheetId="6" name="_xlnm.Print_Area" vbProcedure="false">'S-Accès'!$A$1:$R$12</definedName>
    <definedName function="false" hidden="false" localSheetId="5" name="_xlnm.Print_Area" vbProcedure="false">'S-Accès old'!$A$1:$R$12</definedName>
    <definedName function="false" hidden="false" localSheetId="4" name="_xlnm.Print_Area" vbProcedure="false">'S-Accès old V1.0'!$A$1:$R$12</definedName>
    <definedName function="false" hidden="false" localSheetId="21" name="_xlnm.Print_Area" vbProcedure="false">'S-AdminFonc'!$A$1:$V$11</definedName>
    <definedName function="false" hidden="false" localSheetId="20" name="_xlnm.Print_Area" vbProcedure="false">'S-AdminFonc old'!$A$1:$V$11</definedName>
    <definedName function="false" hidden="false" localSheetId="19" name="_xlnm.Print_Area" vbProcedure="false">'S-AdminFonc old V1.0'!$A$1:$V$11</definedName>
    <definedName function="false" hidden="false" localSheetId="24" name="_xlnm.Print_Area" vbProcedure="false">'S-AdminTech'!$A$1:$Q$10</definedName>
    <definedName function="false" hidden="false" localSheetId="23" name="_xlnm.Print_Area" vbProcedure="false">'S-AdminTech old'!$A$1:$Q$10</definedName>
    <definedName function="false" hidden="false" localSheetId="22" name="_xlnm.Print_Area" vbProcedure="false">'S-AdminTech old V1.0'!$A$1:$Q$10</definedName>
    <definedName function="false" hidden="false" localSheetId="18" name="_xlnm.Print_Area" vbProcedure="false">'S-Donnée'!$A$1:$L$8</definedName>
    <definedName function="false" hidden="false" localSheetId="17" name="_xlnm.Print_Area" vbProcedure="false">'S-Donnée old'!$A$1:$L$8</definedName>
    <definedName function="false" hidden="false" localSheetId="16" name="_xlnm.Print_Area" vbProcedure="false">'S-Donnée old V1.0'!$A$1:$L$8</definedName>
    <definedName function="false" hidden="false" localSheetId="3" name="_xlnm.Print_Area" vbProcedure="false">'S-Entrée'!$A$1:$O$12</definedName>
    <definedName function="false" hidden="false" localSheetId="2" name="_xlnm.Print_Area" vbProcedure="false">'S-Entrée old'!$A$1:$O$12</definedName>
    <definedName function="false" hidden="false" localSheetId="1" name="_xlnm.Print_Area" vbProcedure="false">'S-Entrée old V1.0'!$A$1:$O$12</definedName>
    <definedName function="false" hidden="false" localSheetId="9" name="_xlnm.Print_Area" vbProcedure="false">'S-Gestion'!$A$1:$AD$14</definedName>
    <definedName function="false" hidden="false" localSheetId="8" name="_xlnm.Print_Area" vbProcedure="false">'S-Gestion old'!$A$1:$AD$14</definedName>
    <definedName function="false" hidden="false" localSheetId="7" name="_xlnm.Print_Area" vbProcedure="false">'S-Gestion old V1.0'!$A$1:$AD$14</definedName>
    <definedName function="false" hidden="false" localSheetId="12" name="_xlnm.Print_Area" vbProcedure="false">'S-Préservation'!$A$1:$V$11</definedName>
    <definedName function="false" hidden="false" localSheetId="11" name="_xlnm.Print_Area" vbProcedure="false">'S-Préservation old'!$A$1:$V$11</definedName>
    <definedName function="false" hidden="false" localSheetId="10" name="_xlnm.Print_Area" vbProcedure="false">'S-Préservation old V1.0'!$A$1:$V$11</definedName>
    <definedName function="false" hidden="false" localSheetId="15" name="_xlnm.Print_Area" vbProcedure="false">'S-Stockage'!$A$1:$H$9</definedName>
    <definedName function="false" hidden="false" localSheetId="14" name="_xlnm.Print_Area" vbProcedure="false">'S-Stockage old'!$A$1:$H$9</definedName>
    <definedName function="false" hidden="false" localSheetId="13" name="_xlnm.Print_Area" vbProcedure="false">'S-Stockage old V1.0'!$A$1:$H$9</definedName>
    <definedName function="false" hidden="false" localSheetId="25" name="_xlnm.Print_Area" vbProcedure="false">'VERSION Bêta'!$A$1:$R$196</definedName>
    <definedName function="false" hidden="true" localSheetId="25" name="_xlnm._FilterDatabase" vbProcedure="false">'VERSION Bêta'!$A$4:$R$196</definedName>
    <definedName function="false" hidden="false" localSheetId="26" name="_xlnm.Print_Area" vbProcedure="false">'VERSION V1'!$A$1:$R$196</definedName>
    <definedName function="false" hidden="true" localSheetId="26" name="_xlnm._FilterDatabase" vbProcedure="false">'VERSION V1'!$A$4:$R$196</definedName>
    <definedName function="false" hidden="false" localSheetId="27" name="_xlnm.Print_Area" vbProcedure="false">'VERSION V2'!$A$1:$R$196</definedName>
    <definedName function="false" hidden="true" localSheetId="27" name="_xlnm._FilterDatabase" vbProcedure="false">'VERSION V2'!$A$4:$R$196</definedName>
    <definedName function="false" hidden="false" localSheetId="28" name="_xlnm.Print_Area" vbProcedure="false">'VERSION V3'!$A$1:$R$196</definedName>
    <definedName function="false" hidden="true" localSheetId="28" name="_xlnm._FilterDatabase" vbProcedure="false">'VERSION V3'!$A$4:$R$196</definedName>
  </definedNames>
  <calcPr iterateCount="100" refMode="A1" iterate="false" iterateDelta="0.001"/>
</workbook>
</file>

<file path=xl/sharedStrings.xml><?xml version="1.0" encoding="utf-8"?>
<sst xmlns="http://schemas.openxmlformats.org/spreadsheetml/2006/main" count="6669" uniqueCount="1025">
  <si>
    <t>Storymap de la solution logicielle Vitam</t>
  </si>
  <si>
    <t>Plan du document </t>
  </si>
  <si>
    <t>Onglet</t>
  </si>
  <si>
    <t>Titre</t>
  </si>
  <si>
    <t>Entrée</t>
  </si>
  <si>
    <t>Accès</t>
  </si>
  <si>
    <t>Gestion des archives existantes</t>
  </si>
  <si>
    <t>Préservation</t>
  </si>
  <si>
    <t>Stockage</t>
  </si>
  <si>
    <t> </t>
  </si>
  <si>
    <t>Gestion de la donnée</t>
  </si>
  <si>
    <t>Administration fonctionnelle</t>
  </si>
  <si>
    <t>Administration technique</t>
  </si>
  <si>
    <t>9-12</t>
  </si>
  <si>
    <t>Vues par version</t>
  </si>
  <si>
    <t>Paramètres</t>
  </si>
  <si>
    <t>Maîtrise du document</t>
  </si>
  <si>
    <t>Responsabilité</t>
  </si>
  <si>
    <t>Nom</t>
  </si>
  <si>
    <t>Entité</t>
  </si>
  <si>
    <t>Date</t>
  </si>
  <si>
    <t>Rédaction</t>
  </si>
  <si>
    <t>JSL, EVR</t>
  </si>
  <si>
    <t>Équipe Vitam</t>
  </si>
  <si>
    <t>Vérification </t>
  </si>
  <si>
    <t>Validation </t>
  </si>
  <si>
    <t>Suivi des modifications</t>
  </si>
  <si>
    <t>Version</t>
  </si>
  <si>
    <t>Auteur</t>
  </si>
  <si>
    <t>Modifications</t>
  </si>
  <si>
    <t>v. 1.0</t>
  </si>
  <si>
    <t>EVR</t>
  </si>
  <si>
    <t>v. 1.1</t>
  </si>
  <si>
    <t>v. 1.2</t>
  </si>
  <si>
    <t>v. 1.3</t>
  </si>
  <si>
    <t>Destinataires</t>
  </si>
  <si>
    <t>Participants au chantier</t>
  </si>
  <si>
    <t>Domaine fonctionnel</t>
  </si>
  <si>
    <t>Activité utilisateur</t>
  </si>
  <si>
    <t>Préparer et modifier un ensemble d'archives à transférer</t>
  </si>
  <si>
    <t>Tester un nouveau flux d’entrée applicatif à blanc</t>
  </si>
  <si>
    <t>Effectuer une entrée par flux applicatif d'un ensemble d'archives</t>
  </si>
  <si>
    <t>Effectuer une entrée unitaire d'un ensemble d'archives</t>
  </si>
  <si>
    <t>Gérer les entrées en anomalie</t>
  </si>
  <si>
    <t>Gérer les contrats d’entrées</t>
  </si>
  <si>
    <t>Prendre en charge une entrée d'un ensemble d'archives venant d'un autre SAE</t>
  </si>
  <si>
    <t>Prendre en charge une entrée d'un ensemble de références d'archives externes</t>
  </si>
  <si>
    <t>Description et précision</t>
  </si>
  <si>
    <t>Organiser et décrire un ensemble d'archives selon le formalisme SEDA</t>
  </si>
  <si>
    <t>Tester en ayant les résultats des différentes étapes de l’entrée mais sans stocker les archives dans le SAE.
Il s'agit bien du test en vision métier des flux, l'interconnexion technique sera elle d'abord testée sur une plate-forme de recette.</t>
  </si>
  <si>
    <t>Réaliser une entrée transférée par une application métier d'un ensemble d'archives selon le formalisme SEDA, depuis l’initialisation jusqu'à la clôture de l’opération</t>
  </si>
  <si>
    <t>Réaliser une entrée unitaire d'un ensemble d'archives selon le formalisme SEDA, depuis l’initialisation jusqu'à la clôture de l’opération</t>
  </si>
  <si>
    <t>Gérer les anomalies détectées lors du processus de transfert et d’entrée</t>
  </si>
  <si>
    <t>Gérer les contrats d’entrées correspondant à des filières d'archives (création, modification, désactivation, suppression)</t>
  </si>
  <si>
    <t>Importer un ensemble d'archives venant d'un autre SAE avec l'ensemble des données associées (journaux, éléments de valeur probante…)</t>
  </si>
  <si>
    <t>Effectuer une entrée de références à des archives qui ne sont pas stockées dans le SAE (version papier ou archive stockée dans un autre SAE, comme le classifié)</t>
  </si>
  <si>
    <t>Acteurs concernés</t>
  </si>
  <si>
    <t>Archiviste, utilisateur service versant</t>
  </si>
  <si>
    <t>Super-utilisateur archiviste, administrateur technique, archiviste expert, développeur</t>
  </si>
  <si>
    <t>Archiviste, super-utilisateur archiviste, administrateur technique</t>
  </si>
  <si>
    <t>Archiviste, Super-utilisateur archiviste, administrateur technique</t>
  </si>
  <si>
    <t>Archiviste</t>
  </si>
  <si>
    <t>IHM cible</t>
  </si>
  <si>
    <t>SIA, outil de préparation des entrées</t>
  </si>
  <si>
    <t>SIA</t>
  </si>
  <si>
    <t>SIA, application métier</t>
  </si>
  <si>
    <t>s.o.</t>
  </si>
  <si>
    <t>bêta</t>
  </si>
  <si>
    <t>V2</t>
  </si>
  <si>
    <t>Condition Générale</t>
  </si>
  <si>
    <t>Construction d’un paquet structuré conformément au SEDA</t>
  </si>
  <si>
    <t>Entrée par flux applicatif</t>
  </si>
  <si>
    <t>Entrée effectuée selon une périodicité définie par une application métier, structurée conformément au SEDA, avec schéma complexe permettant un nombre important de contrôles après réception, sans archives classifiées ou à valeur probante, sans traitement de sémantisation après réception. Rejet global en cas d’anomalie.</t>
  </si>
  <si>
    <t>Entrée effectuée selon une périodicité non prédéfinie par un outil de préparation des entrées, structurée conformément au SEDA, avec schéma simple permettant un faible nombre de contrôles à réception, sans archives classifiées ou à valeur probante, sans traitement de sémantisation après réception</t>
  </si>
  <si>
    <t>Gestion des anomalies relatives aux moyens de transfert et à la structuration externe du paquet SEDA</t>
  </si>
  <si>
    <t>Import sans capacité de traitement à réception des journaux ou preuves de valeur probantes prises en charge des comme des archives</t>
  </si>
  <si>
    <t>Prise en charge de référence correspondant à des archives sur support traditionnel prise en charge par le service d’archives lui-même</t>
  </si>
  <si>
    <t>Conditions particulières</t>
  </si>
  <si>
    <t>Construction d’un paquet non structuré conformément au SEDA</t>
  </si>
  <si>
    <t>Préparer une entrée ne respectant pas le formalisme SEDA mais dont le formalisme SEDA est destiné à être reconstitué au moment de la réception dans le SAE</t>
  </si>
  <si>
    <t>Entrée unitaire (type manuel)</t>
  </si>
  <si>
    <t>Tester l’entrée dans le SAE d’une entrée unitaire, préparée dans un autre outil, intégré ou non dans le SIA</t>
  </si>
  <si>
    <t>Archives classifiées</t>
  </si>
  <si>
    <t>Effectuer une entrée d'archives protégées au titre du secret de la défense nationale dans une instance de Vitam classifiée</t>
  </si>
  <si>
    <t>Archives partiellement infectées par des virus</t>
  </si>
  <si>
    <t>Gérer la découverte dans une entrée d’objets infectés par des virus</t>
  </si>
  <si>
    <t>Entrée de type manuel</t>
  </si>
  <si>
    <t>Prendre en charge une entrée unitaire provenant d'un autre SAE, avec transport manuel des données</t>
  </si>
  <si>
    <t>Cas de l'archivage en Y</t>
  </si>
  <si>
    <t>Pouvoir prendre en charge des archives en deux exemplaires dans deux espaces d’archivage distincts appartenant à deux entités différentes avec chacune sa propre politique d’archivage en termes de durée de conservation, d’organisation d’espace et de gestion (archivage intermédiaire pour l’une et archivage définitive pour l’autre)</t>
  </si>
  <si>
    <t>Archives à valeur probante</t>
  </si>
  <si>
    <t>Effectuer une entrée contenant des archives à valeur probante (documents signés électroniquement)</t>
  </si>
  <si>
    <t>Archives cryptées</t>
  </si>
  <si>
    <t>Gérer la découverte dans une entrée d’objets cryptés</t>
  </si>
  <si>
    <t>SAE Vitam (information de gestion structurée)</t>
  </si>
  <si>
    <t>Prendre en charge une entrée provenant d'un autre SAE basé sur la solution logicielle Vitam</t>
  </si>
  <si>
    <t>Cas du classifié (métadonnées d'un niveau moindre)</t>
  </si>
  <si>
    <t>Prendre en charge dans l’instance non classifiée du SAE une entrée contenant des références à des archives transférées/gérées dans une instance classifiée du SAE</t>
  </si>
  <si>
    <t>Demande de génération de métadonnées descriptives (type sémantisation)</t>
  </si>
  <si>
    <t>Effectuer une entrée en réalisant à la réception une extraction de métadonnées via des technologies sémantiques</t>
  </si>
  <si>
    <t>Structuration et métadonnées non conformes</t>
  </si>
  <si>
    <t>Gérer la découverte dans une entrée de la malformation du fichier de métadonnées ou de la non conformité des métadonnées</t>
  </si>
  <si>
    <t>Version numérisée d’archives papier et référence objet papier</t>
  </si>
  <si>
    <t>Prendre en charge une entrée correspondant à la version numérisée de documents papier ou correspondant à des références à des documents papier</t>
  </si>
  <si>
    <t>API constructive du SEDA</t>
  </si>
  <si>
    <t>Effectuer une entrée via l'API Vitam sans respecter le formalisme SEDA mais en reconstruisant à réception le formalisme SEDA</t>
  </si>
  <si>
    <r>
      <t>A priori a supprimer ?
</t>
    </r>
    <r>
      <rPr>
        <sz val="10"/>
        <rFont val="Arial"/>
        <family val="2"/>
      </rPr>
      <t>API constructive du SEDA</t>
    </r>
  </si>
  <si>
    <r>
      <t>Supprimée :
</t>
    </r>
    <r>
      <rPr>
        <sz val="10"/>
        <rFont val="Arial"/>
        <family val="2"/>
      </rPr>
      <t>Entrée de métadonnées d’objets externes au SAE (objets conservés dans un autre SAE type instance CD)</t>
    </r>
  </si>
  <si>
    <r>
      <t>A priori a supprimer ? 
</t>
    </r>
    <r>
      <rPr>
        <sz val="10"/>
        <rFont val="Arial"/>
        <family val="2"/>
      </rPr>
      <t>Ensemble non trié, lacunes de plan de classement et/ou de métadonnées (pérennisation garantie mais pas la recherche)</t>
    </r>
  </si>
  <si>
    <t>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t>
  </si>
  <si>
    <t>Ensemble non trié, lacunes de plan de classement et/ou de métadonnées (pérennisation garantie mais pas la recherche)</t>
  </si>
  <si>
    <t>Activités Vitam</t>
  </si>
  <si>
    <t>Application bouchon : créer un paquet SEDA à partir d’un paquet structuré (A définir, objectif de recette des activités 2, 3 et 4). </t>
  </si>
  <si>
    <t>Recevoir et tracer mais à blanc un ou plusieurs entrées d'un flux applicatif SEDA</t>
  </si>
  <si>
    <t>Recevoir, vérifier et stocker un entrée d'un flux applicatif SEDA </t>
  </si>
  <si>
    <t>Lister, créer, modifier, désactiver et supprimer les contrats d'entrée</t>
  </si>
  <si>
    <t>Recevoir, vérifier et stocker une entrée d'un flux applicatif SEDA, avec l'information de gestion</t>
  </si>
  <si>
    <t>Recevoir, vérifier et stocker un entrée d'un flux applicatif SEDA avec ou sans objets et avec références externes</t>
  </si>
  <si>
    <t>Mode de fractionnement en stories</t>
  </si>
  <si>
    <t>Activité 1 : Découpage du processus en étapes</t>
  </si>
  <si>
    <t> Vitam vérifie l'authentification de l'application suite à connexion
→ Validation ou Rejet</t>
  </si>
  <si>
    <t>Vitam vérifie le contrat de entrée que l'application demande à appliquer au transfert
→Notification à l'application</t>
  </si>
  <si>
    <t>Vitam vérifie le SIP transféré par l'application par rapport au contrat
→ Accusé de réception du SIP</t>
  </si>
  <si>
    <t>Vitam lance la séquence de prise en charge :
- création d'une entrée dans le journal des entrées</t>
  </si>
  <si>
    <t>- antivirus</t>
  </si>
  <si>
    <t>- contrôle externe ou simple SEDA</t>
  </si>
  <si>
    <t>Démo</t>
  </si>
  <si>
    <t>- empreinte + contrôle de cohérence transport</t>
  </si>
  <si>
    <t>- dédoublonnement </t>
  </si>
  <si>
    <t>Ecran d'ajout </t>
  </si>
  <si>
    <t>- contrôle des formats</t>
  </si>
  <si>
    <t>- contrôle du schéma applicable sur MD (celui du modèle de série)</t>
  </si>
  <si>
    <t>- contrôle des métadonnées</t>
  </si>
  <si>
    <t>- ajout des MD par défaut</t>
  </si>
  <si>
    <t>- calcul des DUC/DUA... (prise en compte des règles de gestion communicabilité, sort final...)</t>
  </si>
  <si>
    <t>- enregistrement dans le stockage prévu au contrat</t>
  </si>
  <si>
    <t>- indexation des métadonnées dans la base Vitam</t>
  </si>
  <si>
    <t>- finalisation du journal des entrées
→ notification à l'application de la prise en charge</t>
  </si>
  <si>
    <t>Type d'IHM de la solution logicielle Vitam</t>
  </si>
  <si>
    <t>Aucune</t>
  </si>
  <si>
    <t>Mini</t>
  </si>
  <si>
    <t>Description de l’IHM envisagée</t>
  </si>
  <si>
    <t>Écrans de suivi pas à pas d'un entrée à blanc sur une appli donnée</t>
  </si>
  <si>
    <t>Écran de soumission d'un SIP déjà construit ailleurs dans le cadre d'un contrat d'entrée</t>
  </si>
  <si>
    <t>Écrans de gestion de référentiel Contrats d'entrée</t>
  </si>
  <si>
    <t>Écran d'import d'un paquet de transfert et retour des actions induites </t>
  </si>
  <si>
    <t>Écran de soumission d'un SIP partiellement sans objets déjà construit ailleurs dans le cadre d'un contrat d'entrée</t>
  </si>
  <si>
    <t>Autres développements</t>
  </si>
  <si>
    <t>Application versante de démonstration</t>
  </si>
  <si>
    <t>Multi-tenants</t>
  </si>
  <si>
    <t>Sans Objet</t>
  </si>
  <si>
    <t>Oui</t>
  </si>
  <si>
    <t>Premier produit</t>
  </si>
  <si>
    <t>Pas de tâche</t>
  </si>
  <si>
    <t>Activité Vitam sans diversification (sauf API constructive) avec étapes de contrôle fortement allégées et sans stockage</t>
  </si>
  <si>
    <t>Activité Vitam sans la destruction</t>
  </si>
  <si>
    <t>IHM</t>
  </si>
  <si>
    <t>IHM de recette de construction d'un SIP</t>
  </si>
  <si>
    <t>IHM de recette de gestion du référentiel hors destruction</t>
  </si>
  <si>
    <t> IHM de recette de soumission d'un SIP avec traçage</t>
  </si>
  <si>
    <t>Produit Minimal Viable</t>
  </si>
  <si>
    <t>Activité Vitam</t>
  </si>
  <si>
    <t>Activité Vitam sans diversification (sauf API constructive) avec étapes de contrôle allégées</t>
  </si>
  <si>
    <t>IHM minimale de suivi pas à pas de flux à blanc</t>
  </si>
  <si>
    <t>IHM minimale de gestion du référentiel hors destruction</t>
  </si>
  <si>
    <t>Application versante de recette</t>
  </si>
  <si>
    <t>IHM minimale de soumission d'un SIP</t>
  </si>
  <si>
    <t>Gérer les contrats d’entrées correspondant à des filières d'archives (création, modification, désactivation, suppression de contrats, des filières et des profils associés)</t>
  </si>
  <si>
    <t>Admin SAE, si besoin SIA</t>
  </si>
  <si>
    <t>V1</t>
  </si>
  <si>
    <t>Rejet global de l’entrée en cas d’anomalies relatives aux moyens de transfert et/ou à la structuration externe du paquet SEDA ou autres</t>
  </si>
  <si>
    <t>Import sans capacité de traitement à réception des journaux ou preuves de valeur probantes prises en charge comme des archives</t>
  </si>
  <si>
    <t>Accès (recherche et consultation)</t>
  </si>
  <si>
    <t>Rechercher une unité d'archives bien définie dans une transaction automatique</t>
  </si>
  <si>
    <t>Rechercher des archives par recherche complexe manuelle sur les archives</t>
  </si>
  <si>
    <t>Rechercher des archives via le journal des entrées</t>
  </si>
  <si>
    <t>… pour mémoire d'autres types de recherches peuvent induire des tâches spécifiques</t>
  </si>
  <si>
    <t>Instruire une demande d’autorisation de consultation</t>
  </si>
  <si>
    <t>Consulter un ensemble d'archives</t>
  </si>
  <si>
    <t>Exporter des métadonnées d'un ensemble d'archives</t>
  </si>
  <si>
    <t>Exporter un relevé de valeur probante pour un ensemble d’archives</t>
  </si>
  <si>
    <t>Gérer les contrats d'accès</t>
  </si>
  <si>
    <t>Rendre un ensemble d’archives plus rapidement accessible de manière temporaire</t>
  </si>
  <si>
    <t>Obtenir une unité d'archives correspondant à une requête ciblée faite par une application connectée au SAE</t>
  </si>
  <si>
    <t>Obtenir la liste des archives correspondant à une requête complexe composée par un humain</t>
  </si>
  <si>
    <t>Identifier une entrée et obtenir la liste des archives associées avec leurs métadonnées</t>
  </si>
  <si>
    <t>Instruire les autorisations de consultations pour des ensembles d’archives non librement communicables/réutilisables (archives sous dérogation, archives sous protocole, fonds privés, documents classifiés)</t>
  </si>
  <si>
    <t>Obtenir le contenu des archives identifiées, pour export, visualisation, transmission...</t>
  </si>
  <si>
    <t>Obtenir les métadonnées des archives identifiées</t>
  </si>
  <si>
    <t>Obtenir un relevé établissant la bonne conservation de la valeur probante d'un ensemble d'archives</t>
  </si>
  <si>
    <t>Gérer les contrats d'accès correspondant à des filières d'archives (création, modification, désactivation, suppression)</t>
  </si>
  <si>
    <t>Rapatrier un ensemble d'archives le temps d'une opération particulière demandant un accès fréquent (principe du « petit dépôt »). L'ensemble d'archives est mis dans un espace de stockage rapide/facilement accessible.</t>
  </si>
  <si>
    <t>Archiviste, utilisateur service producteur,
grand public</t>
  </si>
  <si>
    <t>Archiviste, utilisateur service producteur, grand public</t>
  </si>
  <si>
    <t>Archiviste, utilisateur service producteur, ayant droit (fonds privés, protocoles)</t>
  </si>
  <si>
    <t>Archiviste, utilisateur service producteur, grand public, juge</t>
  </si>
  <si>
    <t>Super-utilisateur archiviste, administrateur technique</t>
  </si>
  <si>
    <t>V3</t>
  </si>
  <si>
    <t>Recherche sur métadonnées connues par l’application versante sur un nombre d’archives limité</t>
  </si>
  <si>
    <t>Recherche plein texte  sur les métadonnées. Recherche sur des métadonnées de même nature a différents niveaux de l’arbre de description, sans retour de condensés par facettes, sans moyen de filtrer par date</t>
  </si>
  <si>
    <t>VERFIER MODIF. VERSION Obtenir la liste des entrées par ordre chronologique. Filtrer cette liste par critères de  métadonnées. Pour une entrée, obtenir la liste des identifiants d’archives associées.</t>
  </si>
  <si>
    <t>Consultation d’un ensemble d’archives défini comme une liste, dans le format de DIP par défaut, sans possibilité de demander de migration de format</t>
  </si>
  <si>
    <t>Export d’un ensemble d’archives défini comme une liste, dans un format SEDA</t>
  </si>
  <si>
    <t>Export pour un ensemble d’archives défini comme une liste</t>
  </si>
  <si>
    <t>Lister, créer, modifier, désactiver et supprimer des contrats d’accès permettant la connexion d’une nouvelle application en « accès » sur un ensemble d’archive (en lien avec l’activité « Gérer les droits archivistiques des applications connectées au SAE »)</t>
  </si>
  <si>
    <r>
      <t>A définir par la suite sous forme de </t>
    </r>
    <r>
      <rPr>
        <u val="single"/>
        <sz val="10"/>
        <rFont val="Arial"/>
        <family val="2"/>
      </rPr>
      <t>conditions particulières </t>
    </r>
    <r>
      <rPr>
        <sz val="10"/>
        <rFont val="Arial"/>
        <family val="2"/>
      </rPr>
      <t>les « droits archivistiques » qui peuvent être associés à l’accès (ex : modification de métadonnées, élimination ?,…)
Référence activité « Gérer les droits archivistiques des applications connectées au SAE »)</t>
    </r>
  </si>
  <si>
    <t>Rendre plus accessible un ensemble d’archives défini comme une liste, non classifiées, avec une durée et des priorités de rétention définies par défaut</t>
  </si>
  <si>
    <t>Application accédante  différente de l'application versante</t>
  </si>
  <si>
    <t>Effectuer une recherche depuis une IHM métier des archives transférées dans le SAE par une autre application</t>
  </si>
  <si>
    <t>Modes de construction de la requête dans l'interface des front office</t>
  </si>
  <si>
    <t>Effectuer des recherches d’archives dans le SAE au moyen d’une requête construite par l’utilisateur dans le SIA en sélectionnant les critères (champs) nécessaires dans les ressources fournies par le SAE (filières, types, ontologie). </t>
  </si>
  <si>
    <t>VERFIER MODIF. VERSION Consulter le bordereau d’entrée</t>
  </si>
  <si>
    <t>Ensemble d'archives défini comme le résultat d’une requête</t>
  </si>
  <si>
    <t>Consulter un ensemble d'archives défini non comme une liste mais comme un résultat d'une requête</t>
  </si>
  <si>
    <t>Exporter un ensemble d'archives défini non comme une liste mais comme un résultat d'une requête</t>
  </si>
  <si>
    <t>Exporter un relevé de valeur probante pour un ensemble d'archives défini non comme une liste mais comme un résultat d'une requête</t>
  </si>
  <si>
    <t>Enregistrer sur un espace de stockage temporaire un ensemble d'archives défini non comme une liste mais comme un résultat d'une requête</t>
  </si>
  <si>
    <t>Résultat de grande taille</t>
  </si>
  <si>
    <t>Obtenir en résultat d'une recherche un grand nombre de réponse (supérieure à la capacité d'affichage de l'IHM)</t>
  </si>
  <si>
    <t>Recherche mixte sur métadonnées de différentes natures (descriptives, gestion, techniques)</t>
  </si>
  <si>
    <t>Effectuer une recherche en croisant des métadonnées de différentes nature (descriptive, technique, gestion</t>
  </si>
  <si>
    <t>Format d'export autre que DIP (par exemple zip des fichiers sans MD)</t>
  </si>
  <si>
    <t>Récupérer pour consultation uniquement les objets archivés, sans leurs métadonnées, dans une arborescence identique à celle existant dans le SAE</t>
  </si>
  <si>
    <t>Format d'export différent du SEDA (par exemple CSV)</t>
  </si>
  <si>
    <t>Exporter les archives et leurs métadonnées dans un formalisme autre que celui proposé par le SEDA</t>
  </si>
  <si>
    <t>Possibilité de gestion de périodes de rétention</t>
  </si>
  <si>
    <t>Définir une durée de stockage déterminée pour l'ensemble d'archives dans l'espace de stockage temporaire</t>
  </si>
  <si>
    <t>Remontée de condensés par facettes</t>
  </si>
  <si>
    <t>Filtrer les résultats obtenus lors d'une recherche en utilisant un système de facettes</t>
  </si>
  <si>
    <t>Possibilité de migrer de format au moment de l'export</t>
  </si>
  <si>
    <t>Demander à consulter des archives après migration vers un format non conservé dans le SAE, en utilisant une méthode de conversion existante dans le SAE</t>
  </si>
  <si>
    <t>Possibilité de gestion de priorités de rétention</t>
  </si>
  <si>
    <t>Définir une priorité de maintien d'un ensemble d'archives dans l'espace de stockage temporaire pour arbitrage lors de l'atteinte de la limite de capacité</t>
  </si>
  <si>
    <t>Filtre date</t>
  </si>
  <si>
    <t>Filtrer les résultats obtenus lors d'une recherche en modifiant l'intervalle chronologique des résultats</t>
  </si>
  <si>
    <t>Choix de la forme parmi celle existantes pour les archives (conservation/diffusion, format type)</t>
  </si>
  <si>
    <t>Demander à consulter une archive en sélectionnant une version dans un format conservé dans le SAE</t>
  </si>
  <si>
    <t>Permettre à un utilisateur habilité et autorisé de consulter un ensemble d'archives classifiées</t>
  </si>
  <si>
    <t>Schémas de données par types d’archive</t>
  </si>
  <si>
    <t>Effectuer une recherche en recherchant au préalable le schéma de données correspondant au type d'archives recherché</t>
  </si>
  <si>
    <t>Traiter une requête de découverte d'archives avec localisation dans l'arbre et MD connues (Domaine Données)</t>
  </si>
  <si>
    <t>Fournir les informations de structuration des ensembles d'archives et des schémas de données utilisables de manière globale ou locale dans l'arbre en un point défini par certaines informations métiers (contrat de versement, service producteur, application versante...)</t>
  </si>
  <si>
    <t>Traiter une requête de découverte d'archives liées aux journaux (Domaine Données)</t>
  </si>
  <si>
    <t>Rien (Réalisé hors de Vitam)</t>
  </si>
  <si>
    <t>Exporter le contenu d'un ensemble d'archives</t>
  </si>
  <si>
    <t>Exporter une structure d'organisation et de MD d'un ensemble d'archives listées</t>
  </si>
  <si>
    <t>Construire et exporter le relevé de valeur probante d'un ensemble d'archives</t>
  </si>
  <si>
    <t>Lister, créer, modifier, désactiver et supprimer les contrats d'accès</t>
  </si>
  <si>
    <t>Mettre sur une offre de stockage cache un ensemble d'archives</t>
  </si>
  <si>
    <t>Activité 1 : US issues des attentes des projets (développements faits avec une optique tutoriel de dév)</t>
  </si>
  <si>
    <t>Faire une Macro-US sur une interface de recherche de démo</t>
  </si>
  <si>
    <t>Ecran de circulation dans l'arbre d'organisation puis recherche d'une ou plusieurs MD en largeur pour sélection d'un ensemble d'archives (principe de panier)
Ecran de gestion du « panier »</t>
  </si>
  <si>
    <t>Ecran de recherche d'un bordereau de versement et ajout des archives concernées au « panier »</t>
  </si>
  <si>
    <t>Ecran de consultation d'une archive précise choisie dans le « panier »
Ecran de téléchargement du « panier »</t>
  </si>
  <si>
    <t>Ecran d'export des MD du « panier »</t>
  </si>
  <si>
    <t>Ecran d'export des relevés du « panier »</t>
  </si>
  <si>
    <t>Ecrans de gestion de réferentiel Contrats d'accès</t>
  </si>
  <si>
    <t>Ecran de mise en cache du « panier »</t>
  </si>
  <si>
    <t>Application accédante de démonstration</t>
  </si>
  <si>
    <t>Sans objet</t>
  </si>
  <si>
    <t>Activité Vitam sans diversification </t>
  </si>
  <si>
    <t>IHM de recette de téléchargement d'une archive identifiée</t>
  </si>
  <si>
    <t>Activité Vitam sans migration</t>
  </si>
  <si>
    <t>Application accédante de recette</t>
  </si>
  <si>
    <t>IHM demo de recherche Google avec facettes</t>
  </si>
  <si>
    <t>IHM de recette de recherche par bordereau</t>
  </si>
  <si>
    <t>IHM minimale de consultation d'une archive précise</t>
  </si>
  <si>
    <t>IHM minimale de téléchargement des MD du « panier »</t>
  </si>
  <si>
    <t>IHM minimale gestion de « panier »</t>
  </si>
  <si>
    <t>IHM minimale de téléchargement du « panier »</t>
  </si>
  <si>
    <t>Obtenir la liste des entrées par ordre chronologique. Filtrer cette liste par critères de  métadonnées. Pour une entrée, obtenir la liste des identifiants d’archives associées.</t>
  </si>
  <si>
    <t>Consulter le bordereau d’entrée</t>
  </si>
  <si>
    <t>Schémas de données par filière/document type</t>
  </si>
  <si>
    <t>SIA, Admin SAE</t>
  </si>
  <si>
    <t>Consultation d’un ensemble d’archives défini comme une liste, dans le format de DIP par défaut, sans possibilité de demander de conversion de format</t>
  </si>
  <si>
    <t>Format d'export différent du SEDA (par exemple CSV, EAD)</t>
  </si>
  <si>
    <t>Possibilité de convertir le format au moment de l'export</t>
  </si>
  <si>
    <t>Demander à consulter des archives après conversion vers un format non conservé dans le SAE, en utilisant une méthode de conversion existante dans le SAE</t>
  </si>
  <si>
    <t>Reprendre l'organisation de l'ensemble d'archives d'une entrée effectuée</t>
  </si>
  <si>
    <t>Modifier des métadonnées d' archives</t>
  </si>
  <si>
    <t>Modifier l'organisation de classement</t>
  </si>
  <si>
    <t>Enrichir les métadonnées par analyse automatique des contenus</t>
  </si>
  <si>
    <t>Rechercher dans les référentiels métiers</t>
  </si>
  <si>
    <t>Auditer des archives en croisant les informations du SAE</t>
  </si>
  <si>
    <t>Construire un état de référence d'un ensemble d'archives</t>
  </si>
  <si>
    <t>Récoler des archives par rapport à un état de référence</t>
  </si>
  <si>
    <t>Gérer les règles de gestion</t>
  </si>
  <si>
    <t>Éliminer selon les règles de gestion</t>
  </si>
  <si>
    <t>Transférer un ensemble d'archives vers un autre SAE</t>
  </si>
  <si>
    <t>Classifier/déclassifier un ensemble d’archives</t>
  </si>
  <si>
    <t>Geler un ensemble d’archives</t>
  </si>
  <si>
    <t>Dégeler un ensemble d’archives</t>
  </si>
  <si>
    <t>Gérer un instrument de recherche</t>
  </si>
  <si>
    <t>Reprendre le tri, le classement et l'édition des métadonnées de l'ensemble des archives d'une entrée déjà effectué sans reprendre les fichiers de données.</t>
  </si>
  <si>
    <t>Modifier les métadonnées d'archives</t>
  </si>
  <si>
    <t>Modifier les structures arborescentes dans lesquelles sont placées les archives</t>
  </si>
  <si>
    <t>Enrichir les métadonnées d'un ensemble d'archives en lançant une analyse automatique des données et métadonnées existantes</t>
  </si>
  <si>
    <t>Rechercher dans les référentiels métier SIA et SAE (services producteurs, services par fonction…)</t>
  </si>
  <si>
    <t>Croiser l'ensemble des informations internes sur un ensemble d'archives (journaux d'entrée, de sortie, base de métadonnées)</t>
  </si>
  <si>
    <t>Établir un état de référence dans un objectif de récolement</t>
  </si>
  <si>
    <t>Croiser l'ensemble des informations internes sur un ensemble d'archives avec un état de référence externe au système</t>
  </si>
  <si>
    <t>Gérer les règles de gestion dans le temps (création, modification, désactivation, suppression) </t>
  </si>
  <si>
    <t>Éliminer les archives dont le calcul sur les règles de gestion induit un sort final en élimination</t>
  </si>
  <si>
    <t>Exporter un ensemble d'archives avec les métadonnées et autres informations associées (journaux, éléments de valeur probante…) vers un autre SAE</t>
  </si>
  <si>
    <t>Changer le niveau de classification d'un ensemble d'archives</t>
  </si>
  <si>
    <t>Empêcher l'élimination et la modification d'un ensemble d'archives</t>
  </si>
  <si>
    <t>Remettre des archives gelées dans le circuit de gestion standard des éliminations et modifications</t>
  </si>
  <si>
    <t>Créer, modifier, détruire un instrument de recherche</t>
  </si>
  <si>
    <t>Archiviste, utilisateur service producteur</t>
  </si>
  <si>
    <t>Super-utilisateur archiviste</t>
  </si>
  <si>
    <t>Archiviste habilité</t>
  </si>
  <si>
    <t>IHM Cible</t>
  </si>
  <si>
    <t>SIA, application méiter</t>
  </si>
  <si>
    <t>Anciennement V2</t>
  </si>
  <si>
    <t>Reprendre l’organisation d’une entrée non touchée par un gel, sans enrichissement des métadonnées par extraction au moment de l’export</t>
  </si>
  <si>
    <t>Modification des métadonnées d’un ensemble limité d’archives défini comme une liste, sauf sur les métadonnées de gestion impliquant des traitements dans le SAE</t>
  </si>
  <si>
    <t>Modification de l’organisation de classement d’archives non soumises à un gel</t>
  </si>
  <si>
    <t>Enrichissement d’un ensemble d’archives défini comme une liste, par recherche de métadonnées évidentes (ex. : destinataire d’un message)</t>
  </si>
  <si>
    <t>Audit d’un ensemble d’archives défini comme une liste établie selon des critères techniques, sur toutes les offres de stockage</t>
  </si>
  <si>
    <t>Construction d’un état de référence pour un ensemble d’archives défini comme une liste établie selon des critères techniques et composé d’un nombre limité d’informations</t>
  </si>
  <si>
    <t>Comparer un état de référence construit par la précédente activité (condition générale) avec l'état interne du SAE et en restituer le résultat</t>
  </si>
  <si>
    <t>Gestion d’un référentiel dont le SAE est maître</t>
  </si>
  <si>
    <t>Elimination automatique d’un ensemble d’archives défini comme une requête, non soumises à une opération de gel, sans référence externes, sans contrôle humain en coupure</t>
  </si>
  <si>
    <t>Export d’un ensemble d’archives défini comme une liste, non soumis à une opération de gel, avec intégration des journaux et des éléments de valeur probantes comme des archives</t>
  </si>
  <si>
    <t>Classification/déclassification d’un ensemble d’archives défini comme une liste, non soumis à une opération de gel</t>
  </si>
  <si>
    <t>Gel d’un ensemble d’archives défini comme une requête</t>
  </si>
  <si>
    <t>Dégel de l’ensemble des archives concernées par une opération de gel</t>
  </si>
  <si>
    <t>Enrichissement des métadonnées par extraction depuis les archives au moment de l'export</t>
  </si>
  <si>
    <t>Enrichir les métadonnées d'un ensemble d'archives en utilisant par exemple des technologies sémantiques, au moment de l’export hors du SAE</t>
  </si>
  <si>
    <t>Modification en masse des métadonnées d'un ensemble d'archives</t>
  </si>
  <si>
    <t>Modifier une ou plusieurs métadonnées d'un grand nombre d'archives (ex. changement de réglementation sur les durées de communicabilité)</t>
  </si>
  <si>
    <t>Prise en compte du gel</t>
  </si>
  <si>
    <t>Modifier l'organisation arborescente des archives dont une partie est soumise à un gel suite à commission rogatoire</t>
  </si>
  <si>
    <t>Analyse sémantique</t>
  </si>
  <si>
    <t>Enrichir les métadonnées d'un ensemble d'archives en utilisant des technologies sémantiques</t>
  </si>
  <si>
    <t>Par offre de stockage</t>
  </si>
  <si>
    <t>Effectuer un contrôle de la cohérence des informations en base et des objets stockés appartenant à une offre de stockage</t>
  </si>
  <si>
    <t>Richesse de l'état de référence</t>
  </si>
  <si>
    <t>Construire un état de référence détaillé avec des listes exhaustives d'objets et/ou de métadonnées y compris de gestion</t>
  </si>
  <si>
    <t>Vérifier les objets et les métadonnées conservés dans le SAE par rapport à un état de référence détaillé conservé en dehors du SAE</t>
  </si>
  <si>
    <t>Partage du référentiel avec les applications métiers et/ou le SIA</t>
  </si>
  <si>
    <t>Mettre à jour un référentiel de règles de gestion dont le SIA est maître</t>
  </si>
  <si>
    <t>Contrôle humain en coupure</t>
  </si>
  <si>
    <t>Procéder à une destruction nécessitant une intervention humaine dans le cours du processus (notamment pour le processus de validation)</t>
  </si>
  <si>
    <t>Transfert manuel d'un ensemble d'archives vers un autre SAE</t>
  </si>
  <si>
    <t>Exporter un ensemble d'archives (avec leurs métadonnées et leurs journaux) vers un autre SAE avec un transport manuel</t>
  </si>
  <si>
    <t>Classifier/déclassifier un ensemble d'archives dont une partie est soumise à un gel suite à commission rogatoire</t>
  </si>
  <si>
    <t>Ensemble d'archives défini comme liste</t>
  </si>
  <si>
    <t>Geler en application d'une commission rogatoire un ensemble d'archives défini non comme une liste mais comme un résultat d'une requête</t>
  </si>
  <si>
    <t>Par action de gel ou sur ensemble quelconque</t>
  </si>
  <si>
    <t>Procéder au dégel d'une partie d'un ensemble d'archives gelé</t>
  </si>
  <si>
    <t>Reclasser une ensemble d'archives dont une partie est soumise à un gel suite à commission rogatoire</t>
  </si>
  <si>
    <t>Métadonnées de gestion, avec implication sur les traitements</t>
  </si>
  <si>
    <t>Modifier une ou plusieurs métadonnées de gestion d'un ensemble d'archives, impliquant la mise en œuvre de traitements type élimination</t>
  </si>
  <si>
    <t>Enrichir les métadonnées d'un ensemble d'archives défini non comme une liste mais comme un résultat d'une requête en utilisant des technologies sémantiques</t>
  </si>
  <si>
    <t>Par ensemble d'archives défini par une vision métier (service producteur, application versante, série...) </t>
  </si>
  <si>
    <t>Effectuer un contrôle de la cohérence des informations sur les archives correspondant à un périmètre défini (un service producteur, une application versant) entre base et objets stockés</t>
  </si>
  <si>
    <t>Construire un état de référence limité à un périmètre défini (un service producteur, une application versante) </t>
  </si>
  <si>
    <t>Contrôles de nature technique sur les archives</t>
  </si>
  <si>
    <t>Vérifier l’état sanitaire des objets par rapport à la situation consignée dans un état de référence conservé en dehors du SAE</t>
  </si>
  <si>
    <t>Latence volontaire sur offre froide</t>
  </si>
  <si>
    <t>Procéder à la destruction décalée dans le temps d'un ensemble d'archives pour lequel des objets sont conservés sur une offre froide, afin d’assurer une sécurité additionnelle</t>
  </si>
  <si>
    <t>Vers un SAE Vitam (information de gestion structurée)</t>
  </si>
  <si>
    <t>Exporter un ensemble d'archives (avec leurs métadonnées et leurs journaux) vers un SAE utilisant la solution logicielle Vitam</t>
  </si>
  <si>
    <t>Classifier/déclassifier un ensemble d'archives défini non comme le résultat d’une requête</t>
  </si>
  <si>
    <t>Modifier une ou plusieurs métadonnées d'un ensemble d'archives défini non comme une liste mais comme un résultat d'une requête</t>
  </si>
  <si>
    <t>Effectuer un contrôle de la présence d'objets correspondant à un ensemble d'archives défini non comme une liste mais comme un résultat d'une requête</t>
  </si>
  <si>
    <t>Construire un état de référence correspondant à un ensemble d'archives défini non comme une liste mais comme un résultat d'une requête</t>
  </si>
  <si>
    <t>Établissement d’un constat de perte</t>
  </si>
  <si>
    <t>Existence d'un lien avec une forme physique</t>
  </si>
  <si>
    <t>Procéder à la destruction de références d'archives correspondant à des archives papier</t>
  </si>
  <si>
    <t>Modifier une ou plusieurs métadonnées d'un ensemble d'archives dont une partie est soumise à un gel suite à commission rogatoire</t>
  </si>
  <si>
    <t>Existence d'un lien à une archive numérique dans un autre SAE</t>
  </si>
  <si>
    <t>Procéder à la destruction de références d'archives correspondant à des archives gérées dans un autre SAE</t>
  </si>
  <si>
    <t>Exporter un ensemble d'archives vers un autre SAE dont une partie est soumise à un gel suite à commission rogatoire</t>
  </si>
  <si>
    <t>Procéder à la destruction d'un ensemble d'archives dont une partie est soumise à un gel suite à commission rogatoire</t>
  </si>
  <si>
    <t>Déclenchement humain sur une partie</t>
  </si>
  <si>
    <t>Procéder à la destruction d'un ensemble d'archives suite à un ordre donné par un archiviste</t>
  </si>
  <si>
    <t>Procéder à la destruction d'un ensemble d'archives défini non comme une liste mais comme un résultat d'une requête</t>
  </si>
  <si>
    <t>Exporter une structure de classement et de MD (SEDA) de l'ensemble d'archives d'une entrée effectuée</t>
  </si>
  <si>
    <t>Modifier un ensemble de métadonnées sur un ensemble d'archives</t>
  </si>
  <si>
    <t>Créer, modifier, supprimer la structure arborescente d’organisation des archives</t>
  </si>
  <si>
    <t>Lancer un greffon d'analyse sur un ensemble d'archives, y ajouter les métadonnées obtenues et retourner le résultat d'exécution</t>
  </si>
  <si>
    <t>Lister,et chercher dans les référentiels métiers du SAE</t>
  </si>
  <si>
    <t>Croiser l'ensemble des informations contenues dans le SAE (base de données, stockage, journaux) sur un ensemble d'archives et retourner le résultat d'exécution</t>
  </si>
  <si>
    <t>Générer un état de référence sur un ensemble d'archives</t>
  </si>
  <si>
    <t>Croiser l'ensemble des informations contenues dans un état de référence avec le contenu du SAE et retourner le résultat d'exécution</t>
  </si>
  <si>
    <t>Lister, créer, modifier, désactiver et détruire les règles de gestion</t>
  </si>
  <si>
    <t>Surveiller l'activation des conditions d'élimination des archives et lancer des éliminations ou remonter des alertes pour prise de décision
(vision par flux applicatif)</t>
  </si>
  <si>
    <t>Constituer le paquet d'entrée SEDA d'un ensemble d'archives pour transfert à un autre SAE (avec journaux, valeur probante...), et l'envoyer par flux applicatif</t>
  </si>
  <si>
    <t>Détruire les objets d'un ensemble d’archives existantes</t>
  </si>
  <si>
    <t>Marquage identifié ou copie des archives gelées (à analyser)</t>
  </si>
  <si>
    <t>Suppression de la marque ou de la copie des archives gelées</t>
  </si>
  <si>
    <t>Remontée de métadonnées sur des nœuds pour pouvoir les éditorialiser dans le SIA (Composition Domaine Accès)</t>
  </si>
  <si>
    <t>Recevoir une structure de classement et de MD (SEDA) de l'ensemble d'archives d'un versement effectué, et appliquer la modification associée y compris les éliminations</t>
  </si>
  <si>
    <t>Déplacer des archives dans la structure arborescente</t>
  </si>
  <si>
    <t>Détruire un ensemble d’archives</t>
  </si>
  <si>
    <t>Recevoir et traiter un paquet de réponse suite à transmission vers un autre SAE</t>
  </si>
  <si>
    <t>Importer des objets associés à un ensemble d'archives existantes</t>
  </si>
  <si>
    <t>Fournir les informations de structuration des ensembles d'archives et des schémas de données utilisables de manière globale ou locale en un point défini par certaines informations métiers (contrat de versement, service producteur, application versante…) (Domaine Accès)</t>
  </si>
  <si>
    <t>Pour classification changement des MD, export des contenus des contenus par utilisation de tâches existante (Composition Domaine Accès et Gestion)</t>
  </si>
  <si>
    <t>Ecran de recherche d'un versement et export de la structure SEDA associée
Ecran d'Import d'une structure et retour des actions induites</t>
  </si>
  <si>
    <t>Ecran de modification des MD d'une archive du « panier »</t>
  </si>
  <si>
    <t>Ecran de manipulation de la structure arborescente
Ecran de déplacement du « panier »</t>
  </si>
  <si>
    <t>Ecran d'analyse du « panier » selon un greffon </t>
  </si>
  <si>
    <t>Ecrans de recherche dans les différents référentiels métiers du SAE</t>
  </si>
  <si>
    <t>Ecran de récolement du « panier »</t>
  </si>
  <si>
    <t>Ecran de génération de l'état de référence du « panier »</t>
  </si>
  <si>
    <t>Ecran de chargement d'un état de référence et de récolement associé</t>
  </si>
  <si>
    <t>Ecrans de gestion de référentiel Règles de gestion</t>
  </si>
  <si>
    <t>Ecran d'élimination du « panier »</t>
  </si>
  <si>
    <t>Ecran de jeu d'un transfert du « panier » et de simulation d'acceptation ou de refus par le SAE cible</t>
  </si>
  <si>
    <t>Ecran de classification du « panier » avec export
Ecran de déclassification du « panier » avec import</t>
  </si>
  <si>
    <t>Ecran de gel du « panier »</t>
  </si>
  <si>
    <t>Ecran de dégel du « panier »</t>
  </si>
  <si>
    <t>Ecran de suivi des résultats d'actions longues (Domaine AdminFonc)</t>
  </si>
  <si>
    <t>? (est-ce pertinent ?)</t>
  </si>
  <si>
    <t>?</t>
  </si>
  <si>
    <t>IHM de recette de modification par chargement/téléchargement de la structure de MD</t>
  </si>
  <si>
    <t>IHM de recette de recherche</t>
  </si>
  <si>
    <t>IHM de recette de récolement</t>
  </si>
  <si>
    <t>IHM de recette de suivi des actions longues</t>
  </si>
  <si>
    <t>Activité Vitam 2 sans la suppression et 3
</t>
  </si>
  <si>
    <t>IHM de minimale de modification par chargement/téléchargement de la structure de MD</t>
  </si>
  <si>
    <t>IHM minimale par chargement/téléchargement de la structure arborescente</t>
  </si>
  <si>
    <t>IHM minimale de recherche</t>
  </si>
  <si>
    <t>IHM minimale de récolement du « panier »</t>
  </si>
  <si>
    <t>IHM minimale de déplacement du « panier »</t>
  </si>
  <si>
    <t>IHM minimale de suivi des actions longues</t>
  </si>
  <si>
    <t>Administrer les référentiels métier partagés (producteurs, fonctions)</t>
  </si>
  <si>
    <t>Administrer les référentiels de règles de gestion</t>
  </si>
  <si>
    <t>SIA, applications métier</t>
  </si>
  <si>
    <t>modifier les métadonnées d’un ensemble limité d’archives [de 1 à quelques dizaines] d'une filière donnée, défini comme une liste d’identifiants, a l’exclusion des métadonnées de gestion impliquant des traitements dans le SAE</t>
  </si>
  <si>
    <t>Gérer les stratégies de conversion</t>
  </si>
  <si>
    <t>Gérer les méthodes de conversion</t>
  </si>
  <si>
    <t>Tester les méthodes de conversion</t>
  </si>
  <si>
    <t>Gérer les formats</t>
  </si>
  <si>
    <t>Définir la date d'obsolescence d'un format</t>
  </si>
  <si>
    <t>Migrer pour cause d’obsolescence de format</t>
  </si>
  <si>
    <t>Identifier des archives aux formats obsolètes</t>
  </si>
  <si>
    <t>Gérer les stratégies d'audit d’intégrité  </t>
  </si>
  <si>
    <t>Auditer selon les stratégies d'audit</t>
  </si>
  <si>
    <t>Traiter les fichiers infectés</t>
  </si>
  <si>
    <t>Tâche de fond SAE sur valeur probante</t>
  </si>
  <si>
    <t>Gérer les stratégies de conversion à mettre en œuvre précisant par domaines définis (a priori filières d'entrées) les méthodes de conversion retenues et les actions à effectuer (génération d'une nouvelle version, conservation ou non des anciennes…)</t>
  </si>
  <si>
    <t>Gérer les méthodes permettant de passer d'un format à un autre en utilisant des greffons de conversion de formats (à noter un greffon est un module technique interfaçable de manière standardisée en anglais « plug-in ») </t>
  </si>
  <si>
    <t>Tester sur des fichiers réels le bon fonctionnement de méthodes de conversion</t>
  </si>
  <si>
    <t>Gérer les formats avec leurs caractéristiques techniques, ainsi que les liens avec les outils d'identification et les greffons de conversion</t>
  </si>
  <si>
    <t>Enregistrer dans le SAE à quelle date un format sera considéré comme obsolescent</t>
  </si>
  <si>
    <t>Migrer pour cause d'obsolescence de format les archives concernées  selon des stratégies de conversion</t>
  </si>
  <si>
    <t>Identifier les archives concernées par l'obsolescence de format dans un ensemble d'archives </t>
  </si>
  <si>
    <t>Définir les modalités d’audit applicables à un ensemble d’archives défini (empreintes, répartition adéquate sur les offres de stockage, fréquence, profondeur, caractère aléatoire, échantillonnage, etc.</t>
  </si>
  <si>
    <t>Auditer les archives conformément aux stratégies d’audit</t>
  </si>
  <si>
    <t>Traiter les fichiers détectés comme infectés après entrée dans le système</t>
  </si>
  <si>
    <t>A déterminer en croisant les exigences des NF Z et du règlement eIDAS</t>
  </si>
  <si>
    <t>Admin SAE</t>
  </si>
  <si>
    <t>Gestion de stratégies communes pour les usages de conservation et pour les usages de diffusion</t>
  </si>
  <si>
    <t>Gestion de méthodes communes pour les usages de conservation et pour les usages de diffusion</t>
  </si>
  <si>
    <t>Importer le référentiel « PRONOM ». 
Rechercher, consulter, des entrées dans le référentiel des formats importé.</t>
  </si>
  <si>
    <t>Migration automatique sans contrôle humain</t>
  </si>
  <si>
    <t>Audit automatique sur l’ensemble des archives, sans traitement de l’infestation par des virus</t>
  </si>
  <si>
    <t>Pour chaque élément de la liste des fichiers  « avec virus » détectés par l’activité d’audit, créer si possible une nouvelle version avec un fichier réparé et mettre la version infectée dans un espace de quarantaine, ceci de manière automatique.</t>
  </si>
  <si>
    <t>Séparation de conversion pour conservation et pour diffusion</t>
  </si>
  <si>
    <t>Gérer des stratégies de conservation différentes pour les différents types d’usages (conservation, diffusion, vignette)</t>
  </si>
  <si>
    <t>Gérer des méthodes de conservation différentes pour la conservation et pour la diffusion</t>
  </si>
  <si>
    <t>
 Ajouter, modifier, désactiver, supprimer des entrées dans le référentiel des formats importé.</t>
  </si>
  <si>
    <t>Contrôle humain des tâches automatiques</t>
  </si>
  <si>
    <t>Procéder à la migration du format d'objets pour cause d'obsolescence avec une intervention humaine dans le cours du processus (notamment pour des vérifications)</t>
  </si>
  <si>
    <r>
      <t>Supprimée : 
</t>
    </r>
    <r>
      <rPr>
        <sz val="10"/>
        <rFont val="Arial"/>
        <family val="2"/>
      </rPr>
      <t>Ensemble d'archives défini comme liste ou comme résultat d'une requête</t>
    </r>
  </si>
  <si>
    <t>Application d’une stratégie sur une partie des archives</t>
  </si>
  <si>
    <t>Procéder au contrôle de qualité et de cohérence des informations internes du système, y compris la bonne conservation et la qualité des objets stockés sur une partie des archives</t>
  </si>
  <si>
    <t>Contrôle humain des actions à suivre (réparation, conservation en l'état, sortie définitive, élimination)</t>
  </si>
  <si>
    <t>Procéder au traitement des fichier infectés avec une intervention humaine dans le cours du processus (notamment pour des vérifications)</t>
  </si>
  <si>
    <t>Conservation de manière temporaire ou non des migrations sur demande (besoin pour une exposition)</t>
  </si>
  <si>
    <t>Procéder pour un besoin ponctuel (exemple : exposition) à la migration du format d'objets suivant une stratégie prédéfinie mais non appliquée et en ne conservant le résultat de la migration que de manière temporaire </t>
  </si>
  <si>
    <t>Auditer manuellement l'intégrité d'un ensemble d'archives</t>
  </si>
  <si>
    <t>Procéder au contrôle d'intégrité d'un ensemble d'objets via une requête manuelle effectuée depuis l'IHM d'administration</t>
  </si>
  <si>
    <t>Alerte en cas d'absence de conversion possible d'un format obsolète</t>
  </si>
  <si>
    <t>Informer les administrateurs de l'absence de méthode de conversion disponible pour un format défini comme obsolète</t>
  </si>
  <si>
    <t>Examen des virus</t>
  </si>
  <si>
    <t>Procéder à un contrôle sanitaire d'un ensemble d'objets pour détecter la présence de virus</t>
  </si>
  <si>
    <t>Migrer sur demande un ensemble d’archives dans un nouveau format</t>
  </si>
  <si>
    <t>Procéder à la migration du format d'objets pour cause d'obsolescence suite à la demande d'un utilisateur</t>
  </si>
  <si>
    <t>Mise en quarantaine des fichiers infectés</t>
  </si>
  <si>
    <t>Mettre en quarantaine un ensemble d'objets infestés par des virus suite à une opération de contrôle sanitaire</t>
  </si>
  <si>
    <t>Lister, créer, modifier, désactiver et supprimer les stratégies de conversion</t>
  </si>
  <si>
    <t>Lister, créer, modifier, désactiver et supprimer les méthodes de conversion</t>
  </si>
  <si>
    <t>Convertir un fichier transmis selon une méthode de conversion donnée</t>
  </si>
  <si>
    <t>Lister, créer, modifier, désactiver et supprimer les descriptions de formats</t>
  </si>
  <si>
    <t>Lister, créer, modifier, désactiver et supprimer les descriptions de formats (Domaine Préservation)</t>
  </si>
  <si>
    <t>Surveiller l'activation des conditions d'obsolescence des formats et lancer des migrations associées selon les stratégies de conversion</t>
  </si>
  <si>
    <t>Utilisation d'activités existantes</t>
  </si>
  <si>
    <t>Lister, créer, modifier, désactiver et supprimer les stratégies d'audit</t>
  </si>
  <si>
    <t>Surveiller l'activation des conditions d'audit régulier de l'ensemble des archives du SAE selon les stratégies d'audit</t>
  </si>
  <si>
    <t>Mettre en œuvre les actions destinées à maintenir la valeur probante d’un ensemble d’archives</t>
  </si>
  <si>
    <t>²</t>
  </si>
  <si>
    <t>Migrer un ensemble d’archives vers un format défini explicitement et retourner le résultat d'exécution</t>
  </si>
  <si>
    <t>Vérifier l'intégrité d'un ensemble d'archives et retourner le résultat d'exécution</t>
  </si>
  <si>
    <t>Admin</t>
  </si>
  <si>
    <t>Ecrans de gestion de référentiel Stratégie de conversion</t>
  </si>
  <si>
    <t>Ecrans de gestion de référentiel Méthodes de conversion</t>
  </si>
  <si>
    <t>Ecran de soummission d'un fichier pour conversion d'un format A vers un format B</t>
  </si>
  <si>
    <t>Ecrans de gestion de référentiel Format</t>
  </si>
  <si>
    <t>Ecran de déclenchement de l'obsolescence d'un format</t>
  </si>
  <si>
    <t>Ecran de déclenchement de migration du « panier » vers un format donné</t>
  </si>
  <si>
    <t>Ecran de recherche des archives ayant un format obsolète depuis une date donnée au sens du réferentiel et ajout des archives concernées au « panier »</t>
  </si>
  <si>
    <t>Ecrans de gestion de référentiel Stratégie d'audit</t>
  </si>
  <si>
    <t>Ecran d'audit d'intégrité du « panier » avec suivi du résultat</t>
  </si>
  <si>
    <t>Non</t>
  </si>
  <si>
    <t>Non ssi admin</t>
  </si>
  <si>
    <t>Activité 2 Vitam</t>
  </si>
  <si>
    <t>IHM minimale de recherche de formats obsolètes</t>
  </si>
  <si>
    <t>IHM minimale d'audit du « panier »</t>
  </si>
  <si>
    <t>Administrer le référentiel des formats</t>
  </si>
  <si>
    <t>Convertir pour cause d’obsolescence</t>
  </si>
  <si>
    <t>Gérer les méthodes permettant de valider un format ou de passer d'un format à un autre en utilisant des greffons de conversion de formats (à noter un greffon est un module technique interfaçable de manière standardisée en anglais « plug-in ») </t>
  </si>
  <si>
    <t>Convertir pour cause d'obsolescence de format les archives concernées  selon des stratégies de conversion</t>
  </si>
  <si>
    <t>Conversion automatique sans contrôle humain</t>
  </si>
  <si>
    <r>
      <t>A supprimer ?</t>
    </r>
    <r>
      <rPr>
        <sz val="10"/>
        <rFont val="Arial"/>
        <family val="2"/>
      </rPr>
      <t> 
Conservation de manière temporaire ou non des conversions sur demande (besoin pour une exposition)</t>
    </r>
  </si>
  <si>
    <t>Convertir sur demande un ensemble d’archives dans un nouveau format</t>
  </si>
  <si>
    <t>Gérer les offres de stockage</t>
  </si>
  <si>
    <t>Gérer les stratégies de stockage</t>
  </si>
  <si>
    <t>Débrancher en urgence/rebrancher une offre de stockage</t>
  </si>
  <si>
    <t>Tâche technique Vitam</t>
  </si>
  <si>
    <t>Ajouter, modifier et supprimer les offres de stockage</t>
  </si>
  <si>
    <t>Ajouter, modifier et supprimer des regroupements d’offres de stockage en fonction de la politique de stockage (ex. : groupes d'offres de stockage de conservation, de diffusion...)</t>
  </si>
  <si>
    <t>Arrêter en urgence toutes les opérations sur une offre de stockage et la remettre en œuvre</t>
  </si>
  <si>
    <t>Administrateur technique</t>
  </si>
  <si>
    <t>Gestion d’offres de stockage internes, sans définition des paramètres spécifiques aux différents types d’offres</t>
  </si>
  <si>
    <t>Débranchement d’une offre de stockage avec blocage des opérations qui cherchent à l'utiliser</t>
  </si>
  <si>
    <t>Offres externes</t>
  </si>
  <si>
    <t>Rendre compatible et intégrer une offre de stockage externe à l’organisation dans la liste des offres utilisables</t>
  </si>
  <si>
    <t>Mise en attente des opérations</t>
  </si>
  <si>
    <t>Débrancher en urgence une offre de stockage après envoi d’un ordre d’arrêt des opérations sur l'offre de stockage, et mise en attente des opérations à effectuer pour reprise au rebranchement</t>
  </si>
  <si>
    <t>Offres chaudes/froides</t>
  </si>
  <si>
    <t>Définir les paramètres spécifiques aux offres chaudes et aux offres froides (capacité, vitesse, caractère synchrone ou asynchrone de la lecture et de l’effacement)</t>
  </si>
  <si>
    <t>Lister, créer, modifier, désactiver et supprimer les offres de stockage</t>
  </si>
  <si>
    <t>Lister, créer, modifier, désactiver et supprimer les stratégies de stockage</t>
  </si>
  <si>
    <t>Arrêter toutes les opérations sur une offre de stockage</t>
  </si>
  <si>
    <t>Écrire/modifier/effacer une archive selon une stratégie de stockage</t>
  </si>
  <si>
    <t>Relancer toutes les opérations sur une offre de stockage</t>
  </si>
  <si>
    <t>De manière décalée dans le temps par mesure de sécurité (effacement voire modification)</t>
  </si>
  <si>
    <t>Par offre</t>
  </si>
  <si>
    <t>Sur les fichiers</t>
  </si>
  <si>
    <t>Sur les MD</t>
  </si>
  <si>
    <t>Ecrans de gestion de référentiel Offre de stockage</t>
  </si>
  <si>
    <t>Ecrans de gestion de référentiel Stratégies de stockage</t>
  </si>
  <si>
    <t>Ecrans de gestion de référentiel Tactique de conversion</t>
  </si>
  <si>
    <t>Activité Vitam si possible</t>
  </si>
  <si>
    <t>IHM  admin de gestion du référentiel hors destruction</t>
  </si>
  <si>
    <t>IHM admin de gestion du référentiel hors destruction</t>
  </si>
  <si>
    <t>Donnée</t>
  </si>
  <si>
    <t>Gérer les bases</t>
  </si>
  <si>
    <t>Gérer les types et modes d'indexation</t>
  </si>
  <si>
    <t>Administration des bases de la solution (Mongo, ElasticSearch)</t>
  </si>
  <si>
    <t>Gérer les types et les modes d'indexation des champs de l'ontologie commune et des métadonnées particulières à certaines filières</t>
  </si>
  <si>
    <t>Import / Export</t>
  </si>
  <si>
    <t>Lister, créer, modifier, supprimer les champs d'ontologie commune et particulières à certaines filières avec les informations de type et de mode d'indexation</t>
  </si>
  <si>
    <t>Écrire/mettre à jour/effacer les informations d'indexation d'une archive</t>
  </si>
  <si>
    <t>Traiter une requête de découverte d'archives avec localisation dans l'arbre et MD </t>
  </si>
  <si>
    <t>Traiter une requête de découverte d'archives liées aux journaux</t>
  </si>
  <si>
    <t>Accéder aux informations des référentiels métiers du SIA (producteur, fonction, communicabilité, diffusion, réutilisation, secret de la défense nationale, types de support, thésaurus, etc.)</t>
  </si>
  <si>
    <t>Réindexation</t>
  </si>
  <si>
    <t>Gestion de l'Optimisation (cache)</t>
  </si>
  <si>
    <t>Gestion des « logs » (exploitation)</t>
  </si>
  <si>
    <t>Arbre (MongoDB)</t>
  </si>
  <si>
    <t>Requête complexe</t>
  </si>
  <si>
    <t>Journal des entrées</t>
  </si>
  <si>
    <t>Copie interne synchronisée</t>
  </si>
  <si>
    <t>Index libres (ElasticSearch)</t>
  </si>
  <si>
    <t>Richesse des MD remontées (y compris de gestion pour traiter les procédures d’autorisation d’accès, de reproduction et de diffusion)</t>
  </si>
  <si>
    <t>Ecrans à définir</t>
  </si>
  <si>
    <t>Activité Vitam sur structure d'indexation pour requête simple</t>
  </si>
  <si>
    <t>Activité Vitam sur requête simple</t>
  </si>
  <si>
    <t>IHM de recette</t>
  </si>
  <si>
    <t>Gérer les actions en attente de décisions</t>
  </si>
  <si>
    <t>Gérer et consulter les journaux</t>
  </si>
  <si>
    <t>Anciennement : Accéder aux journaux</t>
  </si>
  <si>
    <t>Consulter les statistiques fonctionnelles</t>
  </si>
  <si>
    <t>Suivre l’avancée des opérations en masse et de fond</t>
  </si>
  <si>
    <t>Surveiller les valeurs atypiques des flux</t>
  </si>
  <si>
    <t>Surveiller les événements de sécurité</t>
  </si>
  <si>
    <t>Gérer les « autres » référentiels archivistiques du SAE</t>
  </si>
  <si>
    <t>Gérer les espaces de stockage rapide/facilement accessibles (« petit dépôt »)</t>
  </si>
  <si>
    <t>Gérer les droits archivistiques des applications connectées au SAE</t>
  </si>
  <si>
    <t>x</t>
  </si>
  <si>
    <t>Gérer les utilisateurs des IHM</t>
  </si>
  <si>
    <t>Identifier et statuer sur les tâches fonctionnelles nécessitant une intervention humaine</t>
  </si>
  <si>
    <t>Interroger les différents journaux du SAE (entrées, éliminations, accès) → export des données brutes selon sélection</t>
  </si>
  <si>
    <t>Consulter les statistiques : sur les objets gérés, sur les actions effectuées par le SAE</t>
  </si>
  <si>
    <t>Lister et vérifier l'avancée des opérations de masse (migration de format, audit d'intégrité, maintien de valeur probante…) en cours</t>
  </si>
  <si>
    <t>Identifier les comportements anormaux par rapport à une norme définie à l’avance (ex. flux d'entrée ou d’accès anormaux en nombre ou en taille, requêtes de longue durée etc.)</t>
  </si>
  <si>
    <t>Identifier les comportements anormaux par rapport aux règles de sécurité (ex. requêtes ne correspondant pas aux droits accordés, erreurs d'authentification...)</t>
  </si>
  <si>
    <t>Créer les référentiels internes non pris en compte dans d'autres domaines et les mettre à jour (par exemple ontologie...)</t>
  </si>
  <si>
    <t>Vérifier la capacité et la disponibilité dans les espaces de stockage temporaire, réaliser des opérations de purge, placer des copies d’objets dans ces espaces</t>
  </si>
  <si>
    <t>Attribuer un périmètre et des droits aux applications pour les entrées et les accès aux archives dans le SAE, en lien avec les contrats d'entrée et d'accès sur des filières d'archives</t>
  </si>
  <si>
    <t>Gérer la priorité des différentes tâches (entrées, accès, etc.) en cours ou à venir</t>
  </si>
  <si>
    <t>Enregistrer les utilisateurs individuels, leur attribuer un périmètre et des droits dans les IHM du SAE</t>
  </si>
  <si>
    <t>Gestion des tâches en attente de décision, tâche par tâche</t>
  </si>
  <si>
    <t>Gestion et consultation des journaux depuis l’IHM d’administration du SAE</t>
  </si>
  <si>
    <t>Consultation des statistiques fonctionnelles d’un ensemble d’archives défini comme une liste, depuis l’IHM d’administration du SAE, avec agrégation manuelle hors système avec les statistiques fournies par le SIA</t>
  </si>
  <si>
    <t>Gestion des espaces de stockage rapide pour un ensemble d’archives défini comme une liste</t>
  </si>
  <si>
    <t>Éliminations, déclassifications (orienté SIA)</t>
  </si>
  <si>
    <t>Permettre à un archiviste de visualiser l’ensemble des opérations nécessitant une prise de décision, quelle que soit l’activité utilisateur (élimination, déclassification)</t>
  </si>
  <si>
    <t>Vue Archiviste depuis le SIA</t>
  </si>
  <si>
    <t>Fournir une consolidation consultable et interrogeable sur critères par un archiviste des journaux générés par le SAE </t>
  </si>
  <si>
    <t>Statistiques sur fonctionnement du SAE</t>
  </si>
  <si>
    <t>Obtenir des statistiques sur le fonctionnement interne du SAE (ex. capacité totale utilisée, charge globale du système)</t>
  </si>
  <si>
    <t>Vision globale (ex. déclassification)</t>
  </si>
  <si>
    <t>Suivre l'avancée des opérations en cours de manière globale par processus métier</t>
  </si>
  <si>
    <t>Gérer le stockage dans un espace temporaire d'un ensemble d'archives limité à un périmètre défini (un service producteur, une application versant) </t>
  </si>
  <si>
    <r>
      <t>Suprrimée : 
</t>
    </r>
    <r>
      <rPr>
        <sz val="10"/>
        <rFont val="Arial"/>
        <family val="2"/>
      </rPr>
      <t>Sur tout ou sur une partie définie comme liste ou comme résultat d'une requête</t>
    </r>
  </si>
  <si>
    <t>Critères techniques</t>
  </si>
  <si>
    <t>Prioriser les tâches que le SAE doit mettre en œuvre en utilisant des critères techniques (par catégorie d’opérations : entrées, accès, préservation, élimination, etc.)</t>
  </si>
  <si>
    <t>Préservation, quarantaine (orienté archives électroniques avec fortes conséquences sur le SAE)</t>
  </si>
  <si>
    <t>Permettre à l'archiviste super utilisateur de prendre une décision impactant une opération de préservation dans le SAE</t>
  </si>
  <si>
    <t>Statistiques à remonter au SIA pour agrégation avec statistiques papier</t>
  </si>
  <si>
    <t>Obtenir depuis le SIA des statistiques sur les archives gérées dans le SAE à agréger à des statistiques correspondant à des archives gérées dans le SIA</t>
  </si>
  <si>
    <t>Vision en fonction d’une sélection (ex. par format dans le cadre d’opérations de préservation)</t>
  </si>
  <si>
    <t>Suivre l'avancée des opérations en cours sur un périmètre défini (un format, un service producteur, une application versante, etc.)</t>
  </si>
  <si>
    <t>A priori à supprimer ?
Ensemble d'archives défini comme résultat d'une requête</t>
  </si>
  <si>
    <t>Gérer le stockage dans un espace temporaire d'un ensemble d'archives défini non comme une liste mais comme un résultat d'une requête</t>
  </si>
  <si>
    <t>Critères métiers</t>
  </si>
  <si>
    <t>Prioriser les tâches que le SAE doit mettre en œuvre en utilisant des critères métier (par contrat de service, par application versante, par application accédante)</t>
  </si>
  <si>
    <t>Obtenir des statistiques limitées à un périmètre défini (un service producteur, une application versant) </t>
  </si>
  <si>
    <t>Ensemble d'archives défini comme le résultat d'une requête</t>
  </si>
  <si>
    <t>Obtenir des statistiques correspondant à un ensemble d'archives constitué via une requête</t>
  </si>
  <si>
    <t>Lister les tâches en attente</t>
  </si>
  <si>
    <t>Lister une vision macroscopique des journaux</t>
  </si>
  <si>
    <t>Calculer et rendre consultable des données statistiques (à définir)</t>
  </si>
  <si>
    <t>Lister les opérations de masse avec  des données de contexte et d'avancement</t>
  </si>
  <si>
    <t>Journaliser les évènements de sécurité, et pointer les échecs et refus</t>
  </si>
  <si>
    <t>A voir selon les référentiels identifiés</t>
  </si>
  <si>
    <t>Lister un état des espaces de stockage rapide</t>
  </si>
  <si>
    <t>Lister, créer, modifier, désactiver et supprimer les droits des applications connectées au SAE</t>
  </si>
  <si>
    <t>Modifier la priorité d'une tâche existante</t>
  </si>
  <si>
    <t>Lister, créer, modifier, désactiver et supprimer les utilisateurs et leurs droits associés</t>
  </si>
  <si>
    <t>Accepter ou rejeter la continuation d'une tâche</t>
  </si>
  <si>
    <t>Traiter une reqûete sur le contenu des journaux</t>
  </si>
  <si>
    <t>Déterminer un avancement d'une opération de masse</t>
  </si>
  <si>
    <t>Faire remonter une alerte vers une application spécifique (SIA) sur événement</t>
  </si>
  <si>
    <t>Faire remonter une alerte sur événement</t>
  </si>
  <si>
    <t>Copier dans un espace de stockage rapide un ensemble d'archives</t>
  </si>
  <si>
    <t>Lister, créer, modifier, désactiver et supprimer les règles de calcul de la priorité des tâches</t>
  </si>
  <si>
    <t>Purger les espaces de stockage d'un ensemble d'archives</t>
  </si>
  <si>
    <t>Calculer la priorité des tâches d'après le réferentiel de règles de calcul de la priorité</t>
  </si>
  <si>
    <t>Ecran de suivi des opérations de masse en cours</t>
  </si>
  <si>
    <t>Écrans de gestion de référentiel droits des applications connectées au SAE</t>
  </si>
  <si>
    <t>Ecran de liste et de changement des priorités des tâches en cours
Ecran de liste des flux applicatif et de changement de priorités</t>
  </si>
  <si>
    <t>A voir selon les référentiels concernés</t>
  </si>
  <si>
    <t>Non (à voir si possible sur une partie)</t>
  </si>
  <si>
    <t>Activité Vitam 2, sur requête simple (période de temps...)</t>
  </si>
  <si>
    <t>Activité Vitam sur valeurs basiques</t>
  </si>
  <si>
    <t>Activité Vitam 1 en global,2 rudimentaire</t>
  </si>
  <si>
    <t>Activité Vitam 1</t>
  </si>
  <si>
    <t>IHM de recette de lecture des journaux</t>
  </si>
  <si>
    <t>IHM de recette de lecture</t>
  </si>
  <si>
    <t>IHM de recette de lecture du journal de sécurité</t>
  </si>
  <si>
    <t>Activité Vitam 1 en global, 2 rudimentaire</t>
  </si>
  <si>
    <t>IHM admin de consulation des journaux</t>
  </si>
  <si>
    <t>IHM admin de consultation</t>
  </si>
  <si>
    <t>IHM admin de consulation du journal de sécurité</t>
  </si>
  <si>
    <t>IHM minimale de gestion du référentiel</t>
  </si>
  <si>
    <t>Planifier et prioriser les types de tâches</t>
  </si>
  <si>
    <t>Suivi des opérations en attente de traitement et de l’avancement des opérations en cours, opération par opération, sur l’ensemble des archives</t>
  </si>
  <si>
    <t>Consulter une liste de taches priorisées.
Arrêter, suspendre, relancer une tache.</t>
  </si>
  <si>
    <t>Créer les utilisateurs avec leur(s) rôle(s) et leur(s) périmètre(s)</t>
  </si>
  <si>
    <t>Créer manuellement une nouvelle tache priorisée.
Prioriser manuellement des tâches existantes</t>
  </si>
  <si>
    <t>Tester l’interconnexion technique entre une application et le SAE</t>
  </si>
  <si>
    <t>Gérer les applications connectées au SAE</t>
  </si>
  <si>
    <t>Gestion et consultation des logs</t>
  </si>
  <si>
    <t>Consulter les statistiques techniques</t>
  </si>
  <si>
    <t>Mettre à jour la solution logicielle</t>
  </si>
  <si>
    <t>Gérer les greffons</t>
  </si>
  <si>
    <t>Effectuer la supervision technique</t>
  </si>
  <si>
    <t>Lancer/arrêter les services</t>
  </si>
  <si>
    <t>Gérer l’élasticité</t>
  </si>
  <si>
    <t>Assurer le PCA/PRA</t>
  </si>
  <si>
    <t>Accéder aux informations techniques d'un ensemble d'archives</t>
  </si>
  <si>
    <t>Se connecter au SAE et vérifier que le SAE répond</t>
  </si>
  <si>
    <t>Enregistrer les applications avec les informations techniques nécessaires aux échanges (IP, moyens d'authentification...)</t>
  </si>
  <si>
    <t>Accéder aux différents logs techniques du SAE</t>
  </si>
  <si>
    <t>Consulter les statistiques : performance en nombre et en bande passante, nombre d’objets traités, en CPU, etc</t>
  </si>
  <si>
    <t>Ajouter, supprimer ou installer une nouvelle version d'un module applicatif ou d'une configuration</t>
  </si>
  <si>
    <t>Ajouter, mettre à jour, activer/désactiver un greffon</t>
  </si>
  <si>
    <t>Vérifier qu’un service technique est actif/inactif, lancer une surveillance des réseaux par des sondes, etc.</t>
  </si>
  <si>
    <t>Lancer ou arrêter des services applicatifs ou d’infrastructure</t>
  </si>
  <si>
    <t>Déployer des nouvelles capacités de traitement technique, en fonction de l’évolution du volume d’activité, de manière à les rendre opérables et supervisables</t>
  </si>
  <si>
    <t>Gérer la continuité et la reprise d’activité, notamment en cas de maintenance ou de sinistre</t>
  </si>
  <si>
    <t>Effectuer des recherches et obtenir les informations techniques sur un ensemble d'archives</t>
  </si>
  <si>
    <t>Gestion des applications  avec un contrôle d’authentification faible</t>
  </si>
  <si>
    <t>Accès au logs des modules applicatifs du SAE</t>
  </si>
  <si>
    <t>Mise à jour sans conservation d'anciennes versions de modules</t>
  </si>
  <si>
    <t>Accès sur demande à l'état des différents éléments technique du SAE</t>
  </si>
  <si>
    <t>S’assurer par appel d’API qu’un composant ou une fonction technique sont disponibles pour réaliser des opérations</t>
  </si>
  <si>
    <t>Accès aux informations relatives au stockage d'une liste d'archives</t>
  </si>
  <si>
    <t>Authentification renforcée</t>
  </si>
  <si>
    <t>Définir un contrôle d’authentification renforcé pour des applications effectuant des opérations sensibles</t>
  </si>
  <si>
    <t>Logs internes des briques</t>
  </si>
  <si>
    <t>Accéder dans un format fichier aux logs propres aux outils de base</t>
  </si>
  <si>
    <t>Versions différentes d’une même API</t>
  </si>
  <si>
    <t>Mettre à jour la solution logicielle de manière progressive en conservant l’API de version précédente, le temps que l’API nouvelle soit mise en place</t>
  </si>
  <si>
    <t>Supprimé</t>
  </si>
  <si>
    <t>Supprimé car condition générale : Service « I’m alive »</t>
  </si>
  <si>
    <t>Sur métadonnées techniques</t>
  </si>
  <si>
    <t>Permettre aux informaticiens d'accéder à des informations techniques des archives (format, stockage) pour permettre le « debug » en cas de problème</t>
  </si>
  <si>
    <t>Logs réseau</t>
  </si>
  <si>
    <t>Accéder aux logs dans un format particulier consolidable et consultable, s'appuyant sur les logs produits nativement et le cas échéant sur le résultat d'analyses des logs internes des briques </t>
  </si>
  <si>
    <t>Sur métadonnées de gestion</t>
  </si>
  <si>
    <t>Permettre aux informaticiens d'accéder à des informations relatives à un ensemble d'archives via des critères de gestion (services, opérations de gestion) pour permettre le « debug » en cas de problème</t>
  </si>
  <si>
    <r>
      <t>Supprimée :
</t>
    </r>
    <r>
      <rPr>
        <sz val="10"/>
        <rFont val="Arial"/>
        <family val="2"/>
      </rPr>
      <t>Sur métadonnées descriptives pour traiter des points sur des ensemble en vision métier</t>
    </r>
  </si>
  <si>
    <t>Simuler un échange de bout en bout avec une application</t>
  </si>
  <si>
    <t>Lister, créer, modifier, désactiver et détruire les applications connectées au SAE</t>
  </si>
  <si>
    <t>Consolider les logs techniques</t>
  </si>
  <si>
    <t>A définir</t>
  </si>
  <si>
    <t>Installer et tester l'interfaçage d'un module servant de greffon </t>
  </si>
  <si>
    <t>Consolider les informations de supervision globale</t>
  </si>
  <si>
    <t>Lister, lancer et arrêter les services applicatifs</t>
  </si>
  <si>
    <t>Augmenter ou réduire le nombre de serveurs colonisable pour certaines tâches, en donnant toutes les informations nécessaires</t>
  </si>
  <si>
    <t>Requêter les logs techniques</t>
  </si>
  <si>
    <t>Fournir la liste des services/API et versions</t>
  </si>
  <si>
    <t>Lister, créer, modifier, désactiver et détruire les greffons</t>
  </si>
  <si>
    <t>Lancer des actions d'audit au niveau production (à définir)</t>
  </si>
  <si>
    <t>Ecrans de gestion de réferentiel Applications connectées au SAE</t>
  </si>
  <si>
    <t>Ecran de circulation dans l'arbre d'organisation puis recherche d'une ou plusieurs MD technique en largeur pour sélection d'un ensemble d'archives (principe de panier)
Ecran de gestion du « panier »</t>
  </si>
  <si>
    <t>Activité Vitam 1 et 2</t>
  </si>
  <si>
    <t>IHM d'admin</t>
  </si>
  <si>
    <t>IHM minimale</t>
  </si>
  <si>
    <t>Afficher les changements</t>
  </si>
  <si>
    <r>
      <t>A supprimer car contenu dans la CG ?
</t>
    </r>
    <r>
      <rPr>
        <sz val="10"/>
        <rFont val="Arial"/>
        <family val="2"/>
      </rPr>
      <t>Logs internes des briques</t>
    </r>
  </si>
  <si>
    <t>Seul les formats a copier</t>
  </si>
  <si>
    <t>A masquer</t>
  </si>
  <si>
    <t>C. VERSION</t>
  </si>
  <si>
    <t>C. LOC</t>
  </si>
  <si>
    <t>Code Act.</t>
  </si>
  <si>
    <t>ID Act.</t>
  </si>
  <si>
    <t>N° Act.</t>
  </si>
  <si>
    <t>MAJ a faire</t>
  </si>
  <si>
    <t>N° Fixe.</t>
  </si>
  <si>
    <t>Vers.
Act.</t>
  </si>
  <si>
    <t>Vers.
CP</t>
  </si>
  <si>
    <t>Nouveau</t>
  </si>
  <si>
    <t>Code CP</t>
  </si>
  <si>
    <t>Condition générale (-000) ou particulières (n&gt;000)</t>
  </si>
  <si>
    <t>ENT</t>
  </si>
  <si>
    <t>ENT-01</t>
  </si>
  <si>
    <t>bêta test</t>
  </si>
  <si>
    <t>ENT-01-000</t>
  </si>
  <si>
    <t>ENT-01-001</t>
  </si>
  <si>
    <t>ENT-02</t>
  </si>
  <si>
    <t>ENT-02-000</t>
  </si>
  <si>
    <t>ENT-02-001</t>
  </si>
  <si>
    <t>ENT-03</t>
  </si>
  <si>
    <t>ENT-03-000</t>
  </si>
  <si>
    <t>ENT-03-001</t>
  </si>
  <si>
    <t>ENT-03-002</t>
  </si>
  <si>
    <t>
Archives à valeur probante</t>
  </si>
  <si>
    <t>ENT-03-003</t>
  </si>
  <si>
    <t>ENT-03-004</t>
  </si>
  <si>
    <t>API constructive du SEDA
Version :PP pour OpenLabs, Beta</t>
  </si>
  <si>
    <t>ENT-03-005</t>
  </si>
  <si>
    <t>A priori a supprimer ? 
Ensemble non trié, lacunes de plan de classement et/ou de métadonnées (pérennisation garantie mais pas la recherche)</t>
  </si>
  <si>
    <t>ENT-04</t>
  </si>
  <si>
    <t>ENT-04-000</t>
  </si>
  <si>
    <t>ENT-04-001</t>
  </si>
  <si>
    <t>ENT-04-002</t>
  </si>
  <si>
    <t>ENT-04-003</t>
  </si>
  <si>
    <t>ENT-04-004</t>
  </si>
  <si>
    <t>A priori a supprimer ?
API constructive du SEDA</t>
  </si>
  <si>
    <t>ENT-04-005</t>
  </si>
  <si>
    <t>ENT-05</t>
  </si>
  <si>
    <t>ENT-05-000</t>
  </si>
  <si>
    <t>ENT-05-001</t>
  </si>
  <si>
    <t>ENT-05-002</t>
  </si>
  <si>
    <t>ENT-05-003</t>
  </si>
  <si>
    <t>ENT-06</t>
  </si>
  <si>
    <t>Permet entre autre de définir une règle sur la création des entrées (par jours/semaines/mois/par transfères ?…)</t>
  </si>
  <si>
    <t>ENT-07</t>
  </si>
  <si>
    <t>ENT-07-000</t>
  </si>
  <si>
    <t>ENT-07-001</t>
  </si>
  <si>
    <t>ENT-07-002</t>
  </si>
  <si>
    <t>ENT-08</t>
  </si>
  <si>
    <t>ENT-08-000</t>
  </si>
  <si>
    <t>ENT-08-001</t>
  </si>
  <si>
    <t>Prendre en charge une entrée transférée au même moment dans un autre SAE (ex. le 1er SAE est responsable de l'archivage intermédiaire, le 2e de l'archivage définitif)</t>
  </si>
  <si>
    <t>ENT-08-002</t>
  </si>
  <si>
    <t>ENT-08-003</t>
  </si>
  <si>
    <t>ACC</t>
  </si>
  <si>
    <t>ACC-01</t>
  </si>
  <si>
    <t>ACC-01-000</t>
  </si>
  <si>
    <t>ACC-01-001</t>
  </si>
  <si>
    <t>ACC-01-002</t>
  </si>
  <si>
    <t>ACC-02</t>
  </si>
  <si>
    <t>ACC-02-000</t>
  </si>
  <si>
    <t>Recherche plein texte. Recherche sur des métadonnées de même nature a différents niveaux de l’arbre de description, sans retour de condensés par facettes, sans moyen de filtrer par date</t>
  </si>
  <si>
    <t>ACC-02-001</t>
  </si>
  <si>
    <t>ACC-02-002</t>
  </si>
  <si>
    <t>ACC-02-003</t>
  </si>
  <si>
    <t>ACC-02-004</t>
  </si>
  <si>
    <t>ACC-02-005</t>
  </si>
  <si>
    <t>Schémas de données par filières et documents types</t>
  </si>
  <si>
    <t>ACC-03</t>
  </si>
  <si>
    <t>ACC-03-000</t>
  </si>
  <si>
    <t>ACC-03-001</t>
  </si>
  <si>
    <t>consulter le bordereau fourni à l’entrée par l’application versante.</t>
  </si>
  <si>
    <t>ACC-04</t>
  </si>
  <si>
    <t>Instruire les autorisations de consultations pour des ensembles d’archives non librement communicables/réutilisables (archives sous dérogation, archives sous protocole, fonds privés)</t>
  </si>
  <si>
    <t>ACC-05</t>
  </si>
  <si>
    <t>ACC-05-000</t>
  </si>
  <si>
    <t>Consulter un ensemble d'archives défini comme une liste </t>
  </si>
  <si>
    <t>ACC-05-001</t>
  </si>
  <si>
    <t>Ensemble d'archives comme résultat d'une requête</t>
  </si>
  <si>
    <t>ACC-05-002</t>
  </si>
  <si>
    <t>ACC-05-003</t>
  </si>
  <si>
    <t>ACC-05-004</t>
  </si>
  <si>
    <t>ACC-06</t>
  </si>
  <si>
    <t>ACC-06-000</t>
  </si>
  <si>
    <t>ACC-06-001</t>
  </si>
  <si>
    <t>ACC-06-002</t>
  </si>
  <si>
    <t>ACC-07</t>
  </si>
  <si>
    <t>ACC-07-000</t>
  </si>
  <si>
    <t>ACC-07-001</t>
  </si>
  <si>
    <t>ACC-08</t>
  </si>
  <si>
    <t>SIA,  Admin SAE</t>
  </si>
  <si>
    <t>ACC-08-000</t>
  </si>
  <si>
    <t>A définir par la suite sous forme de conditions particulières les « droits archivistiques » qui peuvent être associés à l’accès (ex : modification de métadonnées, élimination ?,…)
Référence activité « Gérer les droits archivistiques des applications connectées au SAE »)</t>
  </si>
  <si>
    <t>ACC-09</t>
  </si>
  <si>
    <t>ACC-09-000</t>
  </si>
  <si>
    <t>ACC-09-001</t>
  </si>
  <si>
    <t>ACC-09-002</t>
  </si>
  <si>
    <t>ACC-09-003</t>
  </si>
  <si>
    <t>ACC-09-004</t>
  </si>
  <si>
    <t>Permettre à un utilisateur habilité et autorisé de consulter un ensemble d'archives non librement communicables</t>
  </si>
  <si>
    <t>GAE</t>
  </si>
  <si>
    <t>GAE-01</t>
  </si>
  <si>
    <t>GAE-01-000</t>
  </si>
  <si>
    <t>GAE-01-001</t>
  </si>
  <si>
    <t>GAE-01-002</t>
  </si>
  <si>
    <t>GAE-02</t>
  </si>
  <si>
    <t>GAE-02-000</t>
  </si>
  <si>
    <t>GAE-02-001</t>
  </si>
  <si>
    <t>GAE-02-002</t>
  </si>
  <si>
    <t>GAE-02-003</t>
  </si>
  <si>
    <t>GAE-02-004</t>
  </si>
  <si>
    <t>GAE-02-005</t>
  </si>
  <si>
    <t>Ensemble d’archives de différentes filières =&gt; a supprimer ? ou à réserver très fortement au niveau des droits (fonction d'administration fctelle SAE uniquement ?)</t>
  </si>
  <si>
    <t>GAE-03</t>
  </si>
  <si>
    <t>GAE-03-000</t>
  </si>
  <si>
    <t>Plusieurs cas pour la modification  :
1. modifier le rattachement d’une filière à une position dans l’arbre de positionnement :
        a. avec les archives
        b. sans les archives déjà créées
2. modifier l’organisation des archives dans une filière :
        a. en modifiant la filière ;
        b. sans modifier la filière
3. Modifier l’arbre de positionnement
         Questions : comment est-il créé ? Faut-il une activité dédiée ?
</t>
  </si>
  <si>
    <t>GAE-03-001</t>
  </si>
  <si>
    <t>GAE-04</t>
  </si>
  <si>
    <t>GAE-04-000</t>
  </si>
  <si>
    <t>GAE-04-001</t>
  </si>
  <si>
    <t>GAE-04-002</t>
  </si>
  <si>
    <t>GAE-05</t>
  </si>
  <si>
    <t>GAE-06</t>
  </si>
  <si>
    <t>GAE-06-000</t>
  </si>
  <si>
    <t>GAE-06-001</t>
  </si>
  <si>
    <t>GAE-06-002</t>
  </si>
  <si>
    <t>GAE-06-003</t>
  </si>
  <si>
    <t>GAE-06-004</t>
  </si>
  <si>
    <t>GAE-07</t>
  </si>
  <si>
    <t>GAE-07-000</t>
  </si>
  <si>
    <t>GAE-07-001</t>
  </si>
  <si>
    <t>GAE-07-002</t>
  </si>
  <si>
    <t>GAE-07-003</t>
  </si>
  <si>
    <t>Ensemble d'archives défini comme liste ou comme résultat d'une requête</t>
  </si>
  <si>
    <t>GAE-08</t>
  </si>
  <si>
    <t>GAE-08-000</t>
  </si>
  <si>
    <t>GAE-08-001</t>
  </si>
  <si>
    <t>GAE-08-002</t>
  </si>
  <si>
    <t>GAE-08-003</t>
  </si>
  <si>
    <t>GAE-09</t>
  </si>
  <si>
    <t>GAE-09-000</t>
  </si>
  <si>
    <t>Lister des règles de gestion, modifier des paramètres de ces règles sans en changer le comportement général.</t>
  </si>
  <si>
    <t>GAE-09-001</t>
  </si>
  <si>
    <t>GAE-10</t>
  </si>
  <si>
    <t>GAE-10-000</t>
  </si>
  <si>
    <t>GAE-10-001</t>
  </si>
  <si>
    <t>GAE-10-002</t>
  </si>
  <si>
    <t>GAE-10-003</t>
  </si>
  <si>
    <t>GAE-10-004</t>
  </si>
  <si>
    <t>GAE-10-005</t>
  </si>
  <si>
    <t>GAE-10-006</t>
  </si>
  <si>
    <t>GAE-10-007</t>
  </si>
  <si>
    <t>GAE-11</t>
  </si>
  <si>
    <t>GAE-11-000</t>
  </si>
  <si>
    <t>GAE-11-001</t>
  </si>
  <si>
    <t>GAE-11-002</t>
  </si>
  <si>
    <t>GAE-11-003</t>
  </si>
  <si>
    <t>Ensemble d'archives défini comme résultat d'une requête</t>
  </si>
  <si>
    <t>GAE-11-004</t>
  </si>
  <si>
    <t>GAE-12</t>
  </si>
  <si>
    <t>GAE-12-000</t>
  </si>
  <si>
    <t>GAE-12-001</t>
  </si>
  <si>
    <t>GAE-12-002</t>
  </si>
  <si>
    <t>Classifier/déclassifier un ensemble d'archives défini non comme une liste mais comme un résultat d'une requête</t>
  </si>
  <si>
    <t>GAE-13</t>
  </si>
  <si>
    <t>GAE-13-000</t>
  </si>
  <si>
    <t>GAE-13-001</t>
  </si>
  <si>
    <t>GAE-14</t>
  </si>
  <si>
    <t>GAE-14-000</t>
  </si>
  <si>
    <t>GAE-14-001</t>
  </si>
  <si>
    <t>Sur un ensemble d’archives gelées</t>
  </si>
  <si>
    <t>GAE-15</t>
  </si>
  <si>
    <t>PRE</t>
  </si>
  <si>
    <t>PRE-01</t>
  </si>
  <si>
    <t>PRE-01-000</t>
  </si>
  <si>
    <t>PRE-01-001</t>
  </si>
  <si>
    <t>PRE-02</t>
  </si>
  <si>
    <t>PRE-02-000</t>
  </si>
  <si>
    <t>PRE-02-001</t>
  </si>
  <si>
    <t>PRE-03</t>
  </si>
  <si>
    <t>PRE-04</t>
  </si>
  <si>
    <t>PRE-04-000</t>
  </si>
  <si>
    <t>PRE-04-001</t>
  </si>
  <si>
    <t>Ajouter, modifier, désactiver, supprimer des entrées dans le référentiel des formats importé.</t>
  </si>
  <si>
    <t>PRE-05</t>
  </si>
  <si>
    <t>PRE-06</t>
  </si>
  <si>
    <t>PRE-06-000</t>
  </si>
  <si>
    <t>PRE-06-001</t>
  </si>
  <si>
    <t>PRE-06-002</t>
  </si>
  <si>
    <t>A supprimer ? 
Conservation de manière temporaire ou non des conversions sur demande (besoin pour une exposition)</t>
  </si>
  <si>
    <t>PRE-06-003</t>
  </si>
  <si>
    <t>PRE-06-004</t>
  </si>
  <si>
    <t>PRE-07</t>
  </si>
  <si>
    <t>PRE-08</t>
  </si>
  <si>
    <t>PRE-09</t>
  </si>
  <si>
    <t>PRE-09-000</t>
  </si>
  <si>
    <t>PRE-09-001</t>
  </si>
  <si>
    <t>PRE-09-002</t>
  </si>
  <si>
    <t>PRE-09-003</t>
  </si>
  <si>
    <t>PRE-09-004</t>
  </si>
  <si>
    <t>PRE-10</t>
  </si>
  <si>
    <t>PRE-10-000</t>
  </si>
  <si>
    <t>PRE-10-001</t>
  </si>
  <si>
    <t>PRE-11</t>
  </si>
  <si>
    <t>STO</t>
  </si>
  <si>
    <t>STO-01</t>
  </si>
  <si>
    <t>STO-01-000</t>
  </si>
  <si>
    <t>STO-01-001</t>
  </si>
  <si>
    <t>STO-01-002</t>
  </si>
  <si>
    <t>STO-02</t>
  </si>
  <si>
    <t>STO-03</t>
  </si>
  <si>
    <t>STO-03-000</t>
  </si>
  <si>
    <t>STO-03-001</t>
  </si>
  <si>
    <t>STO-04</t>
  </si>
  <si>
    <t>Tâche technique Vitam 0</t>
  </si>
  <si>
    <t>DON</t>
  </si>
  <si>
    <t>DON-01</t>
  </si>
  <si>
    <t>DON-02</t>
  </si>
  <si>
    <t>DON-03</t>
  </si>
  <si>
    <t>Tâche technique Vitam 1</t>
  </si>
  <si>
    <t>DON-04</t>
  </si>
  <si>
    <t>Tâche technique Vitam 2</t>
  </si>
  <si>
    <t>DON-05</t>
  </si>
  <si>
    <t>Tâche technique Vitam 3</t>
  </si>
  <si>
    <t>DON-06</t>
  </si>
  <si>
    <t>Tâche technique Vitam 4</t>
  </si>
  <si>
    <t>AFC</t>
  </si>
  <si>
    <t>AFC-01</t>
  </si>
  <si>
    <t>AFC-01-000</t>
  </si>
  <si>
    <t>AFC-01-001</t>
  </si>
  <si>
    <t>AFC-01-002</t>
  </si>
  <si>
    <t>AFC-02</t>
  </si>
  <si>
    <t>AFC-02-000</t>
  </si>
  <si>
    <t>AFC-02-001</t>
  </si>
  <si>
    <t>AFC-03</t>
  </si>
  <si>
    <t>AFC-03-000</t>
  </si>
  <si>
    <t>AFC-03-001</t>
  </si>
  <si>
    <t>AFC-03-002</t>
  </si>
  <si>
    <t>AFC-03-003</t>
  </si>
  <si>
    <t>AFC-03-004</t>
  </si>
  <si>
    <t>AFC-04</t>
  </si>
  <si>
    <t>AFC-04-000</t>
  </si>
  <si>
    <t>AFC-04-001</t>
  </si>
  <si>
    <t>AFC-04-002</t>
  </si>
  <si>
    <t>AFC-05</t>
  </si>
  <si>
    <t>AFC-06</t>
  </si>
  <si>
    <t>AFC-07</t>
  </si>
  <si>
    <t>AFC-08</t>
  </si>
  <si>
    <t>AFC-08-000</t>
  </si>
  <si>
    <t>AFC-08-001</t>
  </si>
  <si>
    <t>AFC-08-002</t>
  </si>
  <si>
    <t>AFC-09</t>
  </si>
  <si>
    <t>AFC-09-000</t>
  </si>
  <si>
    <t>En lien avec les activité « gérer le contrat d’entrée / accès ». Ne s’agit-il pas également de la gestion du contrat de service ? Ne faut-il pas une activité pour ce contrat ?</t>
  </si>
  <si>
    <t>AFC-10</t>
  </si>
  <si>
    <t>AFC-10-000</t>
  </si>
  <si>
    <t>Il faut au moins pouvoir créer une nouvelle tache en bêta ?</t>
  </si>
  <si>
    <t>AFC-10-001</t>
  </si>
  <si>
    <t>Prioriser automatiquement par critères techniques (par nature d'opération)</t>
  </si>
  <si>
    <t>AFC-10-002</t>
  </si>
  <si>
    <t>Prioriser automatiquement par critères métiers (par filières, par applications,…)</t>
  </si>
  <si>
    <t>AFC-10-003</t>
  </si>
  <si>
    <t>AFC-11</t>
  </si>
  <si>
    <t>AFC-11-000</t>
  </si>
  <si>
    <t>ATE</t>
  </si>
  <si>
    <t>ATE-01</t>
  </si>
  <si>
    <t>ATE-02</t>
  </si>
  <si>
    <t>ATE-02-000</t>
  </si>
  <si>
    <t>ATE-02-001</t>
  </si>
  <si>
    <t>ATE-03</t>
  </si>
  <si>
    <t>ATE-03-000</t>
  </si>
  <si>
    <t>ATE-03-001</t>
  </si>
  <si>
    <t>ATE-04</t>
  </si>
  <si>
    <t>ATE-05</t>
  </si>
  <si>
    <t>ATE-05-000</t>
  </si>
  <si>
    <t>ATE-05-001</t>
  </si>
  <si>
    <t>ATE-06</t>
  </si>
  <si>
    <t>ATE-07</t>
  </si>
  <si>
    <t>ATE-07-000</t>
  </si>
  <si>
    <t>S’assurer qu’un composant ou une fonction technique sont disponibles pour réaliser des opérations</t>
  </si>
  <si>
    <t>ATE-07-001</t>
  </si>
  <si>
    <t>Supprimé : service « i’m alive »</t>
  </si>
  <si>
    <t>ATE-08</t>
  </si>
  <si>
    <t>ATE-09</t>
  </si>
  <si>
    <t>ATE-10</t>
  </si>
  <si>
    <t>ATE-11</t>
  </si>
  <si>
    <t>ATE-11-000</t>
  </si>
  <si>
    <t>ATE-11-001</t>
  </si>
  <si>
    <t>ATE-11-002</t>
  </si>
  <si>
    <t>Domaine</t>
  </si>
  <si>
    <t>Code</t>
  </si>
  <si>
    <r>
      <t>Affichage des différences, écrire 
</t>
    </r>
    <r>
      <rPr>
        <b val="true"/>
        <sz val="10"/>
        <rFont val="Arial"/>
        <family val="2"/>
      </rPr>
      <t>« Afficher les changements »
</t>
    </r>
    <r>
      <rPr>
        <sz val="10"/>
        <rFont val="Arial"/>
        <family val="2"/>
      </rPr>
      <t>ou sinon
</t>
    </r>
    <r>
      <rPr>
        <b val="true"/>
        <sz val="10"/>
        <rFont val="Arial"/>
        <family val="2"/>
      </rPr>
      <t>cellule vide </t>
    </r>
  </si>
</sst>
</file>

<file path=xl/styles.xml><?xml version="1.0" encoding="utf-8"?>
<styleSheet xmlns="http://schemas.openxmlformats.org/spreadsheetml/2006/main">
  <numFmts count="4">
    <numFmt numFmtId="164" formatCode="GENERAL"/>
    <numFmt numFmtId="165" formatCode="DD/MM/YYYY"/>
    <numFmt numFmtId="166" formatCode="DD/MM/YY"/>
    <numFmt numFmtId="167" formatCode="&quot;VRAI&quot;;&quot;VRAI&quot;;&quot;FAUX&quot;"/>
  </numFmts>
  <fonts count="20">
    <font>
      <sz val="10"/>
      <name val="Arial"/>
      <family val="2"/>
    </font>
    <font>
      <sz val="10"/>
      <name val="Arial"/>
      <family val="0"/>
    </font>
    <font>
      <sz val="10"/>
      <name val="Arial"/>
      <family val="0"/>
    </font>
    <font>
      <sz val="10"/>
      <name val="Arial"/>
      <family val="0"/>
    </font>
    <font>
      <sz val="10"/>
      <name val="Mangal"/>
      <family val="2"/>
    </font>
    <font>
      <sz val="10"/>
      <color rgb="FFFFFFFF"/>
      <name val="Mangal"/>
      <family val="2"/>
    </font>
    <font>
      <sz val="10"/>
      <color rgb="FFFFFF99"/>
      <name val="Mangal"/>
      <family val="2"/>
    </font>
    <font>
      <sz val="14"/>
      <color rgb="FF0000FF"/>
      <name val="Arial"/>
      <family val="2"/>
    </font>
    <font>
      <b val="true"/>
      <sz val="16"/>
      <name val="Trebuchet MS"/>
      <family val="2"/>
    </font>
    <font>
      <b val="true"/>
      <sz val="12"/>
      <name val="Trebuchet MS"/>
      <family val="2"/>
    </font>
    <font>
      <sz val="8"/>
      <name val="Arial"/>
      <family val="2"/>
    </font>
    <font>
      <b val="true"/>
      <sz val="10"/>
      <name val="Arial"/>
      <family val="2"/>
    </font>
    <font>
      <sz val="10"/>
      <name val="Trebuchet MS"/>
      <family val="2"/>
    </font>
    <font>
      <b val="true"/>
      <sz val="12"/>
      <color rgb="FFFFFFFF"/>
      <name val="Trebuchet MS"/>
      <family val="2"/>
    </font>
    <font>
      <b val="true"/>
      <sz val="10"/>
      <name val="Trebuchet MS"/>
      <family val="2"/>
    </font>
    <font>
      <sz val="12"/>
      <name val="Times New Roman"/>
      <family val="1"/>
    </font>
    <font>
      <sz val="9"/>
      <name val="Arial"/>
      <family val="2"/>
    </font>
    <font>
      <sz val="8"/>
      <name val="Times New Roman"/>
      <family val="1"/>
    </font>
    <font>
      <sz val="10"/>
      <name val="Times New Roman"/>
      <family val="1"/>
    </font>
    <font>
      <u val="single"/>
      <sz val="10"/>
      <name val="Arial"/>
      <family val="2"/>
    </font>
  </fonts>
  <fills count="22">
    <fill>
      <patternFill patternType="none"/>
    </fill>
    <fill>
      <patternFill patternType="gray125"/>
    </fill>
    <fill>
      <patternFill patternType="solid">
        <fgColor rgb="FFFFFFFF"/>
        <bgColor rgb="FFE6E6FF"/>
      </patternFill>
    </fill>
    <fill>
      <patternFill patternType="solid">
        <fgColor rgb="FFFFFF99"/>
        <bgColor rgb="FFFFFF66"/>
      </patternFill>
    </fill>
    <fill>
      <patternFill patternType="solid">
        <fgColor rgb="FFFF3300"/>
        <bgColor rgb="FFFF3333"/>
      </patternFill>
    </fill>
    <fill>
      <patternFill patternType="solid">
        <fgColor rgb="FFFFFF66"/>
        <bgColor rgb="FFFFFF99"/>
      </patternFill>
    </fill>
    <fill>
      <patternFill patternType="solid">
        <fgColor rgb="FFB2B2B2"/>
        <bgColor rgb="FFC0C0C0"/>
      </patternFill>
    </fill>
    <fill>
      <patternFill patternType="solid">
        <fgColor rgb="FFFF6600"/>
        <bgColor rgb="FFFF3300"/>
      </patternFill>
    </fill>
    <fill>
      <patternFill patternType="solid">
        <fgColor rgb="FF000080"/>
        <bgColor rgb="FF000080"/>
      </patternFill>
    </fill>
    <fill>
      <patternFill patternType="solid">
        <fgColor rgb="FFE6E6FF"/>
        <bgColor rgb="FFDDDDDD"/>
      </patternFill>
    </fill>
    <fill>
      <patternFill patternType="solid">
        <fgColor rgb="FF3399FF"/>
        <bgColor rgb="FF33CCCC"/>
      </patternFill>
    </fill>
    <fill>
      <patternFill patternType="solid">
        <fgColor rgb="FFFFCCFF"/>
        <bgColor rgb="FFE6E6FF"/>
      </patternFill>
    </fill>
    <fill>
      <patternFill patternType="solid">
        <fgColor rgb="FFFFCC00"/>
        <bgColor rgb="FFFFFF00"/>
      </patternFill>
    </fill>
    <fill>
      <patternFill patternType="solid">
        <fgColor rgb="FF99FF33"/>
        <bgColor rgb="FF99FF99"/>
      </patternFill>
    </fill>
    <fill>
      <patternFill patternType="solid">
        <fgColor rgb="FFFF9900"/>
        <bgColor rgb="FFFFCC00"/>
      </patternFill>
    </fill>
    <fill>
      <patternFill patternType="solid">
        <fgColor rgb="FF99CCFF"/>
        <bgColor rgb="FFC0C0C0"/>
      </patternFill>
    </fill>
    <fill>
      <patternFill patternType="solid">
        <fgColor rgb="FFCC99FF"/>
        <bgColor rgb="FFFF99CC"/>
      </patternFill>
    </fill>
    <fill>
      <patternFill patternType="solid">
        <fgColor rgb="FFDDDDDD"/>
        <bgColor rgb="FFE6E6FF"/>
      </patternFill>
    </fill>
    <fill>
      <patternFill patternType="solid">
        <fgColor rgb="FFCCCCCC"/>
        <bgColor rgb="FFC0C0C0"/>
      </patternFill>
    </fill>
    <fill>
      <patternFill patternType="solid">
        <fgColor rgb="FFFF3333"/>
        <bgColor rgb="FFFF3300"/>
      </patternFill>
    </fill>
    <fill>
      <patternFill patternType="solid">
        <fgColor rgb="FF99FFFF"/>
        <bgColor rgb="FF99FF99"/>
      </patternFill>
    </fill>
    <fill>
      <patternFill patternType="solid">
        <fgColor rgb="FF00FF66"/>
        <bgColor rgb="FF00FFFF"/>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hair"/>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style="hair"/>
      <bottom style="hair"/>
      <diagonal/>
    </border>
    <border diagonalUp="false" diagonalDown="false">
      <left/>
      <right/>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style="hair"/>
      <top style="hair"/>
      <bottom/>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style="hair"/>
      <right/>
      <top style="hair"/>
      <bottom style="hair"/>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false" applyProtection="false"/>
    <xf numFmtId="164" fontId="4" fillId="3" borderId="0" applyFont="true" applyBorder="false" applyAlignment="false" applyProtection="false"/>
    <xf numFmtId="164" fontId="4" fillId="4" borderId="0" applyFont="true" applyBorder="false" applyAlignment="false" applyProtection="false"/>
    <xf numFmtId="164" fontId="4" fillId="5" borderId="0" applyFont="true" applyBorder="false" applyAlignment="false" applyProtection="false"/>
    <xf numFmtId="164" fontId="4" fillId="6" borderId="0" applyFont="true" applyBorder="false" applyAlignment="false" applyProtection="false"/>
    <xf numFmtId="164" fontId="4" fillId="7"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5" fillId="2" borderId="0" applyFont="true" applyBorder="false" applyAlignment="false" applyProtection="false"/>
    <xf numFmtId="164" fontId="6" fillId="0" borderId="0" applyFont="true" applyBorder="false" applyAlignment="false" applyProtection="false"/>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top" textRotation="0" wrapText="false" indent="0" shrinkToFit="false"/>
      <protection locked="true" hidden="false"/>
    </xf>
    <xf numFmtId="164" fontId="10" fillId="0" borderId="3" xfId="0" applyFont="true" applyBorder="true" applyAlignment="true" applyProtection="false">
      <alignment horizontal="righ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right" vertical="top" textRotation="0" wrapText="false" indent="0" shrinkToFit="false"/>
      <protection locked="true" hidden="false"/>
    </xf>
    <xf numFmtId="164" fontId="9" fillId="8" borderId="5" xfId="0" applyFont="true" applyBorder="true" applyAlignment="true" applyProtection="false">
      <alignment horizontal="center" vertical="bottom" textRotation="0" wrapText="false" indent="0" shrinkToFit="false"/>
      <protection locked="true" hidden="false"/>
    </xf>
    <xf numFmtId="164" fontId="9" fillId="8" borderId="5"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12" fillId="9" borderId="5" xfId="0" applyFont="true" applyBorder="true" applyAlignment="true" applyProtection="false">
      <alignment horizontal="center" vertical="bottom" textRotation="0" wrapText="false" indent="0" shrinkToFit="false"/>
      <protection locked="true" hidden="false"/>
    </xf>
    <xf numFmtId="164" fontId="12" fillId="9" borderId="5"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bottom"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right" vertical="top" textRotation="0" wrapText="false" indent="0" shrinkToFit="false"/>
      <protection locked="true" hidden="false"/>
    </xf>
    <xf numFmtId="164" fontId="0" fillId="0" borderId="7" xfId="0" applyFont="true" applyBorder="true" applyAlignment="true" applyProtection="false">
      <alignment horizontal="general" vertical="top" textRotation="0" wrapText="false" indent="0" shrinkToFit="false"/>
      <protection locked="true" hidden="false"/>
    </xf>
    <xf numFmtId="164" fontId="0" fillId="0" borderId="8" xfId="0" applyFont="true" applyBorder="true" applyAlignment="true" applyProtection="false">
      <alignment horizontal="general" vertical="top" textRotation="0" wrapText="false" indent="0" shrinkToFit="false"/>
      <protection locked="true" hidden="false"/>
    </xf>
    <xf numFmtId="165" fontId="0" fillId="0" borderId="3"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13" fillId="8" borderId="5"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4" fillId="9" borderId="5" xfId="0" applyFont="true" applyBorder="true" applyAlignment="true" applyProtection="false">
      <alignment horizontal="center" vertical="bottom" textRotation="0" wrapText="false" indent="0" shrinkToFit="false"/>
      <protection locked="true" hidden="false"/>
    </xf>
    <xf numFmtId="166" fontId="12" fillId="9" borderId="5" xfId="0" applyFont="true" applyBorder="true" applyAlignment="true" applyProtection="false">
      <alignment horizontal="center" vertical="bottom" textRotation="0" wrapText="false" indent="0" shrinkToFit="false"/>
      <protection locked="true" hidden="false"/>
    </xf>
    <xf numFmtId="164" fontId="14"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10" xfId="0" applyFont="tru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13" fillId="8" borderId="12" xfId="0" applyFont="true" applyBorder="true" applyAlignment="true" applyProtection="false">
      <alignment horizontal="center" vertical="bottom" textRotation="0" wrapText="false" indent="0" shrinkToFit="false"/>
      <protection locked="true" hidden="false"/>
    </xf>
    <xf numFmtId="164" fontId="14" fillId="0" borderId="12" xfId="0" applyFont="true" applyBorder="true" applyAlignment="true" applyProtection="false">
      <alignment horizontal="center" vertical="bottom" textRotation="0" wrapText="false" indent="0" shrinkToFit="false"/>
      <protection locked="true" hidden="false"/>
    </xf>
    <xf numFmtId="166" fontId="12" fillId="0" borderId="12"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4" fillId="9" borderId="12" xfId="0" applyFont="true" applyBorder="true" applyAlignment="true" applyProtection="false">
      <alignment horizontal="center" vertical="bottom" textRotation="0" wrapText="false" indent="0" shrinkToFit="false"/>
      <protection locked="true" hidden="false"/>
    </xf>
    <xf numFmtId="166" fontId="12" fillId="9" borderId="12" xfId="0" applyFont="true" applyBorder="true" applyAlignment="true" applyProtection="false">
      <alignment horizontal="center" vertical="bottom" textRotation="0" wrapText="false" indent="0" shrinkToFit="false"/>
      <protection locked="true" hidden="false"/>
    </xf>
    <xf numFmtId="164" fontId="12" fillId="9" borderId="12"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5" fillId="0"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0" fillId="10" borderId="16" xfId="0" applyFont="true" applyBorder="true" applyAlignment="true" applyProtection="false">
      <alignment horizontal="center" vertical="center" textRotation="0" wrapText="true" indent="0" shrinkToFit="false"/>
      <protection locked="true" hidden="false"/>
    </xf>
    <xf numFmtId="164" fontId="0" fillId="11" borderId="1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3" borderId="16"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4" fontId="0" fillId="12" borderId="16"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true" applyAlignment="true" applyProtection="false">
      <alignment horizontal="center" vertical="center" textRotation="0" wrapText="true" indent="0" shrinkToFit="false"/>
      <protection locked="true" hidden="false"/>
    </xf>
    <xf numFmtId="164" fontId="0" fillId="12" borderId="0" xfId="0" applyFont="false" applyBorder="false" applyAlignment="true" applyProtection="false">
      <alignment horizontal="center" vertical="bottom" textRotation="0" wrapText="true" indent="0" shrinkToFit="false"/>
      <protection locked="true" hidden="false"/>
    </xf>
    <xf numFmtId="164" fontId="0" fillId="13" borderId="16" xfId="0" applyFont="true" applyBorder="true" applyAlignment="true" applyProtection="false">
      <alignment horizontal="center" vertical="center" textRotation="0" wrapText="true" indent="0" shrinkToFit="false"/>
      <protection locked="true" hidden="false"/>
    </xf>
    <xf numFmtId="164" fontId="0" fillId="13" borderId="9" xfId="0" applyFont="true" applyBorder="true" applyAlignment="true" applyProtection="false">
      <alignment horizontal="center" vertical="center" textRotation="0" wrapText="true" indent="0" shrinkToFit="false"/>
      <protection locked="true" hidden="false"/>
    </xf>
    <xf numFmtId="164" fontId="0" fillId="0" borderId="17" xfId="0" applyFont="false" applyBorder="true" applyAlignment="true" applyProtection="false">
      <alignment horizontal="center" vertical="center" textRotation="0" wrapText="true" indent="0" shrinkToFit="false"/>
      <protection locked="true" hidden="false"/>
    </xf>
    <xf numFmtId="164" fontId="0" fillId="0" borderId="16" xfId="0" applyFont="false" applyBorder="true" applyAlignment="true" applyProtection="false">
      <alignment horizontal="center" vertical="center" textRotation="0" wrapText="true" indent="0" shrinkToFit="false"/>
      <protection locked="true" hidden="false"/>
    </xf>
    <xf numFmtId="164" fontId="11" fillId="0" borderId="18"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1" fillId="4" borderId="16" xfId="0" applyFont="true" applyBorder="true" applyAlignment="true" applyProtection="false">
      <alignment horizontal="center" vertical="center" textRotation="0" wrapText="true" indent="0" shrinkToFit="false"/>
      <protection locked="true" hidden="false"/>
    </xf>
    <xf numFmtId="164" fontId="11" fillId="0" borderId="19" xfId="0" applyFont="true" applyBorder="true" applyAlignment="true" applyProtection="false">
      <alignment horizontal="center" vertical="center" textRotation="0" wrapText="true" indent="0" shrinkToFit="false"/>
      <protection locked="true" hidden="false"/>
    </xf>
    <xf numFmtId="164" fontId="0" fillId="0" borderId="14" xfId="0" applyFont="false" applyBorder="true" applyAlignment="true" applyProtection="false">
      <alignment horizontal="center" vertical="center" textRotation="0" wrapText="true" indent="0" shrinkToFit="false"/>
      <protection locked="true" hidden="false"/>
    </xf>
    <xf numFmtId="164" fontId="0" fillId="0" borderId="15" xfId="0" applyFont="false" applyBorder="true" applyAlignment="true" applyProtection="false">
      <alignment horizontal="center" vertical="center" textRotation="0" wrapText="true" indent="0" shrinkToFit="false"/>
      <protection locked="true" hidden="false"/>
    </xf>
    <xf numFmtId="164" fontId="0" fillId="14" borderId="16" xfId="0" applyFont="true" applyBorder="true" applyAlignment="true" applyProtection="false">
      <alignment horizontal="center" vertical="center" textRotation="0" wrapText="true" indent="0" shrinkToFit="false"/>
      <protection locked="true" hidden="false"/>
    </xf>
    <xf numFmtId="164" fontId="0" fillId="15" borderId="16"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0" fillId="0" borderId="17" xfId="0" applyFont="false" applyBorder="true" applyAlignment="true" applyProtection="false">
      <alignment horizontal="center" vertical="center" textRotation="0" wrapText="true" indent="0" shrinkToFit="false"/>
      <protection locked="true" hidden="false"/>
    </xf>
    <xf numFmtId="164" fontId="16" fillId="0" borderId="16" xfId="0" applyFont="true" applyBorder="true" applyAlignment="true" applyProtection="false">
      <alignment horizontal="left" vertical="center" textRotation="0" wrapText="true" indent="0" shrinkToFit="false"/>
      <protection locked="true" hidden="false"/>
    </xf>
    <xf numFmtId="164" fontId="0" fillId="0" borderId="20" xfId="0" applyFont="false" applyBorder="true" applyAlignment="true" applyProtection="false">
      <alignment horizontal="center" vertical="center" textRotation="0" wrapText="true" indent="0" shrinkToFit="false"/>
      <protection locked="true" hidden="false"/>
    </xf>
    <xf numFmtId="164" fontId="16" fillId="0" borderId="9" xfId="0" applyFont="true" applyBorder="true" applyAlignment="true" applyProtection="fals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0" fillId="0" borderId="17" xfId="0" applyFont="false" applyBorder="true" applyAlignment="true" applyProtection="false">
      <alignment horizontal="general" vertical="bottom" textRotation="0" wrapText="true" indent="0" shrinkToFit="false"/>
      <protection locked="true" hidden="false"/>
    </xf>
    <xf numFmtId="164" fontId="16" fillId="0" borderId="18" xfId="0" applyFont="true" applyBorder="true" applyAlignment="true" applyProtection="false">
      <alignment horizontal="left" vertical="center" textRotation="0" wrapText="true" indent="0" shrinkToFit="false"/>
      <protection locked="true" hidden="false"/>
    </xf>
    <xf numFmtId="164" fontId="16" fillId="0" borderId="18" xfId="0" applyFont="true" applyBorder="true" applyAlignment="true" applyProtection="false">
      <alignment horizontal="left" vertical="bottom" textRotation="0" wrapText="true" indent="0" shrinkToFit="false"/>
      <protection locked="true" hidden="false"/>
    </xf>
    <xf numFmtId="164" fontId="17" fillId="0" borderId="0" xfId="0" applyFont="true" applyBorder="true" applyAlignment="true" applyProtection="false">
      <alignment horizontal="left"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14" xfId="0" applyFont="true" applyBorder="true" applyAlignment="true" applyProtection="false">
      <alignment horizontal="general" vertical="bottom" textRotation="0" wrapText="true" indent="0" shrinkToFit="false"/>
      <protection locked="true" hidden="false"/>
    </xf>
    <xf numFmtId="164" fontId="16" fillId="0" borderId="19" xfId="0" applyFont="true" applyBorder="true" applyAlignment="true" applyProtection="false">
      <alignment horizontal="left" vertical="bottom" textRotation="0" wrapText="true" indent="0" shrinkToFit="false"/>
      <protection locked="true" hidden="false"/>
    </xf>
    <xf numFmtId="164" fontId="17" fillId="0" borderId="14" xfId="0" applyFont="true" applyBorder="true" applyAlignment="true" applyProtection="false">
      <alignment horizontal="left" vertical="bottom"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0" fillId="0" borderId="21" xfId="0" applyFont="false" applyBorder="true" applyAlignment="true" applyProtection="false">
      <alignment horizontal="center" vertical="center" textRotation="0" wrapText="true" indent="0" shrinkToFit="false"/>
      <protection locked="true" hidden="false"/>
    </xf>
    <xf numFmtId="164" fontId="0" fillId="16" borderId="1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1" xfId="0" applyFont="false" applyBorder="true" applyAlignment="true" applyProtection="false">
      <alignment horizontal="general" vertical="bottom" textRotation="0" wrapText="true" indent="0" shrinkToFit="false"/>
      <protection locked="true" hidden="false"/>
    </xf>
    <xf numFmtId="164" fontId="0" fillId="0" borderId="21" xfId="0" applyFont="false" applyBorder="true" applyAlignment="true" applyProtection="false">
      <alignment horizontal="general" vertical="bottom" textRotation="0" wrapText="true" indent="0" shrinkToFit="false"/>
      <protection locked="true" hidden="false"/>
    </xf>
    <xf numFmtId="164" fontId="0" fillId="0" borderId="22" xfId="0" applyFont="false" applyBorder="true" applyAlignment="true" applyProtection="false">
      <alignment horizontal="center" vertical="center" textRotation="0" wrapText="true" indent="0" shrinkToFit="false"/>
      <protection locked="true" hidden="false"/>
    </xf>
    <xf numFmtId="164" fontId="11" fillId="17" borderId="23" xfId="0" applyFont="true" applyBorder="true" applyAlignment="true" applyProtection="false">
      <alignment horizontal="center" vertical="center" textRotation="0" wrapText="true" indent="0" shrinkToFit="false"/>
      <protection locked="true" hidden="false"/>
    </xf>
    <xf numFmtId="164" fontId="0" fillId="17" borderId="17" xfId="0" applyFont="false" applyBorder="true" applyAlignment="true" applyProtection="false">
      <alignment horizontal="center" vertical="center" textRotation="0" wrapText="true" indent="0" shrinkToFit="false"/>
      <protection locked="true" hidden="false"/>
    </xf>
    <xf numFmtId="164" fontId="0" fillId="17" borderId="20" xfId="0" applyFont="fals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18" fillId="0" borderId="9" xfId="0" applyFont="tru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64" fontId="0" fillId="0" borderId="19" xfId="0" applyFont="fals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1" fillId="18" borderId="23" xfId="0" applyFont="true" applyBorder="true" applyAlignment="true" applyProtection="false">
      <alignment horizontal="center" vertical="center" textRotation="0" wrapText="true" indent="0" shrinkToFit="false"/>
      <protection locked="true" hidden="false"/>
    </xf>
    <xf numFmtId="164" fontId="18" fillId="18" borderId="17" xfId="0" applyFont="true" applyBorder="true" applyAlignment="true" applyProtection="false">
      <alignment horizontal="center" vertical="center" textRotation="0" wrapText="true" indent="0" shrinkToFit="false"/>
      <protection locked="true" hidden="false"/>
    </xf>
    <xf numFmtId="164" fontId="0" fillId="18" borderId="17" xfId="0" applyFont="false" applyBorder="true" applyAlignment="true" applyProtection="false">
      <alignment horizontal="center" vertical="center" textRotation="0" wrapText="true" indent="0" shrinkToFit="false"/>
      <protection locked="true" hidden="false"/>
    </xf>
    <xf numFmtId="164" fontId="0" fillId="18" borderId="20" xfId="0" applyFont="false" applyBorder="true" applyAlignment="true" applyProtection="false">
      <alignment horizontal="center" vertical="center" textRotation="0" wrapText="true" indent="0" shrinkToFit="false"/>
      <protection locked="true" hidden="false"/>
    </xf>
    <xf numFmtId="164" fontId="18" fillId="0" borderId="19" xfId="0" applyFont="tru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center" vertical="center"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0" fillId="0" borderId="16" xfId="0" applyFont="false" applyBorder="true" applyAlignment="true" applyProtection="false">
      <alignment horizontal="center"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true" indent="0" shrinkToFit="false"/>
      <protection locked="true" hidden="false"/>
    </xf>
    <xf numFmtId="164" fontId="0" fillId="12" borderId="16" xfId="0" applyFont="false" applyBorder="true" applyAlignment="true" applyProtection="false">
      <alignment horizontal="center" vertical="bottom" textRotation="0" wrapText="true" indent="0" shrinkToFit="false"/>
      <protection locked="true" hidden="false"/>
    </xf>
    <xf numFmtId="164" fontId="0" fillId="0" borderId="18"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center" vertical="center" textRotation="0" wrapText="true" indent="0" shrinkToFit="false"/>
      <protection locked="true" hidden="false"/>
    </xf>
    <xf numFmtId="164" fontId="0" fillId="0" borderId="20" xfId="0" applyFont="false" applyBorder="true" applyAlignment="true" applyProtection="false">
      <alignment horizontal="center" vertical="center" textRotation="0" wrapText="true" indent="0" shrinkToFit="false"/>
      <protection locked="true" hidden="false"/>
    </xf>
    <xf numFmtId="164" fontId="0" fillId="0" borderId="22" xfId="0" applyFont="false" applyBorder="true" applyAlignment="true" applyProtection="false">
      <alignment horizontal="general" vertical="bottom" textRotation="0" wrapText="true" indent="0" shrinkToFit="false"/>
      <protection locked="true" hidden="false"/>
    </xf>
    <xf numFmtId="164" fontId="11" fillId="17" borderId="24" xfId="0" applyFont="true" applyBorder="true" applyAlignment="true" applyProtection="false">
      <alignment horizontal="center" vertical="center" textRotation="0" wrapText="true" indent="0" shrinkToFit="false"/>
      <protection locked="true" hidden="false"/>
    </xf>
    <xf numFmtId="164" fontId="0" fillId="17" borderId="21" xfId="0" applyFont="false" applyBorder="true" applyAlignment="true" applyProtection="false">
      <alignment horizontal="center" vertical="center" textRotation="0" wrapText="true" indent="0" shrinkToFit="false"/>
      <protection locked="true" hidden="false"/>
    </xf>
    <xf numFmtId="164" fontId="0" fillId="17" borderId="22" xfId="0" applyFont="false" applyBorder="true" applyAlignment="true" applyProtection="false">
      <alignment horizontal="center" vertical="center" textRotation="0" wrapText="true" indent="0" shrinkToFit="false"/>
      <protection locked="true" hidden="false"/>
    </xf>
    <xf numFmtId="164" fontId="11" fillId="18" borderId="24" xfId="0" applyFont="true" applyBorder="true" applyAlignment="true" applyProtection="false">
      <alignment horizontal="center" vertical="center" textRotation="0" wrapText="true" indent="0" shrinkToFit="false"/>
      <protection locked="true" hidden="false"/>
    </xf>
    <xf numFmtId="164" fontId="18" fillId="18" borderId="21" xfId="0" applyFont="true" applyBorder="true" applyAlignment="true" applyProtection="false">
      <alignment horizontal="center" vertical="center" textRotation="0" wrapText="true" indent="0" shrinkToFit="false"/>
      <protection locked="true" hidden="false"/>
    </xf>
    <xf numFmtId="164" fontId="0" fillId="18" borderId="21" xfId="0" applyFont="false" applyBorder="true" applyAlignment="true" applyProtection="false">
      <alignment horizontal="center" vertical="center" textRotation="0" wrapText="true" indent="0" shrinkToFit="false"/>
      <protection locked="true" hidden="false"/>
    </xf>
    <xf numFmtId="164" fontId="0" fillId="18" borderId="22" xfId="0" applyFont="false" applyBorder="true" applyAlignment="true" applyProtection="false">
      <alignment horizontal="center" vertical="center" textRotation="0" wrapText="true" indent="0" shrinkToFit="false"/>
      <protection locked="true" hidden="false"/>
    </xf>
    <xf numFmtId="164" fontId="11" fillId="0" borderId="16" xfId="0" applyFont="true" applyBorder="true" applyAlignment="true" applyProtection="false">
      <alignment horizontal="center" vertical="bottom"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0" fillId="0" borderId="20" xfId="0" applyFont="fals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0" fillId="0" borderId="17" xfId="0" applyFont="false" applyBorder="true" applyAlignment="true" applyProtection="false">
      <alignment horizontal="general" vertical="bottom" textRotation="0" wrapText="true" indent="0" shrinkToFit="false"/>
      <protection locked="true" hidden="false"/>
    </xf>
    <xf numFmtId="164" fontId="0" fillId="0" borderId="20" xfId="0" applyFont="fals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16" xfId="0" applyFont="fals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0" fillId="0" borderId="19" xfId="0" applyFont="fals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0" fillId="0" borderId="15" xfId="0" applyFont="false" applyBorder="true" applyAlignment="true" applyProtection="false">
      <alignment horizontal="center" vertical="center" textRotation="0" wrapText="true" indent="0" shrinkToFit="false"/>
      <protection locked="true" hidden="false"/>
    </xf>
    <xf numFmtId="164" fontId="11" fillId="19" borderId="16" xfId="0" applyFont="true" applyBorder="true" applyAlignment="true" applyProtection="false">
      <alignment horizontal="center" vertical="center" textRotation="0" wrapText="true" indent="0" shrinkToFit="false"/>
      <protection locked="true" hidden="false"/>
    </xf>
    <xf numFmtId="164" fontId="0" fillId="10" borderId="22"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center" vertical="center" textRotation="0" wrapText="true" indent="0" shrinkToFit="false"/>
      <protection locked="true" hidden="false"/>
    </xf>
    <xf numFmtId="164" fontId="0" fillId="17" borderId="16" xfId="0" applyFont="false" applyBorder="true" applyAlignment="true" applyProtection="false">
      <alignment horizontal="center" vertical="center" textRotation="0" wrapText="true" indent="0" shrinkToFit="false"/>
      <protection locked="true" hidden="false"/>
    </xf>
    <xf numFmtId="164" fontId="0" fillId="14" borderId="0" xfId="0" applyFont="true" applyBorder="false" applyAlignment="true" applyProtection="false">
      <alignment horizontal="general" vertical="bottom" textRotation="0" wrapText="true" indent="0" shrinkToFit="false"/>
      <protection locked="true" hidden="false"/>
    </xf>
    <xf numFmtId="164" fontId="0" fillId="14" borderId="16"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6" borderId="1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7" borderId="24" xfId="0" applyFont="false" applyBorder="true" applyAlignment="true" applyProtection="false">
      <alignment horizontal="center" vertical="center" textRotation="0" wrapText="true" indent="0" shrinkToFit="false"/>
      <protection locked="true" hidden="false"/>
    </xf>
    <xf numFmtId="164" fontId="0" fillId="17" borderId="22"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18" borderId="21" xfId="0" applyFont="tru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true" applyProtection="false">
      <alignment horizontal="center" vertical="center" textRotation="0" wrapText="true" indent="0" shrinkToFit="false"/>
      <protection locked="true" hidden="false"/>
    </xf>
    <xf numFmtId="164" fontId="0" fillId="15" borderId="16" xfId="0" applyFont="tru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true" applyProtection="false">
      <alignment horizontal="center" vertical="bottom" textRotation="0" wrapText="true" indent="0" shrinkToFit="false"/>
      <protection locked="true" hidden="false"/>
    </xf>
    <xf numFmtId="164" fontId="11" fillId="13" borderId="16" xfId="0" applyFont="true" applyBorder="true" applyAlignment="true" applyProtection="false">
      <alignment horizontal="center" vertical="center" textRotation="0" wrapText="tru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1" fillId="20" borderId="16" xfId="0" applyFont="true" applyBorder="true" applyAlignment="true" applyProtection="false">
      <alignment horizontal="center" vertical="center" textRotation="0" wrapText="true" indent="0" shrinkToFit="false"/>
      <protection locked="true" hidden="false"/>
    </xf>
    <xf numFmtId="164" fontId="11" fillId="2" borderId="16" xfId="0" applyFont="true" applyBorder="true" applyAlignment="true" applyProtection="false">
      <alignment horizontal="center" vertical="center" textRotation="0" wrapText="true" indent="0" shrinkToFit="false"/>
      <protection locked="true" hidden="false"/>
    </xf>
    <xf numFmtId="164" fontId="11" fillId="0" borderId="24"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0" borderId="16" xfId="0" applyFont="true" applyBorder="true" applyAlignment="true" applyProtection="false">
      <alignment horizontal="center" vertical="center" textRotation="0" wrapText="true" indent="0" shrinkToFit="false"/>
      <protection locked="true" hidden="false"/>
    </xf>
    <xf numFmtId="164" fontId="0" fillId="14" borderId="16"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19" borderId="16" xfId="0" applyFont="true" applyBorder="true" applyAlignment="true" applyProtection="false">
      <alignment horizontal="center" vertical="center" textRotation="0" wrapText="true" indent="0" shrinkToFit="false"/>
      <protection locked="true" hidden="false"/>
    </xf>
    <xf numFmtId="164" fontId="0" fillId="13" borderId="19" xfId="0" applyFont="true" applyBorder="true" applyAlignment="true" applyProtection="false">
      <alignment horizontal="center" vertical="center" textRotation="0" wrapText="true" indent="0" shrinkToFit="false"/>
      <protection locked="true" hidden="false"/>
    </xf>
    <xf numFmtId="164" fontId="0" fillId="10" borderId="19"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13" borderId="16"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0" fillId="3" borderId="16" xfId="0" applyFont="true" applyBorder="true" applyAlignment="true" applyProtection="false">
      <alignment horizontal="center" vertical="center" textRotation="0" wrapText="true" indent="0" shrinkToFit="false"/>
      <protection locked="true" hidden="false"/>
    </xf>
    <xf numFmtId="164" fontId="0" fillId="12" borderId="16" xfId="0" applyFont="false" applyBorder="true" applyAlignment="true" applyProtection="false">
      <alignment horizontal="center" vertical="center" textRotation="0" wrapText="true" indent="0" shrinkToFit="false"/>
      <protection locked="true" hidden="false"/>
    </xf>
    <xf numFmtId="164" fontId="0" fillId="13" borderId="16" xfId="0" applyFont="false" applyBorder="true" applyAlignment="true" applyProtection="false">
      <alignment horizontal="center" vertical="center" textRotation="0" wrapText="true" indent="0" shrinkToFit="false"/>
      <protection locked="true" hidden="false"/>
    </xf>
    <xf numFmtId="164" fontId="0" fillId="13" borderId="9" xfId="0" applyFont="false" applyBorder="true" applyAlignment="true" applyProtection="false">
      <alignment horizontal="center" vertical="center" textRotation="0" wrapText="true" indent="0" shrinkToFit="false"/>
      <protection locked="true" hidden="false"/>
    </xf>
    <xf numFmtId="164" fontId="0" fillId="4" borderId="16" xfId="0" applyFont="false" applyBorder="true" applyAlignment="true" applyProtection="false">
      <alignment horizontal="center" vertical="center"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0" fillId="14" borderId="16" xfId="0" applyFont="false" applyBorder="true" applyAlignment="true" applyProtection="false">
      <alignment horizontal="center" vertical="center" textRotation="0" wrapText="true" indent="0" shrinkToFit="false"/>
      <protection locked="true" hidden="false"/>
    </xf>
    <xf numFmtId="164" fontId="0" fillId="20" borderId="16" xfId="0" applyFont="false" applyBorder="true" applyAlignment="true" applyProtection="false">
      <alignment horizontal="center" vertical="center" textRotation="0" wrapText="true" indent="0" shrinkToFit="false"/>
      <protection locked="true" hidden="false"/>
    </xf>
    <xf numFmtId="164" fontId="0" fillId="14" borderId="16" xfId="0" applyFont="false" applyBorder="true" applyAlignment="true" applyProtection="false">
      <alignment horizontal="left" vertical="center" textRotation="0" wrapText="true" indent="0" shrinkToFit="false"/>
      <protection locked="true" hidden="false"/>
    </xf>
    <xf numFmtId="164" fontId="0" fillId="19" borderId="16" xfId="0" applyFont="false" applyBorder="true" applyAlignment="true" applyProtection="false">
      <alignment horizontal="center" vertical="center" textRotation="0" wrapText="true" indent="0" shrinkToFit="false"/>
      <protection locked="true" hidden="false"/>
    </xf>
    <xf numFmtId="164" fontId="0" fillId="13" borderId="19" xfId="0" applyFont="false" applyBorder="true" applyAlignment="true" applyProtection="false">
      <alignment horizontal="center" vertical="center" textRotation="0" wrapText="true" indent="0" shrinkToFit="false"/>
      <protection locked="true" hidden="false"/>
    </xf>
    <xf numFmtId="164" fontId="0" fillId="10" borderId="19" xfId="0" applyFont="fals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0" fillId="13" borderId="16"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17" borderId="16"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17" borderId="16" xfId="0" applyFont="true" applyBorder="true" applyAlignment="true" applyProtection="false">
      <alignment horizontal="center" vertical="bottom" textRotation="0" wrapText="true" indent="0" shrinkToFit="false"/>
      <protection locked="true" hidden="false"/>
    </xf>
    <xf numFmtId="164" fontId="11" fillId="0" borderId="16" xfId="0" applyFont="true" applyBorder="true" applyAlignment="true" applyProtection="false">
      <alignment horizontal="center" vertical="bottom" textRotation="0" wrapText="fals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lanc" xfId="20" builtinId="54" customBuiltin="true"/>
    <cellStyle name="Sans nom1" xfId="21" builtinId="54" customBuiltin="true"/>
    <cellStyle name="Rouge" xfId="22" builtinId="54" customBuiltin="true"/>
    <cellStyle name="Si journau = Oui" xfId="23" builtinId="54" customBuiltin="true"/>
    <cellStyle name="Gris" xfId="24" builtinId="54" customBuiltin="true"/>
    <cellStyle name="Orange foncé" xfId="25" builtinId="54" customBuiltin="true"/>
    <cellStyle name="style cellules fusionnées" xfId="26" builtinId="54" customBuiltin="true"/>
    <cellStyle name="lettre blanche" xfId="27" builtinId="54" customBuiltin="true"/>
    <cellStyle name="tout blanc" xfId="28" builtinId="54" customBuiltin="true"/>
    <cellStyle name="lettres jaunes" xfId="29" builtinId="54" customBuiltin="true"/>
  </cellStyles>
  <dxfs count="5">
    <dxf>
      <fill>
        <patternFill>
          <bgColor rgb="FFFFFF99"/>
        </patternFill>
      </fill>
    </dxf>
    <dxf>
      <fill>
        <patternFill>
          <bgColor rgb="FFFF6600"/>
        </patternFill>
      </fill>
    </dxf>
    <dxf>
      <fill>
        <patternFill>
          <bgColor rgb="FFFFFFFF"/>
        </patternFill>
      </fill>
    </dxf>
    <dxf/>
    <dxf>
      <fill>
        <patternFill>
          <bgColor rgb="00FFFFFF"/>
        </patternFill>
      </fill>
    </dxf>
  </dxfs>
  <colors>
    <indexedColors>
      <rgbColor rgb="FF000000"/>
      <rgbColor rgb="FFFFFFFF"/>
      <rgbColor rgb="FFFF3300"/>
      <rgbColor rgb="FF00FF66"/>
      <rgbColor rgb="FF0000FF"/>
      <rgbColor rgb="FFFFFF66"/>
      <rgbColor rgb="FFFF00FF"/>
      <rgbColor rgb="FF00FFFF"/>
      <rgbColor rgb="FF800000"/>
      <rgbColor rgb="FF008000"/>
      <rgbColor rgb="FF000080"/>
      <rgbColor rgb="FF808000"/>
      <rgbColor rgb="FF800080"/>
      <rgbColor rgb="FF008080"/>
      <rgbColor rgb="FFC0C0C0"/>
      <rgbColor rgb="FF808080"/>
      <rgbColor rgb="FFB2B2B2"/>
      <rgbColor rgb="FFFF3333"/>
      <rgbColor rgb="FF99FF99"/>
      <rgbColor rgb="FFE6E6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99FFFF"/>
      <rgbColor rgb="FFDDDDDD"/>
      <rgbColor rgb="FFFFFF99"/>
      <rgbColor rgb="FF99CCFF"/>
      <rgbColor rgb="FFFF99CC"/>
      <rgbColor rgb="FFCC99FF"/>
      <rgbColor rgb="FFFFCCFF"/>
      <rgbColor rgb="FF3399FF"/>
      <rgbColor rgb="FF33CCCC"/>
      <rgbColor rgb="FF99FF33"/>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261360</xdr:colOff>
      <xdr:row>0</xdr:row>
      <xdr:rowOff>20160</xdr:rowOff>
    </xdr:from>
    <xdr:to>
      <xdr:col>3</xdr:col>
      <xdr:colOff>1067040</xdr:colOff>
      <xdr:row>5</xdr:row>
      <xdr:rowOff>113400</xdr:rowOff>
    </xdr:to>
    <xdr:pic>
      <xdr:nvPicPr>
        <xdr:cNvPr id="0" name="Images 1" descr=""/>
        <xdr:cNvPicPr/>
      </xdr:nvPicPr>
      <xdr:blipFill>
        <a:blip r:embed="rId1"/>
        <a:stretch/>
      </xdr:blipFill>
      <xdr:spPr>
        <a:xfrm>
          <a:off x="1889280" y="20160"/>
          <a:ext cx="1950480" cy="1036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6.xml.rels><?xml version="1.0" encoding="UTF-8"?>
<Relationships xmlns="http://schemas.openxmlformats.org/package/2006/relationships"><Relationship Id="rId1" Type="http://schemas.openxmlformats.org/officeDocument/2006/relationships/drawing" Target="../drawings/drawing2.xml"/>
</Relationships>
</file>

<file path=xl/worksheets/_rels/sheet27.xml.rels><?xml version="1.0" encoding="UTF-8"?>
<Relationships xmlns="http://schemas.openxmlformats.org/package/2006/relationships"><Relationship Id="rId1" Type="http://schemas.openxmlformats.org/officeDocument/2006/relationships/drawing" Target="../drawings/drawing3.xml"/>
</Relationships>
</file>

<file path=xl/worksheets/_rels/sheet28.xml.rels><?xml version="1.0" encoding="UTF-8"?>
<Relationships xmlns="http://schemas.openxmlformats.org/package/2006/relationships"><Relationship Id="rId1" Type="http://schemas.openxmlformats.org/officeDocument/2006/relationships/drawing" Target="../drawings/drawing4.xml"/>
</Relationships>
</file>

<file path=xl/worksheets/_rels/sheet2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Q65536"/>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1" activeCellId="0" sqref="A1"/>
    </sheetView>
  </sheetViews>
  <sheetFormatPr defaultRowHeight="12.75"/>
  <cols>
    <col collapsed="false" hidden="false" max="1" min="1" style="0" width="5.6530612244898"/>
    <col collapsed="false" hidden="false" max="2" min="2" style="0" width="17.4234693877551"/>
    <col collapsed="false" hidden="false" max="3" min="3" style="0" width="16.2244897959184"/>
    <col collapsed="false" hidden="false" max="4" min="4" style="0" width="19.0612244897959"/>
    <col collapsed="false" hidden="false" max="5" min="5" style="0" width="16.5255102040816"/>
    <col collapsed="false" hidden="false" max="6" min="6" style="0" width="9.23469387755102"/>
    <col collapsed="false" hidden="false" max="8" min="8" style="0" width="5.6530612244898"/>
    <col collapsed="false" hidden="false" max="9" min="9" style="0" width="17.4234693877551"/>
    <col collapsed="false" hidden="false" max="11" min="10" style="0" width="16.2244897959184"/>
    <col collapsed="false" hidden="false" max="12" min="12" style="0" width="50.1020408163265"/>
    <col collapsed="false" hidden="false" max="13" min="13" style="0" width="104.959183673469"/>
    <col collapsed="false" hidden="false" max="14" min="14" style="0" width="51.969387755102"/>
    <col collapsed="false" hidden="false" max="15" min="15" style="0" width="9.23469387755102"/>
  </cols>
  <sheetData>
    <row r="1" customFormat="false" ht="14.85" hidden="false" customHeight="true" outlineLevel="0" collapsed="false">
      <c r="A1" s="1"/>
      <c r="B1" s="1"/>
      <c r="C1" s="1"/>
      <c r="D1" s="1"/>
      <c r="E1" s="1"/>
      <c r="F1" s="1"/>
    </row>
    <row r="2" customFormat="false" ht="14.85" hidden="false" customHeight="true" outlineLevel="0" collapsed="false">
      <c r="A2" s="1"/>
      <c r="B2" s="1"/>
      <c r="C2" s="1"/>
      <c r="D2" s="1"/>
      <c r="E2" s="1"/>
      <c r="F2" s="1"/>
    </row>
    <row r="3" customFormat="false" ht="14.85" hidden="false" customHeight="true" outlineLevel="0" collapsed="false">
      <c r="A3" s="1"/>
      <c r="B3" s="1"/>
      <c r="C3" s="1"/>
      <c r="D3" s="1"/>
      <c r="E3" s="1"/>
      <c r="F3" s="1"/>
    </row>
    <row r="4" customFormat="false" ht="14.85" hidden="false" customHeight="true" outlineLevel="0" collapsed="false">
      <c r="A4" s="1"/>
      <c r="B4" s="1"/>
      <c r="C4" s="1"/>
      <c r="D4" s="1"/>
      <c r="E4" s="1"/>
      <c r="F4" s="1"/>
    </row>
    <row r="5" customFormat="false" ht="14.85" hidden="false" customHeight="true" outlineLevel="0" collapsed="false">
      <c r="A5" s="1"/>
      <c r="B5" s="1"/>
      <c r="C5" s="1"/>
      <c r="D5" s="1"/>
      <c r="E5" s="1"/>
      <c r="F5" s="1"/>
    </row>
    <row r="6" customFormat="false" ht="14.85" hidden="false" customHeight="true" outlineLevel="0" collapsed="false">
      <c r="A6" s="1"/>
      <c r="B6" s="1"/>
      <c r="C6" s="1"/>
      <c r="D6" s="1"/>
      <c r="E6" s="1"/>
      <c r="F6" s="1"/>
    </row>
    <row r="7" customFormat="false" ht="13.5" hidden="false" customHeight="true" outlineLevel="0" collapsed="false">
      <c r="A7" s="2"/>
      <c r="B7" s="2"/>
      <c r="C7" s="2"/>
      <c r="D7" s="2"/>
      <c r="E7" s="2"/>
      <c r="F7" s="2"/>
    </row>
    <row r="8" customFormat="false" ht="14.85" hidden="false" customHeight="true" outlineLevel="0" collapsed="false">
      <c r="A8" s="3" t="s">
        <v>0</v>
      </c>
      <c r="B8" s="3"/>
      <c r="C8" s="3"/>
      <c r="D8" s="3"/>
      <c r="E8" s="3"/>
      <c r="F8" s="3"/>
    </row>
    <row r="9" customFormat="false" ht="12.75" hidden="false" customHeight="true" outlineLevel="0" collapsed="false">
      <c r="A9" s="3"/>
      <c r="B9" s="3"/>
      <c r="C9" s="3"/>
      <c r="D9" s="3"/>
      <c r="E9" s="3"/>
      <c r="F9" s="3"/>
    </row>
    <row r="10" customFormat="false" ht="12.75" hidden="false" customHeight="true" outlineLevel="0" collapsed="false">
      <c r="A10" s="3"/>
      <c r="B10" s="3"/>
      <c r="C10" s="3"/>
      <c r="D10" s="3"/>
      <c r="E10" s="3"/>
      <c r="F10" s="3"/>
    </row>
    <row r="11" customFormat="false" ht="12.75" hidden="false" customHeight="true" outlineLevel="0" collapsed="false">
      <c r="A11" s="3"/>
      <c r="B11" s="3"/>
      <c r="C11" s="3"/>
      <c r="D11" s="3"/>
      <c r="E11" s="3"/>
      <c r="F11" s="3"/>
    </row>
    <row r="12" customFormat="false" ht="14.85" hidden="false" customHeight="true" outlineLevel="0" collapsed="false">
      <c r="A12" s="2"/>
      <c r="B12" s="2"/>
      <c r="E12" s="2"/>
      <c r="F12" s="2"/>
    </row>
    <row r="13" customFormat="false" ht="17.25" hidden="false" customHeight="true" outlineLevel="0" collapsed="false">
      <c r="A13" s="4" t="s">
        <v>1</v>
      </c>
      <c r="B13" s="4"/>
      <c r="C13" s="4"/>
      <c r="D13" s="4"/>
      <c r="E13" s="4"/>
      <c r="F13" s="4"/>
    </row>
    <row r="14" customFormat="false" ht="14.85" hidden="false" customHeight="true" outlineLevel="0" collapsed="false">
      <c r="A14" s="5"/>
      <c r="B14" s="6"/>
      <c r="C14" s="6"/>
      <c r="D14" s="6"/>
      <c r="E14" s="6"/>
      <c r="F14" s="7"/>
    </row>
    <row r="15" customFormat="false" ht="17.25" hidden="false" customHeight="true" outlineLevel="0" collapsed="false">
      <c r="A15" s="8"/>
      <c r="B15" s="9" t="s">
        <v>2</v>
      </c>
      <c r="C15" s="10" t="s">
        <v>3</v>
      </c>
      <c r="D15" s="10"/>
      <c r="E15" s="10"/>
      <c r="F15" s="11"/>
    </row>
    <row r="16" customFormat="false" ht="14.85" hidden="false" customHeight="true" outlineLevel="0" collapsed="false">
      <c r="A16" s="8"/>
      <c r="B16" s="12" t="n">
        <v>1</v>
      </c>
      <c r="C16" s="13" t="s">
        <v>4</v>
      </c>
      <c r="D16" s="13"/>
      <c r="E16" s="13"/>
      <c r="F16" s="11"/>
    </row>
    <row r="17" customFormat="false" ht="14.85" hidden="false" customHeight="true" outlineLevel="0" collapsed="false">
      <c r="A17" s="8"/>
      <c r="B17" s="14" t="n">
        <v>2</v>
      </c>
      <c r="C17" s="15" t="s">
        <v>5</v>
      </c>
      <c r="D17" s="15"/>
      <c r="E17" s="15"/>
      <c r="F17" s="11"/>
    </row>
    <row r="18" customFormat="false" ht="14.85" hidden="false" customHeight="true" outlineLevel="0" collapsed="false">
      <c r="A18" s="8"/>
      <c r="B18" s="12" t="n">
        <v>3</v>
      </c>
      <c r="C18" s="13" t="s">
        <v>6</v>
      </c>
      <c r="D18" s="13"/>
      <c r="E18" s="13"/>
      <c r="F18" s="11"/>
    </row>
    <row r="19" customFormat="false" ht="14.85" hidden="false" customHeight="true" outlineLevel="0" collapsed="false">
      <c r="A19" s="8"/>
      <c r="B19" s="14" t="n">
        <v>4</v>
      </c>
      <c r="C19" s="15" t="s">
        <v>7</v>
      </c>
      <c r="D19" s="15"/>
      <c r="E19" s="15"/>
      <c r="F19" s="11"/>
    </row>
    <row r="20" customFormat="false" ht="14.85" hidden="false" customHeight="true" outlineLevel="0" collapsed="false">
      <c r="A20" s="8"/>
      <c r="B20" s="12" t="n">
        <v>5</v>
      </c>
      <c r="C20" s="13" t="s">
        <v>8</v>
      </c>
      <c r="D20" s="13"/>
      <c r="E20" s="13"/>
      <c r="F20" s="11"/>
      <c r="G20" s="0" t="s">
        <v>9</v>
      </c>
    </row>
    <row r="21" customFormat="false" ht="14.85" hidden="false" customHeight="true" outlineLevel="0" collapsed="false">
      <c r="A21" s="8"/>
      <c r="B21" s="14" t="n">
        <v>6</v>
      </c>
      <c r="C21" s="15" t="s">
        <v>10</v>
      </c>
      <c r="D21" s="15"/>
      <c r="E21" s="15"/>
      <c r="F21" s="11"/>
    </row>
    <row r="22" customFormat="false" ht="14.85" hidden="false" customHeight="true" outlineLevel="0" collapsed="false">
      <c r="A22" s="8"/>
      <c r="B22" s="12" t="n">
        <v>7</v>
      </c>
      <c r="C22" s="13" t="s">
        <v>11</v>
      </c>
      <c r="D22" s="13"/>
      <c r="E22" s="13"/>
      <c r="F22" s="11"/>
    </row>
    <row r="23" customFormat="false" ht="14.85" hidden="false" customHeight="true" outlineLevel="0" collapsed="false">
      <c r="A23" s="8"/>
      <c r="B23" s="14" t="n">
        <v>8</v>
      </c>
      <c r="C23" s="15" t="s">
        <v>12</v>
      </c>
      <c r="D23" s="15"/>
      <c r="E23" s="15"/>
      <c r="F23" s="11"/>
    </row>
    <row r="24" customFormat="false" ht="14.85" hidden="false" customHeight="true" outlineLevel="0" collapsed="false">
      <c r="A24" s="8"/>
      <c r="B24" s="12" t="s">
        <v>13</v>
      </c>
      <c r="C24" s="13" t="s">
        <v>14</v>
      </c>
      <c r="D24" s="13"/>
      <c r="E24" s="13"/>
      <c r="F24" s="11"/>
    </row>
    <row r="25" customFormat="false" ht="14.85" hidden="false" customHeight="true" outlineLevel="0" collapsed="false">
      <c r="A25" s="8"/>
      <c r="B25" s="14" t="n">
        <v>13</v>
      </c>
      <c r="C25" s="15" t="s">
        <v>15</v>
      </c>
      <c r="D25" s="15"/>
      <c r="E25" s="15"/>
      <c r="F25" s="11"/>
    </row>
    <row r="26" customFormat="false" ht="14.85" hidden="false" customHeight="true" outlineLevel="0" collapsed="false">
      <c r="A26" s="16"/>
      <c r="B26" s="17"/>
      <c r="C26" s="17"/>
      <c r="D26" s="17"/>
      <c r="E26" s="17"/>
      <c r="F26" s="18"/>
    </row>
    <row r="27" customFormat="false" ht="14.85" hidden="false" customHeight="true" outlineLevel="0" collapsed="false">
      <c r="A27" s="2"/>
      <c r="B27" s="2"/>
      <c r="C27" s="2"/>
      <c r="D27" s="2"/>
      <c r="E27" s="2"/>
      <c r="F27" s="2"/>
    </row>
    <row r="28" customFormat="false" ht="17.25" hidden="false" customHeight="true" outlineLevel="0" collapsed="false">
      <c r="A28" s="4" t="s">
        <v>16</v>
      </c>
      <c r="B28" s="4"/>
      <c r="C28" s="4"/>
      <c r="D28" s="4"/>
      <c r="E28" s="4"/>
      <c r="F28" s="4"/>
    </row>
    <row r="29" customFormat="false" ht="14.85" hidden="false" customHeight="true" outlineLevel="0" collapsed="false">
      <c r="A29" s="19"/>
      <c r="E29" s="20"/>
      <c r="F29" s="21"/>
    </row>
    <row r="30" customFormat="false" ht="17.25" hidden="false" customHeight="true" outlineLevel="0" collapsed="false">
      <c r="A30" s="19"/>
      <c r="B30" s="22" t="s">
        <v>17</v>
      </c>
      <c r="C30" s="22" t="s">
        <v>18</v>
      </c>
      <c r="D30" s="22" t="s">
        <v>19</v>
      </c>
      <c r="E30" s="22" t="s">
        <v>20</v>
      </c>
      <c r="F30" s="21"/>
      <c r="I30" s="23"/>
      <c r="J30" s="23"/>
      <c r="K30" s="23"/>
      <c r="L30" s="23"/>
    </row>
    <row r="31" customFormat="false" ht="14.85" hidden="false" customHeight="true" outlineLevel="0" collapsed="false">
      <c r="A31" s="19"/>
      <c r="B31" s="24" t="s">
        <v>21</v>
      </c>
      <c r="C31" s="12" t="s">
        <v>22</v>
      </c>
      <c r="D31" s="12" t="s">
        <v>23</v>
      </c>
      <c r="E31" s="25" t="n">
        <v>42306</v>
      </c>
      <c r="F31" s="21"/>
      <c r="I31" s="23"/>
      <c r="J31" s="23"/>
      <c r="K31" s="23"/>
      <c r="L31" s="23"/>
    </row>
    <row r="32" customFormat="false" ht="14.85" hidden="false" customHeight="true" outlineLevel="0" collapsed="false">
      <c r="A32" s="19"/>
      <c r="B32" s="26" t="s">
        <v>24</v>
      </c>
      <c r="C32" s="14"/>
      <c r="D32" s="14"/>
      <c r="E32" s="14"/>
      <c r="F32" s="21"/>
      <c r="I32" s="23"/>
      <c r="J32" s="23"/>
      <c r="K32" s="23"/>
      <c r="L32" s="23"/>
    </row>
    <row r="33" customFormat="false" ht="14.85" hidden="false" customHeight="true" outlineLevel="0" collapsed="false">
      <c r="A33" s="19"/>
      <c r="B33" s="24" t="s">
        <v>25</v>
      </c>
      <c r="C33" s="12"/>
      <c r="D33" s="12"/>
      <c r="E33" s="12"/>
      <c r="F33" s="21"/>
      <c r="I33" s="23"/>
      <c r="J33" s="23"/>
      <c r="K33" s="23"/>
      <c r="L33" s="23"/>
    </row>
    <row r="34" customFormat="false" ht="14.85" hidden="false" customHeight="true" outlineLevel="0" collapsed="false">
      <c r="A34" s="27"/>
      <c r="B34" s="28"/>
      <c r="C34" s="28"/>
      <c r="D34" s="28"/>
      <c r="E34" s="28"/>
      <c r="F34" s="29"/>
      <c r="H34" s="30"/>
      <c r="I34" s="23"/>
      <c r="J34" s="23"/>
      <c r="K34" s="23"/>
      <c r="L34" s="23"/>
      <c r="M34" s="30"/>
      <c r="N34" s="30"/>
      <c r="O34" s="30"/>
      <c r="P34" s="30"/>
      <c r="Q34" s="30"/>
    </row>
    <row r="35" customFormat="false" ht="14.85" hidden="false" customHeight="true" outlineLevel="0" collapsed="false">
      <c r="A35" s="27"/>
      <c r="B35" s="28"/>
      <c r="C35" s="28"/>
      <c r="D35" s="28"/>
      <c r="E35" s="28"/>
      <c r="F35" s="28"/>
      <c r="H35" s="30"/>
      <c r="I35" s="23"/>
      <c r="J35" s="23"/>
      <c r="K35" s="23"/>
      <c r="L35" s="23"/>
      <c r="M35" s="30"/>
      <c r="N35" s="30"/>
      <c r="O35" s="30"/>
      <c r="P35" s="30"/>
      <c r="Q35" s="30"/>
    </row>
    <row r="36" customFormat="false" ht="17.25" hidden="false" customHeight="true" outlineLevel="0" collapsed="false">
      <c r="A36" s="31" t="s">
        <v>26</v>
      </c>
      <c r="B36" s="31"/>
      <c r="C36" s="31"/>
      <c r="D36" s="31"/>
      <c r="E36" s="31"/>
      <c r="F36" s="31"/>
      <c r="H36" s="32"/>
      <c r="I36" s="32"/>
      <c r="J36" s="32"/>
      <c r="K36" s="32"/>
      <c r="L36" s="32"/>
      <c r="M36" s="32"/>
      <c r="N36" s="32"/>
      <c r="O36" s="32"/>
      <c r="P36" s="30"/>
      <c r="Q36" s="30"/>
    </row>
    <row r="37" customFormat="false" ht="17.25" hidden="false" customHeight="true" outlineLevel="0" collapsed="false">
      <c r="A37" s="33"/>
      <c r="B37" s="20"/>
      <c r="C37" s="20"/>
      <c r="D37" s="20"/>
      <c r="E37" s="20"/>
      <c r="F37" s="34"/>
      <c r="H37" s="32"/>
      <c r="I37" s="23"/>
      <c r="J37" s="23"/>
      <c r="K37" s="23"/>
      <c r="L37" s="23"/>
      <c r="M37" s="35"/>
      <c r="N37" s="35"/>
      <c r="O37" s="35"/>
      <c r="P37" s="30"/>
      <c r="Q37" s="30"/>
    </row>
    <row r="38" customFormat="false" ht="17.25" hidden="false" customHeight="true" outlineLevel="0" collapsed="false">
      <c r="A38" s="36"/>
      <c r="B38" s="37" t="s">
        <v>27</v>
      </c>
      <c r="C38" s="37" t="s">
        <v>20</v>
      </c>
      <c r="D38" s="37" t="s">
        <v>28</v>
      </c>
      <c r="E38" s="37" t="s">
        <v>29</v>
      </c>
      <c r="F38" s="34"/>
      <c r="H38" s="35"/>
      <c r="I38" s="23"/>
      <c r="J38" s="23"/>
      <c r="K38" s="23"/>
      <c r="L38" s="23"/>
      <c r="M38" s="23"/>
      <c r="N38" s="23"/>
      <c r="O38" s="35"/>
      <c r="P38" s="30"/>
      <c r="Q38" s="30"/>
    </row>
    <row r="39" customFormat="false" ht="14.85" hidden="false" customHeight="true" outlineLevel="0" collapsed="false">
      <c r="A39" s="36"/>
      <c r="B39" s="38" t="s">
        <v>30</v>
      </c>
      <c r="C39" s="39" t="n">
        <v>42345</v>
      </c>
      <c r="D39" s="40" t="s">
        <v>31</v>
      </c>
      <c r="E39" s="40"/>
      <c r="F39" s="34"/>
      <c r="H39" s="35"/>
      <c r="I39" s="23"/>
      <c r="J39" s="23"/>
      <c r="K39" s="23"/>
      <c r="L39" s="23"/>
      <c r="M39" s="41"/>
      <c r="N39" s="41"/>
      <c r="O39" s="35"/>
      <c r="P39" s="30"/>
      <c r="Q39" s="30"/>
    </row>
    <row r="40" customFormat="false" ht="14.85" hidden="false" customHeight="true" outlineLevel="0" collapsed="false">
      <c r="A40" s="36"/>
      <c r="B40" s="42" t="s">
        <v>32</v>
      </c>
      <c r="C40" s="43" t="n">
        <v>42384</v>
      </c>
      <c r="D40" s="44" t="s">
        <v>31</v>
      </c>
      <c r="E40" s="44"/>
      <c r="F40" s="34"/>
      <c r="H40" s="35"/>
      <c r="I40" s="23"/>
      <c r="J40" s="23"/>
      <c r="K40" s="23"/>
      <c r="L40" s="23"/>
      <c r="M40" s="41"/>
      <c r="N40" s="45"/>
      <c r="O40" s="35"/>
      <c r="P40" s="30"/>
      <c r="Q40" s="30"/>
    </row>
    <row r="41" customFormat="false" ht="14.85" hidden="false" customHeight="true" outlineLevel="0" collapsed="false">
      <c r="A41" s="36"/>
      <c r="B41" s="38" t="s">
        <v>33</v>
      </c>
      <c r="C41" s="39" t="n">
        <v>42405</v>
      </c>
      <c r="D41" s="40" t="s">
        <v>31</v>
      </c>
      <c r="E41" s="40"/>
      <c r="F41" s="34"/>
      <c r="H41" s="35"/>
      <c r="I41" s="23"/>
      <c r="J41" s="23"/>
      <c r="K41" s="23"/>
      <c r="L41" s="23"/>
      <c r="M41" s="41"/>
      <c r="N41" s="45"/>
      <c r="O41" s="35"/>
      <c r="P41" s="30"/>
      <c r="Q41" s="30"/>
    </row>
    <row r="42" customFormat="false" ht="14.85" hidden="false" customHeight="true" outlineLevel="0" collapsed="false">
      <c r="A42" s="36"/>
      <c r="B42" s="42" t="s">
        <v>34</v>
      </c>
      <c r="C42" s="43" t="n">
        <v>42450</v>
      </c>
      <c r="D42" s="44" t="s">
        <v>31</v>
      </c>
      <c r="E42" s="44"/>
      <c r="F42" s="34"/>
      <c r="H42" s="35"/>
      <c r="I42" s="23"/>
      <c r="J42" s="23"/>
      <c r="K42" s="23"/>
      <c r="L42" s="23"/>
      <c r="M42" s="45"/>
      <c r="N42" s="41"/>
      <c r="O42" s="35"/>
      <c r="P42" s="30"/>
      <c r="Q42" s="30"/>
    </row>
    <row r="43" customFormat="false" ht="17.25" hidden="false" customHeight="true" outlineLevel="0" collapsed="false">
      <c r="A43" s="46"/>
      <c r="B43" s="47"/>
      <c r="C43" s="47"/>
      <c r="D43" s="47"/>
      <c r="E43" s="47"/>
      <c r="F43" s="48"/>
      <c r="H43" s="49"/>
      <c r="I43" s="23"/>
      <c r="J43" s="23"/>
      <c r="K43" s="23"/>
      <c r="L43" s="23"/>
      <c r="M43" s="49"/>
      <c r="N43" s="49"/>
      <c r="O43" s="49"/>
      <c r="P43" s="30"/>
      <c r="Q43" s="30"/>
    </row>
    <row r="44" customFormat="false" ht="17.25" hidden="false" customHeight="true" outlineLevel="0" collapsed="false">
      <c r="A44" s="20"/>
      <c r="F44" s="20"/>
      <c r="H44" s="30"/>
      <c r="I44" s="30"/>
      <c r="J44" s="30"/>
      <c r="K44" s="30"/>
      <c r="L44" s="30"/>
      <c r="M44" s="30"/>
      <c r="N44" s="30"/>
      <c r="O44" s="30"/>
      <c r="P44" s="30"/>
      <c r="Q44" s="30"/>
    </row>
    <row r="45" customFormat="false" ht="17.25" hidden="false" customHeight="true" outlineLevel="0" collapsed="false">
      <c r="A45" s="50" t="s">
        <v>35</v>
      </c>
      <c r="B45" s="50"/>
      <c r="C45" s="50"/>
      <c r="D45" s="50"/>
      <c r="E45" s="50"/>
      <c r="F45" s="50"/>
    </row>
    <row r="46" customFormat="false" ht="14.85" hidden="false" customHeight="true" outlineLevel="0" collapsed="false">
      <c r="A46" s="51"/>
      <c r="B46" s="52"/>
      <c r="C46" s="52"/>
      <c r="D46" s="52"/>
      <c r="E46" s="52"/>
      <c r="F46" s="21"/>
    </row>
    <row r="47" customFormat="false" ht="17.25" hidden="false" customHeight="true" outlineLevel="0" collapsed="false">
      <c r="A47" s="51"/>
      <c r="B47" s="10" t="s">
        <v>18</v>
      </c>
      <c r="C47" s="10"/>
      <c r="D47" s="10" t="s">
        <v>19</v>
      </c>
      <c r="E47" s="10"/>
      <c r="F47" s="21"/>
    </row>
    <row r="48" customFormat="false" ht="14.85" hidden="false" customHeight="true" outlineLevel="0" collapsed="false">
      <c r="A48" s="51"/>
      <c r="B48" s="13" t="s">
        <v>36</v>
      </c>
      <c r="C48" s="13"/>
      <c r="D48" s="13"/>
      <c r="E48" s="13"/>
      <c r="F48" s="21"/>
    </row>
    <row r="49" customFormat="false" ht="17.25" hidden="false" customHeight="true" outlineLevel="0" collapsed="false">
      <c r="A49" s="27"/>
      <c r="B49" s="28"/>
      <c r="C49" s="53"/>
      <c r="D49" s="53"/>
      <c r="E49" s="28"/>
      <c r="F49" s="29"/>
    </row>
    <row r="50" customFormat="false" ht="14.85" hidden="false" customHeight="true" outlineLevel="0" collapsed="false"/>
    <row r="51" customFormat="false" ht="14.85" hidden="false" customHeight="true" outlineLevel="0" collapsed="false"/>
    <row r="52" customFormat="false" ht="14.85" hidden="false" customHeight="true" outlineLevel="0" collapsed="false"/>
    <row r="53" customFormat="false" ht="14.85" hidden="false" customHeight="true" outlineLevel="0" collapsed="false"/>
    <row r="54" customFormat="false" ht="14.85" hidden="false" customHeight="true" outlineLevel="0" collapsed="false"/>
    <row r="55" customFormat="false" ht="14.85" hidden="false" customHeight="true" outlineLevel="0" collapsed="false"/>
    <row r="56" customFormat="false" ht="14.85" hidden="false" customHeight="true" outlineLevel="0" collapsed="false"/>
    <row r="57" customFormat="false" ht="14.85"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2">
    <mergeCell ref="A1:F6"/>
    <mergeCell ref="A8:F11"/>
    <mergeCell ref="A13:F13"/>
    <mergeCell ref="C15:E15"/>
    <mergeCell ref="C16:E16"/>
    <mergeCell ref="C17:E17"/>
    <mergeCell ref="C18:E18"/>
    <mergeCell ref="C19:E19"/>
    <mergeCell ref="C20:E20"/>
    <mergeCell ref="C21:E21"/>
    <mergeCell ref="C22:E22"/>
    <mergeCell ref="C23:E23"/>
    <mergeCell ref="C24:E24"/>
    <mergeCell ref="C25:E25"/>
    <mergeCell ref="A28:F28"/>
    <mergeCell ref="A36:F36"/>
    <mergeCell ref="H36:O36"/>
    <mergeCell ref="A45:F45"/>
    <mergeCell ref="B47:C47"/>
    <mergeCell ref="D47:E47"/>
    <mergeCell ref="B48:C48"/>
    <mergeCell ref="D48:E48"/>
  </mergeCells>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99FFFF"/>
    <pageSetUpPr fitToPage="true"/>
  </sheetPr>
  <dimension ref="1:3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6" width="22.1938775510204"/>
    <col collapsed="false" hidden="true" max="13" min="13" style="56" width="0"/>
    <col collapsed="false" hidden="false" max="14" min="14" style="55" width="22.1938775510204"/>
    <col collapsed="false" hidden="true" max="15" min="15" style="55" width="0"/>
    <col collapsed="false" hidden="false" max="16" min="16" style="55" width="22.1938775510204"/>
    <col collapsed="false" hidden="true" max="17" min="17" style="55" width="0"/>
    <col collapsed="false" hidden="false" max="18" min="18" style="55" width="22.1938775510204"/>
    <col collapsed="false" hidden="true" max="19" min="19" style="55" width="0"/>
    <col collapsed="false" hidden="false" max="20" min="20" style="55" width="22.1938775510204"/>
    <col collapsed="false" hidden="true" max="21" min="21" style="55" width="0"/>
    <col collapsed="false" hidden="false" max="22" min="22" style="55" width="22.1938775510204"/>
    <col collapsed="false" hidden="true" max="23" min="23" style="55" width="0"/>
    <col collapsed="false" hidden="false" max="24" min="24" style="55" width="22.1938775510204"/>
    <col collapsed="false" hidden="true" max="25" min="25" style="55" width="0"/>
    <col collapsed="false" hidden="false" max="26" min="26" style="55" width="22.1938775510204"/>
    <col collapsed="false" hidden="true" max="27" min="27" style="55" width="0"/>
    <col collapsed="false" hidden="false" max="28" min="28" style="55" width="22.1938775510204"/>
    <col collapsed="false" hidden="true" max="29" min="29" style="55" width="0"/>
    <col collapsed="false" hidden="false" max="30" min="30" style="107" width="22.1938775510204"/>
    <col collapsed="false" hidden="true" max="31" min="31" style="107" width="0"/>
    <col collapsed="false" hidden="false" max="995" min="32" style="57" width="11.5204081632653"/>
    <col collapsed="false" hidden="false" max="1025" min="996" style="0" width="11.5204081632653"/>
  </cols>
  <sheetData>
    <row r="1" customFormat="false" ht="24.85" hidden="false" customHeight="false" outlineLevel="0" collapsed="false">
      <c r="A1" s="58" t="s">
        <v>37</v>
      </c>
      <c r="B1" s="59" t="s">
        <v>6</v>
      </c>
      <c r="D1" s="55" t="str">
        <f aca="false">Paramètres!A14</f>
        <v>Afficher les changements</v>
      </c>
      <c r="J1" s="146"/>
      <c r="M1" s="55"/>
      <c r="AE1" s="55"/>
    </row>
    <row r="2" customFormat="false" ht="45.75" hidden="false" customHeight="false" outlineLevel="0" collapsed="false">
      <c r="A2" s="58" t="s">
        <v>38</v>
      </c>
      <c r="B2" s="60" t="s">
        <v>278</v>
      </c>
      <c r="D2" s="60" t="s">
        <v>279</v>
      </c>
      <c r="F2" s="60" t="s">
        <v>280</v>
      </c>
      <c r="H2" s="60" t="s">
        <v>281</v>
      </c>
      <c r="J2" s="60" t="s">
        <v>429</v>
      </c>
      <c r="L2" s="60" t="s">
        <v>283</v>
      </c>
      <c r="M2" s="55"/>
      <c r="N2" s="60" t="s">
        <v>284</v>
      </c>
      <c r="P2" s="60" t="s">
        <v>285</v>
      </c>
      <c r="R2" s="60" t="s">
        <v>430</v>
      </c>
      <c r="T2" s="60" t="s">
        <v>287</v>
      </c>
      <c r="V2" s="60" t="s">
        <v>288</v>
      </c>
      <c r="X2" s="60" t="s">
        <v>289</v>
      </c>
      <c r="Z2" s="60" t="s">
        <v>290</v>
      </c>
      <c r="AB2" s="60" t="s">
        <v>291</v>
      </c>
      <c r="AD2" s="60" t="s">
        <v>292</v>
      </c>
      <c r="AE2" s="55"/>
    </row>
    <row r="3" customFormat="false" ht="80.55" hidden="false" customHeight="false" outlineLevel="0" collapsed="false">
      <c r="A3" s="58" t="s">
        <v>47</v>
      </c>
      <c r="B3" s="64" t="s">
        <v>293</v>
      </c>
      <c r="D3" s="64" t="s">
        <v>294</v>
      </c>
      <c r="F3" s="64" t="s">
        <v>295</v>
      </c>
      <c r="H3" s="64" t="s">
        <v>296</v>
      </c>
      <c r="J3" s="64" t="s">
        <v>297</v>
      </c>
      <c r="L3" s="63" t="s">
        <v>298</v>
      </c>
      <c r="M3" s="55"/>
      <c r="N3" s="64" t="s">
        <v>299</v>
      </c>
      <c r="P3" s="64" t="s">
        <v>300</v>
      </c>
      <c r="R3" s="64" t="s">
        <v>301</v>
      </c>
      <c r="T3" s="64" t="s">
        <v>302</v>
      </c>
      <c r="V3" s="63" t="s">
        <v>303</v>
      </c>
      <c r="X3" s="64" t="s">
        <v>304</v>
      </c>
      <c r="Z3" s="64" t="s">
        <v>305</v>
      </c>
      <c r="AB3" s="64" t="s">
        <v>306</v>
      </c>
      <c r="AD3" s="63" t="s">
        <v>307</v>
      </c>
      <c r="AE3" s="55"/>
    </row>
    <row r="4" customFormat="false" ht="24.85" hidden="false" customHeight="false" outlineLevel="0" collapsed="false">
      <c r="A4" s="58" t="s">
        <v>56</v>
      </c>
      <c r="B4" s="66" t="s">
        <v>61</v>
      </c>
      <c r="C4" s="126"/>
      <c r="D4" s="66" t="s">
        <v>308</v>
      </c>
      <c r="E4" s="126"/>
      <c r="F4" s="66" t="s">
        <v>61</v>
      </c>
      <c r="G4" s="126"/>
      <c r="H4" s="66" t="s">
        <v>61</v>
      </c>
      <c r="I4" s="126"/>
      <c r="J4" s="66" t="s">
        <v>61</v>
      </c>
      <c r="K4" s="66"/>
      <c r="L4" s="66" t="s">
        <v>61</v>
      </c>
      <c r="M4" s="126"/>
      <c r="N4" s="66" t="s">
        <v>61</v>
      </c>
      <c r="O4" s="126"/>
      <c r="P4" s="66" t="s">
        <v>61</v>
      </c>
      <c r="Q4" s="126"/>
      <c r="R4" s="66" t="s">
        <v>309</v>
      </c>
      <c r="S4" s="126"/>
      <c r="T4" s="66" t="s">
        <v>308</v>
      </c>
      <c r="U4" s="126"/>
      <c r="V4" s="66" t="s">
        <v>61</v>
      </c>
      <c r="W4" s="126"/>
      <c r="X4" s="66" t="s">
        <v>310</v>
      </c>
      <c r="Y4" s="126"/>
      <c r="Z4" s="66" t="s">
        <v>61</v>
      </c>
      <c r="AA4" s="126"/>
      <c r="AB4" s="66" t="s">
        <v>61</v>
      </c>
      <c r="AC4" s="126"/>
      <c r="AD4" s="66" t="s">
        <v>61</v>
      </c>
      <c r="AE4" s="55"/>
    </row>
    <row r="5" customFormat="false" ht="12.9" hidden="false" customHeight="false" outlineLevel="0" collapsed="false">
      <c r="A5" s="58" t="s">
        <v>311</v>
      </c>
      <c r="B5" s="66" t="s">
        <v>64</v>
      </c>
      <c r="C5" s="66"/>
      <c r="D5" s="66" t="s">
        <v>65</v>
      </c>
      <c r="E5" s="66"/>
      <c r="F5" s="66" t="s">
        <v>65</v>
      </c>
      <c r="G5" s="66"/>
      <c r="H5" s="66" t="s">
        <v>64</v>
      </c>
      <c r="I5" s="66"/>
      <c r="J5" s="66" t="s">
        <v>64</v>
      </c>
      <c r="K5" s="66"/>
      <c r="L5" s="66" t="s">
        <v>65</v>
      </c>
      <c r="M5" s="66" t="s">
        <v>312</v>
      </c>
      <c r="N5" s="66" t="s">
        <v>64</v>
      </c>
      <c r="O5" s="66" t="s">
        <v>312</v>
      </c>
      <c r="P5" s="66" t="s">
        <v>64</v>
      </c>
      <c r="Q5" s="66"/>
      <c r="R5" s="66" t="s">
        <v>431</v>
      </c>
      <c r="S5" s="66"/>
      <c r="T5" s="66" t="s">
        <v>64</v>
      </c>
      <c r="U5" s="66"/>
      <c r="V5" s="66" t="s">
        <v>64</v>
      </c>
      <c r="W5" s="66"/>
      <c r="X5" s="66" t="s">
        <v>64</v>
      </c>
      <c r="Y5" s="66"/>
      <c r="Z5" s="66" t="s">
        <v>64</v>
      </c>
      <c r="AA5" s="66" t="s">
        <v>65</v>
      </c>
      <c r="AB5" s="66" t="s">
        <v>64</v>
      </c>
      <c r="AC5" s="66" t="s">
        <v>65</v>
      </c>
      <c r="AD5" s="66" t="s">
        <v>64</v>
      </c>
      <c r="AE5" s="158"/>
    </row>
    <row r="6" s="68" customFormat="true" ht="12.9" hidden="false" customHeight="false" outlineLevel="0" collapsed="false">
      <c r="A6" s="58" t="s">
        <v>27</v>
      </c>
      <c r="B6" s="67" t="s">
        <v>197</v>
      </c>
      <c r="D6" s="67" t="s">
        <v>67</v>
      </c>
      <c r="F6" s="67" t="s">
        <v>67</v>
      </c>
      <c r="H6" s="67" t="s">
        <v>197</v>
      </c>
      <c r="I6" s="55"/>
      <c r="J6" s="67" t="s">
        <v>66</v>
      </c>
      <c r="K6" s="67"/>
      <c r="L6" s="129" t="s">
        <v>169</v>
      </c>
      <c r="M6" s="69" t="s">
        <v>313</v>
      </c>
      <c r="N6" s="67" t="s">
        <v>169</v>
      </c>
      <c r="P6" s="67" t="s">
        <v>169</v>
      </c>
      <c r="R6" s="67" t="s">
        <v>67</v>
      </c>
      <c r="T6" s="67" t="s">
        <v>68</v>
      </c>
      <c r="V6" s="67" t="s">
        <v>68</v>
      </c>
      <c r="X6" s="67" t="s">
        <v>197</v>
      </c>
      <c r="Z6" s="67" t="s">
        <v>68</v>
      </c>
      <c r="AB6" s="67" t="s">
        <v>68</v>
      </c>
      <c r="AD6" s="67" t="s">
        <v>68</v>
      </c>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68" customFormat="true" ht="133.3" hidden="false" customHeight="false" outlineLevel="0" collapsed="false">
      <c r="A7" s="70" t="s">
        <v>69</v>
      </c>
      <c r="B7" s="71" t="s">
        <v>314</v>
      </c>
      <c r="C7" s="130"/>
      <c r="D7" s="71" t="s">
        <v>432</v>
      </c>
      <c r="E7" s="73"/>
      <c r="F7" s="71" t="s">
        <v>316</v>
      </c>
      <c r="G7" s="132"/>
      <c r="H7" s="71" t="s">
        <v>317</v>
      </c>
      <c r="I7" s="132"/>
      <c r="J7" s="71"/>
      <c r="K7" s="73"/>
      <c r="L7" s="71" t="s">
        <v>318</v>
      </c>
      <c r="M7" s="130"/>
      <c r="N7" s="71" t="s">
        <v>319</v>
      </c>
      <c r="O7" s="73"/>
      <c r="P7" s="71" t="s">
        <v>320</v>
      </c>
      <c r="Q7" s="73"/>
      <c r="R7" s="71" t="s">
        <v>321</v>
      </c>
      <c r="S7" s="73"/>
      <c r="T7" s="71" t="s">
        <v>322</v>
      </c>
      <c r="U7" s="73"/>
      <c r="V7" s="71" t="s">
        <v>323</v>
      </c>
      <c r="W7" s="73"/>
      <c r="X7" s="71" t="s">
        <v>324</v>
      </c>
      <c r="Y7" s="73"/>
      <c r="Z7" s="71" t="s">
        <v>325</v>
      </c>
      <c r="AA7" s="73"/>
      <c r="AB7" s="71" t="s">
        <v>326</v>
      </c>
      <c r="AC7" s="73"/>
      <c r="AD7" s="71"/>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89.55" hidden="false" customHeight="false" outlineLevel="0" collapsed="false">
      <c r="A8" s="70" t="s">
        <v>77</v>
      </c>
      <c r="B8" s="74" t="s">
        <v>327</v>
      </c>
      <c r="C8" s="63" t="s">
        <v>328</v>
      </c>
      <c r="D8" s="74" t="s">
        <v>329</v>
      </c>
      <c r="E8" s="63" t="s">
        <v>330</v>
      </c>
      <c r="F8" s="74" t="s">
        <v>331</v>
      </c>
      <c r="G8" s="63" t="s">
        <v>332</v>
      </c>
      <c r="H8" s="74" t="s">
        <v>333</v>
      </c>
      <c r="I8" s="63" t="s">
        <v>334</v>
      </c>
      <c r="J8" s="77"/>
      <c r="K8" s="77"/>
      <c r="L8" s="74" t="s">
        <v>335</v>
      </c>
      <c r="M8" s="63" t="s">
        <v>336</v>
      </c>
      <c r="N8" s="74" t="s">
        <v>337</v>
      </c>
      <c r="O8" s="63" t="s">
        <v>338</v>
      </c>
      <c r="P8" s="74" t="s">
        <v>337</v>
      </c>
      <c r="Q8" s="63" t="s">
        <v>339</v>
      </c>
      <c r="R8" s="74" t="s">
        <v>340</v>
      </c>
      <c r="S8" s="63" t="s">
        <v>341</v>
      </c>
      <c r="T8" s="74" t="s">
        <v>342</v>
      </c>
      <c r="U8" s="63" t="s">
        <v>343</v>
      </c>
      <c r="V8" s="74" t="s">
        <v>344</v>
      </c>
      <c r="W8" s="63" t="s">
        <v>345</v>
      </c>
      <c r="X8" s="74" t="s">
        <v>331</v>
      </c>
      <c r="Y8" s="63" t="s">
        <v>346</v>
      </c>
      <c r="Z8" s="74" t="s">
        <v>347</v>
      </c>
      <c r="AA8" s="63" t="s">
        <v>348</v>
      </c>
      <c r="AB8" s="74" t="s">
        <v>349</v>
      </c>
      <c r="AC8" s="63" t="s">
        <v>350</v>
      </c>
      <c r="AD8" s="63"/>
      <c r="AE8" s="147"/>
    </row>
    <row r="9" customFormat="false" ht="100.45" hidden="false" customHeight="false" outlineLevel="0" collapsed="false">
      <c r="A9" s="133"/>
      <c r="B9" s="74" t="s">
        <v>331</v>
      </c>
      <c r="C9" s="63" t="s">
        <v>351</v>
      </c>
      <c r="D9" s="74" t="s">
        <v>352</v>
      </c>
      <c r="E9" s="63" t="s">
        <v>353</v>
      </c>
      <c r="F9" s="77"/>
      <c r="G9" s="77"/>
      <c r="H9" s="74" t="s">
        <v>212</v>
      </c>
      <c r="I9" s="63" t="s">
        <v>354</v>
      </c>
      <c r="J9" s="77"/>
      <c r="K9" s="77"/>
      <c r="L9" s="74" t="s">
        <v>355</v>
      </c>
      <c r="M9" s="63" t="s">
        <v>356</v>
      </c>
      <c r="N9" s="74" t="s">
        <v>355</v>
      </c>
      <c r="O9" s="63" t="s">
        <v>357</v>
      </c>
      <c r="P9" s="74" t="s">
        <v>358</v>
      </c>
      <c r="Q9" s="63" t="s">
        <v>359</v>
      </c>
      <c r="R9" s="77"/>
      <c r="S9" s="77"/>
      <c r="T9" s="74" t="s">
        <v>360</v>
      </c>
      <c r="U9" s="63" t="s">
        <v>361</v>
      </c>
      <c r="V9" s="74" t="s">
        <v>362</v>
      </c>
      <c r="W9" s="63" t="s">
        <v>363</v>
      </c>
      <c r="X9" s="74" t="s">
        <v>212</v>
      </c>
      <c r="Y9" s="71" t="s">
        <v>364</v>
      </c>
      <c r="Z9" s="77"/>
      <c r="AA9" s="77"/>
      <c r="AB9" s="77"/>
      <c r="AC9" s="77"/>
      <c r="AD9" s="63"/>
      <c r="AE9" s="148"/>
    </row>
    <row r="10" customFormat="false" ht="80.55" hidden="false" customHeight="false" outlineLevel="0" collapsed="false">
      <c r="A10" s="78"/>
      <c r="B10" s="77"/>
      <c r="C10" s="77"/>
      <c r="D10" s="74" t="s">
        <v>212</v>
      </c>
      <c r="E10" s="63" t="s">
        <v>365</v>
      </c>
      <c r="F10" s="77"/>
      <c r="G10" s="77"/>
      <c r="H10" s="77"/>
      <c r="I10" s="77"/>
      <c r="J10" s="77"/>
      <c r="K10" s="77"/>
      <c r="L10" s="74" t="s">
        <v>212</v>
      </c>
      <c r="M10" s="63" t="s">
        <v>366</v>
      </c>
      <c r="N10" s="74" t="s">
        <v>212</v>
      </c>
      <c r="O10" s="63" t="s">
        <v>367</v>
      </c>
      <c r="P10" s="74" t="s">
        <v>368</v>
      </c>
      <c r="Q10" s="77"/>
      <c r="R10" s="77"/>
      <c r="S10" s="77"/>
      <c r="T10" s="74" t="s">
        <v>369</v>
      </c>
      <c r="U10" s="63" t="s">
        <v>370</v>
      </c>
      <c r="V10" s="74" t="s">
        <v>212</v>
      </c>
      <c r="W10" s="63" t="s">
        <v>214</v>
      </c>
      <c r="X10" s="77"/>
      <c r="Y10" s="77"/>
      <c r="Z10" s="77"/>
      <c r="AA10" s="77"/>
      <c r="AB10" s="77"/>
      <c r="AC10" s="77"/>
      <c r="AD10" s="63"/>
      <c r="AE10" s="148"/>
    </row>
    <row r="11" customFormat="false" ht="78.6" hidden="false" customHeight="false" outlineLevel="0" collapsed="false">
      <c r="A11" s="78"/>
      <c r="B11" s="77"/>
      <c r="C11" s="77"/>
      <c r="D11" s="74" t="s">
        <v>331</v>
      </c>
      <c r="E11" s="63" t="s">
        <v>371</v>
      </c>
      <c r="F11" s="77"/>
      <c r="G11" s="77"/>
      <c r="H11" s="77"/>
      <c r="I11" s="77"/>
      <c r="J11" s="77"/>
      <c r="K11" s="77"/>
      <c r="L11" s="74" t="s">
        <v>368</v>
      </c>
      <c r="M11" s="63"/>
      <c r="N11" s="77"/>
      <c r="O11" s="77"/>
      <c r="P11" s="77"/>
      <c r="Q11" s="77"/>
      <c r="R11" s="77"/>
      <c r="S11" s="77"/>
      <c r="T11" s="74" t="s">
        <v>372</v>
      </c>
      <c r="U11" s="63" t="s">
        <v>373</v>
      </c>
      <c r="V11" s="74" t="s">
        <v>331</v>
      </c>
      <c r="W11" s="63" t="s">
        <v>374</v>
      </c>
      <c r="X11" s="77"/>
      <c r="Y11" s="77"/>
      <c r="Z11" s="77"/>
      <c r="AA11" s="77"/>
      <c r="AB11" s="77"/>
      <c r="AC11" s="77"/>
      <c r="AD11" s="63"/>
      <c r="AE11" s="148"/>
    </row>
    <row r="12" customFormat="false" ht="67.65" hidden="false" customHeight="false" outlineLevel="0" collapsed="false">
      <c r="A12" s="78"/>
      <c r="B12" s="77"/>
      <c r="C12" s="77"/>
      <c r="D12" s="77"/>
      <c r="E12" s="77"/>
      <c r="F12" s="77"/>
      <c r="G12" s="77"/>
      <c r="H12" s="77"/>
      <c r="I12" s="77"/>
      <c r="J12" s="77"/>
      <c r="K12" s="77"/>
      <c r="L12" s="63"/>
      <c r="M12" s="63"/>
      <c r="N12" s="77"/>
      <c r="O12" s="77"/>
      <c r="P12" s="77"/>
      <c r="Q12" s="77"/>
      <c r="R12" s="77"/>
      <c r="S12" s="77"/>
      <c r="T12" s="74" t="s">
        <v>331</v>
      </c>
      <c r="U12" s="63" t="s">
        <v>375</v>
      </c>
      <c r="V12" s="77"/>
      <c r="W12" s="77"/>
      <c r="X12" s="77"/>
      <c r="Y12" s="77"/>
      <c r="Z12" s="77"/>
      <c r="AA12" s="77"/>
      <c r="AB12" s="77"/>
      <c r="AC12" s="77"/>
      <c r="AD12" s="63"/>
      <c r="AE12" s="148"/>
    </row>
    <row r="13" customFormat="false" ht="56.7" hidden="false" customHeight="false" outlineLevel="0" collapsed="false">
      <c r="A13" s="78"/>
      <c r="B13" s="77"/>
      <c r="C13" s="77"/>
      <c r="D13" s="77"/>
      <c r="E13" s="77"/>
      <c r="F13" s="77"/>
      <c r="G13" s="77"/>
      <c r="H13" s="77"/>
      <c r="I13" s="77"/>
      <c r="J13" s="77"/>
      <c r="K13" s="77"/>
      <c r="L13" s="77"/>
      <c r="M13" s="77"/>
      <c r="N13" s="77"/>
      <c r="O13" s="77"/>
      <c r="P13" s="77"/>
      <c r="Q13" s="77"/>
      <c r="R13" s="77"/>
      <c r="S13" s="77"/>
      <c r="T13" s="74" t="s">
        <v>376</v>
      </c>
      <c r="U13" s="63" t="s">
        <v>377</v>
      </c>
      <c r="V13" s="77"/>
      <c r="W13" s="77"/>
      <c r="X13" s="77"/>
      <c r="Y13" s="77"/>
      <c r="Z13" s="77"/>
      <c r="AA13" s="77"/>
      <c r="AB13" s="77"/>
      <c r="AC13" s="77"/>
      <c r="AD13" s="63"/>
      <c r="AE13" s="148"/>
    </row>
    <row r="14" customFormat="false" ht="67.65" hidden="false" customHeight="false" outlineLevel="0" collapsed="false">
      <c r="A14" s="81"/>
      <c r="B14" s="77"/>
      <c r="C14" s="77"/>
      <c r="D14" s="77"/>
      <c r="E14" s="77"/>
      <c r="F14" s="77"/>
      <c r="G14" s="77"/>
      <c r="H14" s="77"/>
      <c r="I14" s="77"/>
      <c r="J14" s="77"/>
      <c r="K14" s="77"/>
      <c r="L14" s="77"/>
      <c r="M14" s="77"/>
      <c r="N14" s="77"/>
      <c r="O14" s="77"/>
      <c r="P14" s="77"/>
      <c r="Q14" s="77"/>
      <c r="R14" s="77"/>
      <c r="S14" s="77"/>
      <c r="T14" s="74" t="s">
        <v>347</v>
      </c>
      <c r="U14" s="63" t="s">
        <v>378</v>
      </c>
      <c r="V14" s="77"/>
      <c r="W14" s="77"/>
      <c r="X14" s="77"/>
      <c r="Y14" s="77"/>
      <c r="Z14" s="77"/>
      <c r="AA14" s="77"/>
      <c r="AB14" s="77"/>
      <c r="AC14" s="77"/>
      <c r="AD14" s="63"/>
      <c r="AE14" s="149"/>
    </row>
    <row r="15" customFormat="false" ht="12.8" hidden="false" customHeight="false" outlineLevel="0" collapsed="false">
      <c r="F15" s="57"/>
      <c r="G15" s="57"/>
      <c r="H15" s="57"/>
      <c r="I15" s="57"/>
      <c r="R15" s="57"/>
      <c r="S15" s="57"/>
      <c r="T15" s="57"/>
      <c r="U15" s="57"/>
    </row>
    <row r="16" customFormat="false" ht="100.45" hidden="false" customHeight="false" outlineLevel="1" collapsed="false">
      <c r="A16" s="70" t="s">
        <v>111</v>
      </c>
      <c r="B16" s="85" t="s">
        <v>379</v>
      </c>
      <c r="C16" s="85"/>
      <c r="D16" s="85" t="s">
        <v>380</v>
      </c>
      <c r="E16" s="85"/>
      <c r="F16" s="85" t="s">
        <v>381</v>
      </c>
      <c r="G16" s="85"/>
      <c r="H16" s="85" t="s">
        <v>382</v>
      </c>
      <c r="I16" s="85"/>
      <c r="J16" s="85" t="s">
        <v>383</v>
      </c>
      <c r="K16" s="85"/>
      <c r="L16" s="85" t="s">
        <v>384</v>
      </c>
      <c r="M16" s="85"/>
      <c r="N16" s="85" t="s">
        <v>385</v>
      </c>
      <c r="O16" s="85"/>
      <c r="P16" s="85" t="s">
        <v>386</v>
      </c>
      <c r="Q16" s="85"/>
      <c r="R16" s="85" t="s">
        <v>387</v>
      </c>
      <c r="S16" s="85"/>
      <c r="T16" s="85" t="s">
        <v>388</v>
      </c>
      <c r="U16" s="85"/>
      <c r="V16" s="85" t="s">
        <v>389</v>
      </c>
      <c r="W16" s="85"/>
      <c r="X16" s="85" t="s">
        <v>390</v>
      </c>
      <c r="Y16" s="85"/>
      <c r="Z16" s="85" t="s">
        <v>391</v>
      </c>
      <c r="AA16" s="85"/>
      <c r="AB16" s="85" t="s">
        <v>392</v>
      </c>
      <c r="AC16" s="85"/>
      <c r="AD16" s="63" t="s">
        <v>393</v>
      </c>
      <c r="AE16" s="63"/>
    </row>
    <row r="17" customFormat="false" ht="89.55" hidden="false" customHeight="false" outlineLevel="1" collapsed="false">
      <c r="A17" s="78"/>
      <c r="B17" s="85" t="s">
        <v>394</v>
      </c>
      <c r="C17" s="85"/>
      <c r="F17" s="85" t="s">
        <v>395</v>
      </c>
      <c r="G17" s="85"/>
      <c r="H17" s="57"/>
      <c r="I17" s="57"/>
      <c r="N17" s="57"/>
      <c r="O17" s="57"/>
      <c r="R17" s="57"/>
      <c r="S17" s="57"/>
      <c r="T17" s="85" t="s">
        <v>396</v>
      </c>
      <c r="U17" s="85"/>
      <c r="V17" s="85" t="s">
        <v>397</v>
      </c>
      <c r="W17" s="85"/>
      <c r="X17" s="85" t="s">
        <v>398</v>
      </c>
      <c r="Y17" s="85"/>
      <c r="AD17" s="148"/>
      <c r="AE17" s="148"/>
    </row>
    <row r="18" customFormat="false" ht="144.25" hidden="false" customHeight="false" outlineLevel="1" collapsed="false">
      <c r="A18" s="81"/>
      <c r="B18" s="97"/>
      <c r="C18" s="97"/>
      <c r="D18" s="82"/>
      <c r="E18" s="82"/>
      <c r="F18" s="63" t="s">
        <v>399</v>
      </c>
      <c r="G18" s="63"/>
      <c r="H18" s="82"/>
      <c r="I18" s="82"/>
      <c r="J18" s="82"/>
      <c r="K18" s="82"/>
      <c r="L18" s="135"/>
      <c r="M18" s="135"/>
      <c r="N18" s="82"/>
      <c r="O18" s="82"/>
      <c r="P18" s="82"/>
      <c r="Q18" s="82"/>
      <c r="R18" s="97"/>
      <c r="S18" s="97"/>
      <c r="T18" s="97"/>
      <c r="U18" s="97"/>
      <c r="V18" s="82"/>
      <c r="W18" s="82"/>
      <c r="X18" s="77" t="s">
        <v>400</v>
      </c>
      <c r="Y18" s="77"/>
      <c r="Z18" s="82"/>
      <c r="AA18" s="82"/>
      <c r="AB18" s="82"/>
      <c r="AC18" s="82"/>
      <c r="AD18" s="149"/>
      <c r="AE18" s="149"/>
    </row>
    <row r="19" customFormat="false" ht="34.8" hidden="false" customHeight="false" outlineLevel="2" collapsed="false">
      <c r="A19" s="70" t="s">
        <v>118</v>
      </c>
      <c r="B19" s="76"/>
      <c r="C19" s="76"/>
      <c r="D19" s="76"/>
      <c r="E19" s="76"/>
      <c r="F19" s="76"/>
      <c r="G19" s="76"/>
      <c r="H19" s="87"/>
      <c r="I19" s="87"/>
      <c r="J19" s="76"/>
      <c r="K19" s="76"/>
      <c r="L19" s="76"/>
      <c r="M19" s="76"/>
      <c r="N19" s="150"/>
      <c r="O19" s="150"/>
      <c r="P19" s="76"/>
      <c r="Q19" s="76"/>
      <c r="R19" s="76"/>
      <c r="S19" s="76"/>
      <c r="T19" s="76"/>
      <c r="U19" s="76"/>
      <c r="V19" s="93"/>
      <c r="W19" s="93"/>
      <c r="X19" s="93"/>
      <c r="Y19" s="93"/>
      <c r="Z19" s="93"/>
      <c r="AA19" s="93"/>
      <c r="AB19" s="93"/>
      <c r="AC19" s="93"/>
      <c r="AD19" s="151"/>
      <c r="AE19" s="151"/>
    </row>
    <row r="20" customFormat="false" ht="12.8" hidden="false" customHeight="false" outlineLevel="2" collapsed="false">
      <c r="A20" s="78"/>
      <c r="B20" s="79"/>
      <c r="C20" s="79"/>
      <c r="D20" s="79"/>
      <c r="E20" s="79"/>
      <c r="F20" s="79"/>
      <c r="G20" s="79"/>
      <c r="H20" s="62"/>
      <c r="I20" s="62"/>
      <c r="J20" s="79"/>
      <c r="K20" s="79"/>
      <c r="L20" s="79"/>
      <c r="M20" s="79"/>
      <c r="N20" s="134"/>
      <c r="O20" s="134"/>
      <c r="P20" s="79"/>
      <c r="Q20" s="79"/>
      <c r="R20" s="79"/>
      <c r="S20" s="79"/>
      <c r="T20" s="79"/>
      <c r="U20" s="79"/>
      <c r="V20" s="57"/>
      <c r="W20" s="57"/>
      <c r="X20" s="57"/>
      <c r="Y20" s="57"/>
      <c r="Z20" s="57"/>
      <c r="AA20" s="57"/>
      <c r="AB20" s="57"/>
      <c r="AC20" s="57"/>
      <c r="AD20" s="152"/>
      <c r="AE20" s="152"/>
    </row>
    <row r="21" customFormat="false" ht="12.8" hidden="false" customHeight="false" outlineLevel="2" collapsed="false">
      <c r="A21" s="78"/>
      <c r="B21" s="79"/>
      <c r="C21" s="79"/>
      <c r="D21" s="79"/>
      <c r="E21" s="79"/>
      <c r="F21" s="79"/>
      <c r="G21" s="79"/>
      <c r="H21" s="62"/>
      <c r="I21" s="62"/>
      <c r="J21" s="79"/>
      <c r="K21" s="79"/>
      <c r="L21" s="79"/>
      <c r="M21" s="79"/>
      <c r="N21" s="134"/>
      <c r="O21" s="134"/>
      <c r="P21" s="79"/>
      <c r="Q21" s="79"/>
      <c r="R21" s="79"/>
      <c r="S21" s="79"/>
      <c r="T21" s="79"/>
      <c r="U21" s="79"/>
      <c r="V21" s="57"/>
      <c r="W21" s="57"/>
      <c r="X21" s="57"/>
      <c r="Y21" s="57"/>
      <c r="Z21" s="57"/>
      <c r="AA21" s="57"/>
      <c r="AB21" s="57"/>
      <c r="AC21" s="57"/>
      <c r="AD21" s="152"/>
      <c r="AE21" s="152"/>
    </row>
    <row r="22" customFormat="false" ht="12.8" hidden="false" customHeight="false" outlineLevel="2" collapsed="false">
      <c r="A22" s="81"/>
      <c r="B22" s="82"/>
      <c r="C22" s="82"/>
      <c r="D22" s="82"/>
      <c r="E22" s="82"/>
      <c r="F22" s="82"/>
      <c r="G22" s="82"/>
      <c r="H22" s="135"/>
      <c r="I22" s="135"/>
      <c r="J22" s="82"/>
      <c r="K22" s="82"/>
      <c r="L22" s="82"/>
      <c r="M22" s="82"/>
      <c r="N22" s="153"/>
      <c r="O22" s="153"/>
      <c r="P22" s="82"/>
      <c r="Q22" s="82"/>
      <c r="R22" s="82"/>
      <c r="S22" s="82"/>
      <c r="T22" s="82"/>
      <c r="U22" s="82"/>
      <c r="V22" s="97"/>
      <c r="W22" s="97"/>
      <c r="X22" s="97"/>
      <c r="Y22" s="97"/>
      <c r="Z22" s="97"/>
      <c r="AA22" s="97"/>
      <c r="AB22" s="97"/>
      <c r="AC22" s="97"/>
      <c r="AD22" s="154"/>
      <c r="AE22" s="154"/>
    </row>
    <row r="23" s="107" customFormat="true" ht="12.8" hidden="false" customHeight="false" outlineLevel="1" collapsed="false">
      <c r="A23" s="155"/>
      <c r="B23" s="62"/>
      <c r="C23" s="62"/>
      <c r="D23" s="56"/>
      <c r="E23" s="56"/>
      <c r="F23" s="62"/>
      <c r="G23" s="62"/>
      <c r="H23" s="56"/>
      <c r="I23" s="56"/>
      <c r="J23" s="56"/>
      <c r="K23" s="56"/>
      <c r="L23" s="56"/>
      <c r="M23" s="56"/>
      <c r="N23" s="56"/>
      <c r="O23" s="56"/>
      <c r="P23" s="56"/>
      <c r="Q23" s="56"/>
      <c r="T23" s="62"/>
      <c r="U23" s="62"/>
      <c r="V23" s="56"/>
      <c r="W23" s="56"/>
      <c r="X23" s="56"/>
      <c r="Y23" s="56"/>
      <c r="Z23" s="56"/>
      <c r="AA23" s="56"/>
      <c r="AB23" s="56"/>
      <c r="AC23" s="56"/>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4.8" hidden="false" customHeight="false" outlineLevel="1" collapsed="false">
      <c r="A24" s="104" t="s">
        <v>138</v>
      </c>
      <c r="B24" s="63" t="s">
        <v>126</v>
      </c>
      <c r="C24" s="63"/>
      <c r="D24" s="63" t="s">
        <v>140</v>
      </c>
      <c r="E24" s="63"/>
      <c r="F24" s="63" t="s">
        <v>140</v>
      </c>
      <c r="G24" s="63"/>
      <c r="H24" s="63" t="s">
        <v>126</v>
      </c>
      <c r="I24" s="63"/>
      <c r="J24" s="63" t="s">
        <v>140</v>
      </c>
      <c r="K24" s="63"/>
      <c r="L24" s="63" t="s">
        <v>140</v>
      </c>
      <c r="M24" s="63"/>
      <c r="N24" s="63" t="s">
        <v>140</v>
      </c>
      <c r="O24" s="63"/>
      <c r="P24" s="63" t="s">
        <v>140</v>
      </c>
      <c r="Q24" s="63"/>
      <c r="R24" s="63" t="s">
        <v>140</v>
      </c>
      <c r="S24" s="63"/>
      <c r="T24" s="63" t="s">
        <v>126</v>
      </c>
      <c r="U24" s="63"/>
      <c r="V24" s="63" t="s">
        <v>126</v>
      </c>
      <c r="W24" s="63"/>
      <c r="X24" s="63" t="s">
        <v>126</v>
      </c>
      <c r="Y24" s="63"/>
      <c r="Z24" s="63" t="s">
        <v>140</v>
      </c>
      <c r="AA24" s="63"/>
      <c r="AB24" s="77" t="s">
        <v>140</v>
      </c>
      <c r="AC24" s="77"/>
      <c r="AD24" s="63" t="s">
        <v>139</v>
      </c>
      <c r="AE24" s="63"/>
    </row>
    <row r="25" customFormat="false" ht="78.6" hidden="false" customHeight="false" outlineLevel="1" collapsed="false">
      <c r="A25" s="70" t="s">
        <v>141</v>
      </c>
      <c r="B25" s="106" t="s">
        <v>401</v>
      </c>
      <c r="C25" s="106"/>
      <c r="D25" s="106" t="s">
        <v>402</v>
      </c>
      <c r="E25" s="106"/>
      <c r="F25" s="106" t="s">
        <v>403</v>
      </c>
      <c r="G25" s="106"/>
      <c r="H25" s="106" t="s">
        <v>404</v>
      </c>
      <c r="I25" s="106"/>
      <c r="J25" s="106" t="s">
        <v>405</v>
      </c>
      <c r="K25" s="106"/>
      <c r="L25" s="106" t="s">
        <v>406</v>
      </c>
      <c r="M25" s="106"/>
      <c r="N25" s="106" t="s">
        <v>407</v>
      </c>
      <c r="O25" s="106"/>
      <c r="P25" s="106" t="s">
        <v>408</v>
      </c>
      <c r="Q25" s="106"/>
      <c r="R25" s="106" t="s">
        <v>409</v>
      </c>
      <c r="S25" s="106"/>
      <c r="T25" s="106" t="s">
        <v>410</v>
      </c>
      <c r="U25" s="106"/>
      <c r="V25" s="106" t="s">
        <v>411</v>
      </c>
      <c r="W25" s="106"/>
      <c r="X25" s="106" t="s">
        <v>412</v>
      </c>
      <c r="Y25" s="106"/>
      <c r="Z25" s="106" t="s">
        <v>413</v>
      </c>
      <c r="AA25" s="106"/>
      <c r="AB25" s="106" t="s">
        <v>414</v>
      </c>
      <c r="AC25" s="106"/>
      <c r="AD25" s="147"/>
      <c r="AE25" s="147"/>
    </row>
    <row r="26" customFormat="false" ht="45.75" hidden="false" customHeight="false" outlineLevel="1" collapsed="false">
      <c r="A26" s="81"/>
      <c r="B26" s="82"/>
      <c r="C26" s="82"/>
      <c r="D26" s="63" t="s">
        <v>415</v>
      </c>
      <c r="E26" s="63"/>
      <c r="F26" s="97"/>
      <c r="G26" s="97"/>
      <c r="H26" s="63" t="s">
        <v>415</v>
      </c>
      <c r="I26" s="63"/>
      <c r="J26" s="82"/>
      <c r="K26" s="82"/>
      <c r="L26" s="63" t="s">
        <v>415</v>
      </c>
      <c r="M26" s="63"/>
      <c r="N26" s="97"/>
      <c r="O26" s="97"/>
      <c r="P26" s="63" t="s">
        <v>415</v>
      </c>
      <c r="Q26" s="63"/>
      <c r="R26" s="97"/>
      <c r="S26" s="97"/>
      <c r="T26" s="63" t="s">
        <v>415</v>
      </c>
      <c r="U26" s="63"/>
      <c r="V26" s="82"/>
      <c r="W26" s="82"/>
      <c r="X26" s="82"/>
      <c r="Y26" s="82"/>
      <c r="Z26" s="82"/>
      <c r="AA26" s="82"/>
      <c r="AB26" s="82"/>
      <c r="AC26" s="82"/>
      <c r="AD26" s="149"/>
      <c r="AE26" s="149"/>
    </row>
    <row r="27" customFormat="false" ht="12.8" hidden="false" customHeight="false" outlineLevel="1" collapsed="false"/>
    <row r="28" customFormat="false" ht="12.9" hidden="false" customHeight="false" outlineLevel="1" collapsed="false">
      <c r="A28" s="104" t="s">
        <v>149</v>
      </c>
      <c r="B28" s="63" t="s">
        <v>151</v>
      </c>
      <c r="C28" s="63"/>
      <c r="D28" s="63" t="s">
        <v>151</v>
      </c>
      <c r="E28" s="63"/>
      <c r="F28" s="63" t="s">
        <v>151</v>
      </c>
      <c r="G28" s="63"/>
      <c r="H28" s="63" t="s">
        <v>151</v>
      </c>
      <c r="I28" s="63"/>
      <c r="J28" s="63" t="s">
        <v>151</v>
      </c>
      <c r="K28" s="63"/>
      <c r="L28" s="63" t="s">
        <v>151</v>
      </c>
      <c r="M28" s="63"/>
      <c r="N28" s="63" t="s">
        <v>151</v>
      </c>
      <c r="O28" s="63"/>
      <c r="P28" s="63" t="s">
        <v>151</v>
      </c>
      <c r="Q28" s="63"/>
      <c r="R28" s="63" t="s">
        <v>416</v>
      </c>
      <c r="S28" s="63"/>
      <c r="T28" s="63" t="s">
        <v>417</v>
      </c>
      <c r="U28" s="63"/>
      <c r="V28" s="63" t="s">
        <v>151</v>
      </c>
      <c r="W28" s="63"/>
      <c r="X28" s="63" t="s">
        <v>151</v>
      </c>
      <c r="Y28" s="63"/>
      <c r="Z28" s="63" t="s">
        <v>151</v>
      </c>
      <c r="AA28" s="63"/>
      <c r="AB28" s="77" t="s">
        <v>151</v>
      </c>
      <c r="AC28" s="77"/>
      <c r="AD28" s="129" t="s">
        <v>259</v>
      </c>
      <c r="AE28" s="129"/>
    </row>
    <row r="29" customFormat="false" ht="12.8" hidden="false" customHeight="false" outlineLevel="1" collapsed="false">
      <c r="A29" s="57"/>
      <c r="B29" s="57"/>
      <c r="C29" s="57"/>
      <c r="D29" s="57"/>
      <c r="E29" s="57"/>
      <c r="F29" s="57"/>
      <c r="G29" s="57"/>
      <c r="H29" s="57"/>
      <c r="I29" s="57"/>
      <c r="J29" s="57"/>
      <c r="K29" s="57"/>
      <c r="L29" s="107"/>
      <c r="M29" s="107"/>
      <c r="N29" s="57"/>
      <c r="O29" s="57"/>
      <c r="P29" s="57"/>
      <c r="Q29" s="57"/>
      <c r="R29" s="57"/>
      <c r="S29" s="57"/>
      <c r="T29" s="57"/>
      <c r="U29" s="57"/>
      <c r="V29" s="57"/>
      <c r="W29" s="57"/>
      <c r="X29" s="57"/>
      <c r="Y29" s="57"/>
      <c r="Z29" s="57"/>
      <c r="AA29" s="57"/>
    </row>
    <row r="30" s="79" customFormat="true" ht="12.9" hidden="false" customHeight="false" outlineLevel="1" collapsed="false">
      <c r="A30" s="138" t="s">
        <v>152</v>
      </c>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40"/>
      <c r="AE30" s="140"/>
      <c r="AJM30" s="55"/>
      <c r="AJN30" s="55"/>
      <c r="AJO30" s="55"/>
      <c r="AJP30" s="55"/>
      <c r="AJQ30" s="55"/>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55" customFormat="true" ht="24.85" hidden="false" customHeight="false" outlineLevel="1" collapsed="false">
      <c r="A31" s="64" t="s">
        <v>111</v>
      </c>
      <c r="B31" s="64" t="s">
        <v>153</v>
      </c>
      <c r="C31" s="64"/>
      <c r="D31" s="64" t="s">
        <v>161</v>
      </c>
      <c r="E31" s="64"/>
      <c r="F31" s="64" t="s">
        <v>153</v>
      </c>
      <c r="G31" s="64"/>
      <c r="H31" s="64" t="s">
        <v>153</v>
      </c>
      <c r="I31" s="64"/>
      <c r="J31" s="77" t="s">
        <v>161</v>
      </c>
      <c r="K31" s="77"/>
      <c r="L31" s="63" t="s">
        <v>161</v>
      </c>
      <c r="M31" s="63"/>
      <c r="N31" s="64" t="s">
        <v>153</v>
      </c>
      <c r="O31" s="64"/>
      <c r="P31" s="64" t="s">
        <v>153</v>
      </c>
      <c r="Q31" s="64"/>
      <c r="R31" s="77" t="s">
        <v>155</v>
      </c>
      <c r="S31" s="77"/>
      <c r="T31" s="64" t="s">
        <v>153</v>
      </c>
      <c r="U31" s="64"/>
      <c r="V31" s="64" t="s">
        <v>153</v>
      </c>
      <c r="W31" s="64"/>
      <c r="X31" s="64" t="s">
        <v>153</v>
      </c>
      <c r="Y31" s="64"/>
      <c r="Z31" s="64" t="s">
        <v>153</v>
      </c>
      <c r="AA31" s="64"/>
      <c r="AB31" s="64" t="s">
        <v>153</v>
      </c>
      <c r="AC31" s="64"/>
      <c r="AD31" s="64" t="s">
        <v>153</v>
      </c>
      <c r="AE31" s="64"/>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56.7" hidden="false" customHeight="false" outlineLevel="1" collapsed="false">
      <c r="A32" s="114" t="s">
        <v>156</v>
      </c>
      <c r="B32" s="115"/>
      <c r="C32" s="115"/>
      <c r="D32" s="116" t="s">
        <v>418</v>
      </c>
      <c r="E32" s="116"/>
      <c r="F32" s="116"/>
      <c r="G32" s="116"/>
      <c r="H32" s="116"/>
      <c r="I32" s="116"/>
      <c r="J32" s="116" t="s">
        <v>419</v>
      </c>
      <c r="K32" s="116"/>
      <c r="L32" s="156" t="s">
        <v>420</v>
      </c>
      <c r="M32" s="156"/>
      <c r="N32" s="115"/>
      <c r="O32" s="115"/>
      <c r="P32" s="115"/>
      <c r="Q32" s="115"/>
      <c r="R32" s="116" t="s">
        <v>158</v>
      </c>
      <c r="S32" s="116"/>
      <c r="T32" s="116"/>
      <c r="U32" s="116"/>
      <c r="V32" s="116"/>
      <c r="W32" s="116"/>
      <c r="X32" s="116"/>
      <c r="Y32" s="116"/>
      <c r="Z32" s="116"/>
      <c r="AA32" s="116"/>
      <c r="AB32" s="116"/>
      <c r="AC32" s="116"/>
      <c r="AD32" s="116"/>
      <c r="AE32" s="116"/>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24.85" hidden="false" customHeight="false" outlineLevel="1" collapsed="false">
      <c r="A33" s="117"/>
      <c r="B33" s="117"/>
      <c r="C33" s="117"/>
      <c r="D33" s="117" t="s">
        <v>421</v>
      </c>
      <c r="E33" s="117"/>
      <c r="F33" s="117"/>
      <c r="G33" s="117"/>
      <c r="H33" s="117"/>
      <c r="I33" s="117"/>
      <c r="J33" s="117"/>
      <c r="K33" s="117"/>
      <c r="L33" s="157" t="s">
        <v>421</v>
      </c>
      <c r="M33" s="157"/>
      <c r="N33" s="117"/>
      <c r="O33" s="117"/>
      <c r="P33" s="117"/>
      <c r="Q33" s="117"/>
      <c r="R33" s="117"/>
      <c r="S33" s="117"/>
      <c r="T33" s="117"/>
      <c r="U33" s="117"/>
      <c r="V33" s="117"/>
      <c r="W33" s="117"/>
      <c r="X33" s="117"/>
      <c r="Y33" s="117"/>
      <c r="Z33" s="117"/>
      <c r="AA33" s="117"/>
      <c r="AB33" s="117"/>
      <c r="AC33" s="117"/>
      <c r="AD33" s="117"/>
      <c r="AE33" s="117"/>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55" customFormat="true" ht="12.8" hidden="false" customHeight="false" outlineLevel="1" collapsed="false">
      <c r="A34" s="54"/>
      <c r="B34" s="118"/>
      <c r="C34" s="118"/>
      <c r="L34" s="56"/>
      <c r="M34" s="56"/>
      <c r="T34" s="57"/>
      <c r="U34" s="57"/>
      <c r="V34" s="57"/>
      <c r="W34" s="57"/>
      <c r="X34" s="57"/>
      <c r="Y34" s="57"/>
      <c r="Z34" s="57"/>
      <c r="AA34" s="57"/>
      <c r="AB34" s="57"/>
      <c r="AC34" s="57"/>
      <c r="AD34" s="57"/>
      <c r="AE34" s="57"/>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55" customFormat="true" ht="12.8" hidden="false" customHeight="false" outlineLevel="1" collapsed="false">
      <c r="A35" s="54"/>
      <c r="B35" s="118"/>
      <c r="C35" s="118"/>
      <c r="L35" s="56"/>
      <c r="M35" s="56"/>
      <c r="T35" s="57"/>
      <c r="U35" s="57"/>
      <c r="V35" s="57"/>
      <c r="W35" s="57"/>
      <c r="X35" s="57"/>
      <c r="Y35" s="57"/>
      <c r="Z35" s="57"/>
      <c r="AA35" s="57"/>
      <c r="AB35" s="57"/>
      <c r="AC35" s="57"/>
      <c r="AD35" s="57"/>
      <c r="AE35" s="57"/>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79" customFormat="true" ht="12.9" hidden="false" customHeight="false" outlineLevel="1" collapsed="false">
      <c r="A36" s="141" t="s">
        <v>160</v>
      </c>
      <c r="B36" s="142"/>
      <c r="C36" s="142"/>
      <c r="D36" s="143"/>
      <c r="E36" s="143"/>
      <c r="F36" s="143"/>
      <c r="G36" s="143"/>
      <c r="H36" s="143"/>
      <c r="I36" s="143"/>
      <c r="J36" s="121"/>
      <c r="K36" s="121"/>
      <c r="L36" s="121"/>
      <c r="M36" s="121"/>
      <c r="N36" s="143"/>
      <c r="O36" s="143"/>
      <c r="P36" s="143"/>
      <c r="Q36" s="143"/>
      <c r="R36" s="121"/>
      <c r="S36" s="121"/>
      <c r="T36" s="143"/>
      <c r="U36" s="143"/>
      <c r="V36" s="143"/>
      <c r="W36" s="143"/>
      <c r="X36" s="143"/>
      <c r="Y36" s="143"/>
      <c r="Z36" s="143"/>
      <c r="AA36" s="143"/>
      <c r="AB36" s="143"/>
      <c r="AC36" s="143"/>
      <c r="AD36" s="144"/>
      <c r="AE36" s="144"/>
      <c r="AJM36" s="55"/>
      <c r="AJN36" s="55"/>
      <c r="AJO36" s="55"/>
      <c r="AJP36" s="55"/>
      <c r="AJQ36" s="55"/>
      <c r="AJR36" s="55"/>
      <c r="AJS36" s="55"/>
      <c r="AJT36" s="55"/>
      <c r="AJU36" s="55"/>
      <c r="AJV36" s="55"/>
      <c r="AJW36" s="55"/>
      <c r="AJX36" s="55"/>
      <c r="AJY36" s="55"/>
      <c r="AJZ36" s="55"/>
      <c r="AKA36" s="55"/>
      <c r="AKB36" s="55"/>
      <c r="AKC36" s="55"/>
      <c r="AKD36" s="55"/>
      <c r="AKE36" s="55"/>
      <c r="AKF36" s="55"/>
      <c r="AKG36" s="55"/>
      <c r="AKH36" s="55"/>
      <c r="AKI36" s="55"/>
      <c r="AKJ36" s="55"/>
      <c r="AKK36" s="55"/>
      <c r="AKL36" s="55"/>
      <c r="AKM36" s="55"/>
      <c r="AKN36" s="55"/>
      <c r="AKO36" s="55"/>
      <c r="AKP36" s="55"/>
      <c r="AKQ36" s="55"/>
      <c r="AKR36" s="55"/>
      <c r="AKS36" s="55"/>
      <c r="AKT36" s="55"/>
      <c r="AKU36" s="55"/>
      <c r="AKV36" s="55"/>
      <c r="AKW36" s="55"/>
      <c r="AKX36" s="55"/>
      <c r="AKY36" s="55"/>
      <c r="AKZ36" s="55"/>
      <c r="ALA36" s="55"/>
      <c r="ALB36" s="55"/>
      <c r="ALC36" s="55"/>
      <c r="ALD36" s="55"/>
      <c r="ALE36" s="55"/>
      <c r="ALF36" s="55"/>
      <c r="ALG36" s="55"/>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55" customFormat="true" ht="35.8" hidden="false" customHeight="false" outlineLevel="1" collapsed="false">
      <c r="A37" s="64" t="s">
        <v>111</v>
      </c>
      <c r="B37" s="64" t="s">
        <v>153</v>
      </c>
      <c r="C37" s="64"/>
      <c r="D37" s="64" t="s">
        <v>161</v>
      </c>
      <c r="E37" s="64"/>
      <c r="F37" s="77" t="s">
        <v>422</v>
      </c>
      <c r="G37" s="77"/>
      <c r="H37" s="64" t="s">
        <v>153</v>
      </c>
      <c r="I37" s="64"/>
      <c r="J37" s="77" t="s">
        <v>161</v>
      </c>
      <c r="K37" s="77"/>
      <c r="L37" s="63" t="s">
        <v>161</v>
      </c>
      <c r="M37" s="63"/>
      <c r="N37" s="64" t="s">
        <v>153</v>
      </c>
      <c r="O37" s="64"/>
      <c r="P37" s="64" t="s">
        <v>153</v>
      </c>
      <c r="Q37" s="64"/>
      <c r="R37" s="77" t="s">
        <v>155</v>
      </c>
      <c r="S37" s="77"/>
      <c r="T37" s="64" t="s">
        <v>153</v>
      </c>
      <c r="U37" s="64"/>
      <c r="V37" s="64" t="s">
        <v>153</v>
      </c>
      <c r="W37" s="64"/>
      <c r="X37" s="64" t="s">
        <v>153</v>
      </c>
      <c r="Y37" s="64"/>
      <c r="Z37" s="64" t="s">
        <v>153</v>
      </c>
      <c r="AA37" s="64"/>
      <c r="AB37" s="64" t="s">
        <v>153</v>
      </c>
      <c r="AC37" s="64"/>
      <c r="AD37" s="64" t="s">
        <v>153</v>
      </c>
      <c r="AE37" s="64"/>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55" customFormat="true" ht="56.7" hidden="false" customHeight="false" outlineLevel="1" collapsed="false">
      <c r="A38" s="114" t="s">
        <v>156</v>
      </c>
      <c r="B38" s="115"/>
      <c r="C38" s="115"/>
      <c r="D38" s="116" t="s">
        <v>423</v>
      </c>
      <c r="E38" s="116"/>
      <c r="F38" s="116" t="s">
        <v>424</v>
      </c>
      <c r="G38" s="116"/>
      <c r="H38" s="116"/>
      <c r="I38" s="116"/>
      <c r="J38" s="116" t="s">
        <v>425</v>
      </c>
      <c r="K38" s="116"/>
      <c r="L38" s="156" t="s">
        <v>426</v>
      </c>
      <c r="M38" s="156"/>
      <c r="N38" s="115"/>
      <c r="O38" s="115"/>
      <c r="P38" s="115"/>
      <c r="Q38" s="115"/>
      <c r="R38" s="116" t="s">
        <v>164</v>
      </c>
      <c r="S38" s="116"/>
      <c r="T38" s="116"/>
      <c r="U38" s="116"/>
      <c r="V38" s="116"/>
      <c r="W38" s="116"/>
      <c r="X38" s="116"/>
      <c r="Y38" s="116"/>
      <c r="Z38" s="116"/>
      <c r="AA38" s="116"/>
      <c r="AB38" s="116"/>
      <c r="AC38" s="116"/>
      <c r="AD38" s="116"/>
      <c r="AE38" s="116"/>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55" customFormat="true" ht="34.8" hidden="false" customHeight="false" outlineLevel="1" collapsed="false">
      <c r="A39" s="81"/>
      <c r="B39" s="117"/>
      <c r="C39" s="117"/>
      <c r="D39" s="117"/>
      <c r="E39" s="117"/>
      <c r="F39" s="117" t="s">
        <v>427</v>
      </c>
      <c r="G39" s="117"/>
      <c r="H39" s="117"/>
      <c r="I39" s="117"/>
      <c r="J39" s="117"/>
      <c r="K39" s="117"/>
      <c r="L39" s="157" t="s">
        <v>428</v>
      </c>
      <c r="M39" s="157"/>
      <c r="N39" s="117"/>
      <c r="O39" s="117"/>
      <c r="P39" s="117"/>
      <c r="Q39" s="117"/>
      <c r="R39" s="117"/>
      <c r="S39" s="117"/>
      <c r="T39" s="117"/>
      <c r="U39" s="117"/>
      <c r="V39" s="117"/>
      <c r="W39" s="117"/>
      <c r="X39" s="117"/>
      <c r="Y39" s="117"/>
      <c r="Z39" s="117"/>
      <c r="AA39" s="117"/>
      <c r="AB39" s="117"/>
      <c r="AC39" s="117"/>
      <c r="AD39" s="117"/>
      <c r="AE39" s="117"/>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sheetData>
  <conditionalFormatting sqref="B5:AL5">
    <cfRule type="expression" priority="2" aboveAverage="0" equalAverage="0" bottom="0" percent="0" rank="0" text="" dxfId="0">
      <formula>AND(B5="SIA")</formula>
    </cfRule>
  </conditionalFormatting>
  <conditionalFormatting sqref="A1:AL7;A9:AL100;A8:Q8;S8:AL8">
    <cfRule type="expression" priority="3" aboveAverage="0" equalAverage="0" bottom="0" percent="0" rank="0" text="" dxfId="0">
      <formula>AND($D$1&lt;&gt;"",A1&lt;&gt;'S-Gestion old'!A1)</formula>
    </cfRule>
  </conditionalFormatting>
  <conditionalFormatting sqref="R8">
    <cfRule type="expression" priority="4" aboveAverage="0" equalAverage="0" bottom="0" percent="0" rank="0" text="" dxfId="0">
      <formula>AND($D$1&lt;&gt;"",R8&lt;&gt;'S-Gestion old'!R8)</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tabColor rgb="FFB2B2B2"/>
    <pageSetUpPr fitToPage="true"/>
  </sheetPr>
  <dimension ref="1:3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7" activeCellId="0" sqref="H7"/>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4" min="14" style="55" width="22.1938775510204"/>
    <col collapsed="false" hidden="true" max="15" min="15" style="55" width="0"/>
    <col collapsed="false" hidden="false" max="16" min="16" style="57" width="22.1938775510204"/>
    <col collapsed="false" hidden="true" max="17" min="17" style="57" width="0"/>
    <col collapsed="false" hidden="false" max="18" min="18" style="57" width="22.1938775510204"/>
    <col collapsed="false" hidden="true" max="19" min="19" style="57" width="0"/>
    <col collapsed="false" hidden="false" max="20" min="20" style="57" width="22.1938775510204"/>
    <col collapsed="false" hidden="true" max="21" min="21" style="57" width="0"/>
    <col collapsed="false" hidden="false" max="22" min="22" style="57" width="22.1938775510204"/>
    <col collapsed="false" hidden="false" max="1007" min="23" style="57" width="11.5204081632653"/>
    <col collapsed="false" hidden="false" max="1025" min="1008" style="0" width="11.5204081632653"/>
  </cols>
  <sheetData>
    <row r="1" customFormat="false" ht="12.9" hidden="false" customHeight="false" outlineLevel="0" collapsed="false">
      <c r="A1" s="58" t="s">
        <v>37</v>
      </c>
      <c r="B1" s="59" t="s">
        <v>7</v>
      </c>
      <c r="H1" s="57"/>
      <c r="L1" s="57"/>
    </row>
    <row r="2" customFormat="false" ht="35.8" hidden="false" customHeight="false" outlineLevel="0" collapsed="false">
      <c r="A2" s="58" t="s">
        <v>38</v>
      </c>
      <c r="B2" s="60" t="s">
        <v>433</v>
      </c>
      <c r="D2" s="60" t="s">
        <v>434</v>
      </c>
      <c r="F2" s="60" t="s">
        <v>435</v>
      </c>
      <c r="H2" s="60" t="s">
        <v>436</v>
      </c>
      <c r="J2" s="60" t="s">
        <v>437</v>
      </c>
      <c r="L2" s="60" t="s">
        <v>438</v>
      </c>
      <c r="N2" s="60" t="s">
        <v>439</v>
      </c>
      <c r="P2" s="60" t="s">
        <v>440</v>
      </c>
      <c r="R2" s="60" t="s">
        <v>441</v>
      </c>
      <c r="T2" s="60" t="s">
        <v>442</v>
      </c>
      <c r="V2" s="63" t="s">
        <v>443</v>
      </c>
    </row>
    <row r="3" customFormat="false" ht="133.3" hidden="false" customHeight="false" outlineLevel="0" collapsed="false">
      <c r="A3" s="58" t="s">
        <v>47</v>
      </c>
      <c r="B3" s="63" t="s">
        <v>444</v>
      </c>
      <c r="D3" s="64" t="s">
        <v>445</v>
      </c>
      <c r="F3" s="64" t="s">
        <v>446</v>
      </c>
      <c r="H3" s="64" t="s">
        <v>447</v>
      </c>
      <c r="J3" s="64" t="s">
        <v>448</v>
      </c>
      <c r="L3" s="63" t="s">
        <v>449</v>
      </c>
      <c r="N3" s="63" t="s">
        <v>450</v>
      </c>
      <c r="P3" s="64" t="s">
        <v>451</v>
      </c>
      <c r="R3" s="64" t="s">
        <v>452</v>
      </c>
      <c r="T3" s="64" t="s">
        <v>453</v>
      </c>
      <c r="V3" s="64" t="s">
        <v>454</v>
      </c>
    </row>
    <row r="4" s="107" customFormat="true" ht="45.75" hidden="false" customHeight="false" outlineLevel="0" collapsed="false">
      <c r="A4" s="104" t="s">
        <v>56</v>
      </c>
      <c r="B4" s="66" t="s">
        <v>196</v>
      </c>
      <c r="C4" s="126"/>
      <c r="D4" s="66" t="s">
        <v>196</v>
      </c>
      <c r="E4" s="126"/>
      <c r="F4" s="66" t="s">
        <v>196</v>
      </c>
      <c r="G4" s="126"/>
      <c r="H4" s="66" t="s">
        <v>196</v>
      </c>
      <c r="I4" s="126"/>
      <c r="J4" s="66" t="s">
        <v>196</v>
      </c>
      <c r="K4" s="126"/>
      <c r="L4" s="66" t="s">
        <v>196</v>
      </c>
      <c r="M4" s="126"/>
      <c r="N4" s="66" t="s">
        <v>196</v>
      </c>
      <c r="O4" s="126"/>
      <c r="P4" s="66" t="s">
        <v>196</v>
      </c>
      <c r="Q4" s="159"/>
      <c r="R4" s="66" t="s">
        <v>196</v>
      </c>
      <c r="S4" s="159"/>
      <c r="T4" s="66" t="s">
        <v>196</v>
      </c>
      <c r="U4" s="159"/>
      <c r="V4" s="66" t="s">
        <v>259</v>
      </c>
      <c r="ALT4" s="0"/>
      <c r="ALU4" s="0"/>
      <c r="ALV4" s="0"/>
      <c r="ALW4" s="0"/>
      <c r="ALX4" s="0"/>
      <c r="ALY4" s="0"/>
      <c r="ALZ4" s="0"/>
      <c r="AMA4" s="0"/>
      <c r="AMB4" s="0"/>
      <c r="AMC4" s="0"/>
      <c r="AMD4" s="0"/>
      <c r="AME4" s="0"/>
      <c r="AMF4" s="0"/>
      <c r="AMG4" s="0"/>
      <c r="AMH4" s="0"/>
      <c r="AMI4" s="0"/>
      <c r="AMJ4" s="0"/>
    </row>
    <row r="5" s="107" customFormat="true" ht="12.9" hidden="false" customHeight="false" outlineLevel="0" collapsed="false">
      <c r="A5" s="58" t="s">
        <v>311</v>
      </c>
      <c r="B5" s="66" t="s">
        <v>64</v>
      </c>
      <c r="C5" s="126"/>
      <c r="D5" s="63" t="s">
        <v>455</v>
      </c>
      <c r="E5" s="56"/>
      <c r="F5" s="63" t="s">
        <v>455</v>
      </c>
      <c r="G5" s="63" t="s">
        <v>455</v>
      </c>
      <c r="H5" s="63" t="s">
        <v>455</v>
      </c>
      <c r="I5" s="63" t="s">
        <v>455</v>
      </c>
      <c r="J5" s="63" t="s">
        <v>455</v>
      </c>
      <c r="K5" s="66"/>
      <c r="L5" s="66" t="s">
        <v>64</v>
      </c>
      <c r="M5" s="66"/>
      <c r="N5" s="66" t="s">
        <v>64</v>
      </c>
      <c r="O5" s="66"/>
      <c r="P5" s="63" t="s">
        <v>455</v>
      </c>
      <c r="Q5" s="63" t="s">
        <v>455</v>
      </c>
      <c r="R5" s="63" t="s">
        <v>455</v>
      </c>
      <c r="S5" s="56"/>
      <c r="T5" s="63" t="s">
        <v>455</v>
      </c>
      <c r="U5" s="126"/>
      <c r="V5" s="66" t="s">
        <v>259</v>
      </c>
      <c r="ALT5" s="0"/>
      <c r="ALU5" s="0"/>
      <c r="ALV5" s="0"/>
      <c r="ALW5" s="0"/>
      <c r="ALX5" s="0"/>
      <c r="ALY5" s="0"/>
      <c r="ALZ5" s="0"/>
      <c r="AMA5" s="0"/>
      <c r="AMB5" s="0"/>
      <c r="AMC5" s="0"/>
      <c r="AMD5" s="0"/>
      <c r="AME5" s="0"/>
      <c r="AMF5" s="0"/>
      <c r="AMG5" s="0"/>
      <c r="AMH5" s="0"/>
      <c r="AMI5" s="0"/>
      <c r="AMJ5" s="0"/>
    </row>
    <row r="6" s="68" customFormat="true" ht="12.9" hidden="false" customHeight="false" outlineLevel="0" collapsed="false">
      <c r="A6" s="58" t="s">
        <v>27</v>
      </c>
      <c r="B6" s="67" t="s">
        <v>68</v>
      </c>
      <c r="D6" s="67" t="s">
        <v>169</v>
      </c>
      <c r="F6" s="67" t="s">
        <v>169</v>
      </c>
      <c r="G6" s="67"/>
      <c r="H6" s="67" t="s">
        <v>67</v>
      </c>
      <c r="I6" s="67"/>
      <c r="J6" s="67" t="s">
        <v>68</v>
      </c>
      <c r="K6" s="67"/>
      <c r="L6" s="67" t="s">
        <v>68</v>
      </c>
      <c r="N6" s="67" t="s">
        <v>68</v>
      </c>
      <c r="O6" s="67"/>
      <c r="P6" s="67" t="s">
        <v>68</v>
      </c>
      <c r="Q6" s="67"/>
      <c r="R6" s="67" t="s">
        <v>68</v>
      </c>
      <c r="T6" s="67" t="s">
        <v>68</v>
      </c>
      <c r="V6" s="67"/>
      <c r="ALT6" s="0"/>
      <c r="ALU6" s="0"/>
      <c r="ALV6" s="0"/>
      <c r="ALW6" s="0"/>
      <c r="ALX6" s="0"/>
      <c r="ALY6" s="0"/>
      <c r="ALZ6" s="0"/>
      <c r="AMA6" s="0"/>
      <c r="AMB6" s="0"/>
      <c r="AMC6" s="0"/>
      <c r="AMD6" s="0"/>
      <c r="AME6" s="0"/>
      <c r="AMF6" s="0"/>
      <c r="AMG6" s="0"/>
      <c r="AMH6" s="0"/>
      <c r="AMI6" s="0"/>
      <c r="AMJ6" s="0"/>
    </row>
    <row r="7" s="68" customFormat="true" ht="131.15" hidden="false" customHeight="false" outlineLevel="0" collapsed="false">
      <c r="A7" s="70" t="s">
        <v>69</v>
      </c>
      <c r="B7" s="71" t="s">
        <v>456</v>
      </c>
      <c r="C7" s="73"/>
      <c r="D7" s="71" t="s">
        <v>457</v>
      </c>
      <c r="E7" s="73"/>
      <c r="F7" s="71"/>
      <c r="G7" s="132"/>
      <c r="H7" s="84" t="s">
        <v>458</v>
      </c>
      <c r="I7" s="132"/>
      <c r="J7" s="71"/>
      <c r="K7" s="132"/>
      <c r="L7" s="71" t="s">
        <v>459</v>
      </c>
      <c r="M7" s="73"/>
      <c r="N7" s="71"/>
      <c r="O7" s="132"/>
      <c r="P7" s="71"/>
      <c r="Q7" s="132"/>
      <c r="R7" s="71" t="s">
        <v>460</v>
      </c>
      <c r="S7" s="73"/>
      <c r="T7" s="71" t="s">
        <v>461</v>
      </c>
      <c r="U7" s="73"/>
      <c r="V7" s="71"/>
      <c r="ALT7" s="0"/>
      <c r="ALU7" s="0"/>
      <c r="ALV7" s="0"/>
      <c r="ALW7" s="0"/>
      <c r="ALX7" s="0"/>
      <c r="ALY7" s="0"/>
      <c r="ALZ7" s="0"/>
      <c r="AMA7" s="0"/>
      <c r="AMB7" s="0"/>
      <c r="AMC7" s="0"/>
      <c r="AMD7" s="0"/>
      <c r="AME7" s="0"/>
      <c r="AMF7" s="0"/>
      <c r="AMG7" s="0"/>
      <c r="AMH7" s="0"/>
      <c r="AMI7" s="0"/>
      <c r="AMJ7" s="0"/>
    </row>
    <row r="8" customFormat="false" ht="95.8" hidden="false" customHeight="false" outlineLevel="0" collapsed="false">
      <c r="A8" s="70" t="s">
        <v>77</v>
      </c>
      <c r="B8" s="74" t="s">
        <v>462</v>
      </c>
      <c r="C8" s="63" t="s">
        <v>463</v>
      </c>
      <c r="D8" s="74" t="s">
        <v>462</v>
      </c>
      <c r="E8" s="63" t="s">
        <v>464</v>
      </c>
      <c r="F8" s="77"/>
      <c r="G8" s="77"/>
      <c r="H8" s="84" t="s">
        <v>465</v>
      </c>
      <c r="I8" s="77"/>
      <c r="J8" s="77"/>
      <c r="K8" s="77"/>
      <c r="L8" s="74" t="s">
        <v>466</v>
      </c>
      <c r="M8" s="63" t="s">
        <v>467</v>
      </c>
      <c r="N8" s="63"/>
      <c r="O8" s="80" t="s">
        <v>468</v>
      </c>
      <c r="P8" s="77"/>
      <c r="Q8" s="77"/>
      <c r="R8" s="74" t="s">
        <v>469</v>
      </c>
      <c r="S8" s="63" t="s">
        <v>470</v>
      </c>
      <c r="T8" s="74" t="s">
        <v>471</v>
      </c>
      <c r="U8" s="71" t="s">
        <v>472</v>
      </c>
      <c r="V8" s="77"/>
    </row>
    <row r="9" customFormat="false" ht="67.65" hidden="false" customHeight="false" outlineLevel="0" collapsed="false">
      <c r="A9" s="70"/>
      <c r="B9" s="77"/>
      <c r="C9" s="77"/>
      <c r="D9" s="77"/>
      <c r="E9" s="77"/>
      <c r="F9" s="77"/>
      <c r="G9" s="77"/>
      <c r="H9" s="77"/>
      <c r="I9" s="77"/>
      <c r="J9" s="77"/>
      <c r="K9" s="77"/>
      <c r="L9" s="74" t="s">
        <v>473</v>
      </c>
      <c r="M9" s="63" t="s">
        <v>474</v>
      </c>
      <c r="N9" s="77"/>
      <c r="O9" s="77"/>
      <c r="P9" s="77"/>
      <c r="Q9" s="77"/>
      <c r="R9" s="74" t="s">
        <v>475</v>
      </c>
      <c r="S9" s="63" t="s">
        <v>476</v>
      </c>
      <c r="T9" s="77"/>
      <c r="U9" s="77"/>
      <c r="V9" s="77"/>
    </row>
    <row r="10" customFormat="false" ht="46.75" hidden="false" customHeight="false" outlineLevel="0" collapsed="false">
      <c r="A10" s="133"/>
      <c r="B10" s="77"/>
      <c r="C10" s="77"/>
      <c r="D10" s="77"/>
      <c r="E10" s="77"/>
      <c r="F10" s="77"/>
      <c r="G10" s="77"/>
      <c r="H10" s="77"/>
      <c r="I10" s="77"/>
      <c r="J10" s="77"/>
      <c r="K10" s="77"/>
      <c r="L10" s="74" t="s">
        <v>477</v>
      </c>
      <c r="M10" s="63" t="s">
        <v>478</v>
      </c>
      <c r="N10" s="77"/>
      <c r="O10" s="77"/>
      <c r="P10" s="77"/>
      <c r="Q10" s="77"/>
      <c r="R10" s="74" t="s">
        <v>479</v>
      </c>
      <c r="S10" s="63" t="s">
        <v>480</v>
      </c>
      <c r="T10" s="77"/>
      <c r="U10" s="77"/>
      <c r="V10" s="77"/>
    </row>
    <row r="11" customFormat="false" ht="57.7" hidden="false" customHeight="false" outlineLevel="0" collapsed="false">
      <c r="A11" s="160"/>
      <c r="B11" s="77"/>
      <c r="C11" s="77"/>
      <c r="D11" s="77"/>
      <c r="E11" s="77"/>
      <c r="F11" s="77"/>
      <c r="G11" s="77"/>
      <c r="H11" s="77"/>
      <c r="I11" s="77"/>
      <c r="J11" s="77"/>
      <c r="K11" s="77"/>
      <c r="L11" s="74" t="s">
        <v>481</v>
      </c>
      <c r="M11" s="63" t="s">
        <v>482</v>
      </c>
      <c r="N11" s="77"/>
      <c r="O11" s="77"/>
      <c r="P11" s="77"/>
      <c r="Q11" s="77"/>
      <c r="R11" s="74" t="s">
        <v>483</v>
      </c>
      <c r="S11" s="63" t="s">
        <v>484</v>
      </c>
      <c r="T11" s="77"/>
      <c r="U11" s="77"/>
      <c r="V11" s="77"/>
    </row>
    <row r="12" customFormat="false" ht="12.8" hidden="false" customHeight="false" outlineLevel="0" collapsed="false">
      <c r="P12" s="55"/>
      <c r="Q12" s="55"/>
      <c r="R12" s="55"/>
      <c r="S12" s="55"/>
      <c r="T12" s="55"/>
      <c r="U12" s="55"/>
      <c r="V12" s="55"/>
    </row>
    <row r="13" customFormat="false" ht="78.6" hidden="false" customHeight="false" outlineLevel="1" collapsed="false">
      <c r="A13" s="70" t="s">
        <v>111</v>
      </c>
      <c r="B13" s="85" t="s">
        <v>485</v>
      </c>
      <c r="C13" s="85"/>
      <c r="D13" s="85" t="s">
        <v>486</v>
      </c>
      <c r="E13" s="85"/>
      <c r="F13" s="85" t="s">
        <v>487</v>
      </c>
      <c r="G13" s="85"/>
      <c r="H13" s="85" t="s">
        <v>488</v>
      </c>
      <c r="I13" s="85"/>
      <c r="J13" s="63" t="s">
        <v>489</v>
      </c>
      <c r="K13" s="63"/>
      <c r="L13" s="85" t="s">
        <v>490</v>
      </c>
      <c r="M13" s="85"/>
      <c r="N13" s="63" t="s">
        <v>491</v>
      </c>
      <c r="O13" s="63"/>
      <c r="P13" s="85" t="s">
        <v>492</v>
      </c>
      <c r="Q13" s="85"/>
      <c r="R13" s="85" t="s">
        <v>493</v>
      </c>
      <c r="S13" s="85"/>
      <c r="T13" s="85"/>
      <c r="U13" s="85"/>
      <c r="V13" s="85" t="s">
        <v>494</v>
      </c>
    </row>
    <row r="14" customFormat="false" ht="57.7" hidden="false" customHeight="false" outlineLevel="1" collapsed="false">
      <c r="A14" s="81"/>
      <c r="B14" s="97"/>
      <c r="C14" s="97"/>
      <c r="D14" s="82"/>
      <c r="E14" s="82"/>
      <c r="F14" s="82" t="s">
        <v>495</v>
      </c>
      <c r="G14" s="82"/>
      <c r="H14" s="97"/>
      <c r="I14" s="97"/>
      <c r="J14" s="82"/>
      <c r="K14" s="82"/>
      <c r="L14" s="85" t="s">
        <v>496</v>
      </c>
      <c r="M14" s="85"/>
      <c r="N14" s="82"/>
      <c r="O14" s="82"/>
      <c r="P14" s="97"/>
      <c r="Q14" s="97"/>
      <c r="R14" s="85" t="s">
        <v>497</v>
      </c>
      <c r="S14" s="85"/>
      <c r="T14" s="83"/>
      <c r="U14" s="83"/>
      <c r="V14" s="83"/>
    </row>
    <row r="15" customFormat="false" ht="34.8" hidden="false" customHeight="false" outlineLevel="2" collapsed="false">
      <c r="A15" s="70" t="s">
        <v>118</v>
      </c>
      <c r="B15" s="76"/>
      <c r="C15" s="76"/>
      <c r="D15" s="76"/>
      <c r="E15" s="76"/>
      <c r="F15" s="150"/>
      <c r="G15" s="150"/>
      <c r="H15" s="76"/>
      <c r="I15" s="76"/>
      <c r="J15" s="76"/>
      <c r="K15" s="76"/>
      <c r="L15" s="76"/>
      <c r="M15" s="76"/>
      <c r="N15" s="76"/>
      <c r="O15" s="76"/>
      <c r="P15" s="87"/>
      <c r="Q15" s="87"/>
      <c r="R15" s="87"/>
      <c r="S15" s="87"/>
      <c r="T15" s="89"/>
      <c r="U15" s="89"/>
      <c r="V15" s="89"/>
    </row>
    <row r="16" customFormat="false" ht="12.8" hidden="false" customHeight="false" outlineLevel="2" collapsed="false">
      <c r="A16" s="78"/>
      <c r="B16" s="79"/>
      <c r="C16" s="79"/>
      <c r="D16" s="79"/>
      <c r="E16" s="79"/>
      <c r="F16" s="134"/>
      <c r="G16" s="134"/>
      <c r="H16" s="79"/>
      <c r="I16" s="79"/>
      <c r="J16" s="79"/>
      <c r="K16" s="79"/>
      <c r="L16" s="79"/>
      <c r="M16" s="79"/>
      <c r="N16" s="79"/>
      <c r="O16" s="79"/>
      <c r="P16" s="62"/>
      <c r="Q16" s="62"/>
      <c r="R16" s="62"/>
      <c r="S16" s="62"/>
      <c r="T16" s="161"/>
      <c r="U16" s="161"/>
      <c r="V16" s="161"/>
    </row>
    <row r="17" customFormat="false" ht="12.8" hidden="false" customHeight="false" outlineLevel="2" collapsed="false">
      <c r="A17" s="78"/>
      <c r="B17" s="79"/>
      <c r="C17" s="79"/>
      <c r="D17" s="79"/>
      <c r="E17" s="79"/>
      <c r="F17" s="134"/>
      <c r="G17" s="134"/>
      <c r="H17" s="79"/>
      <c r="I17" s="79"/>
      <c r="J17" s="79"/>
      <c r="K17" s="79"/>
      <c r="L17" s="79"/>
      <c r="M17" s="79"/>
      <c r="N17" s="79"/>
      <c r="O17" s="79"/>
      <c r="P17" s="62"/>
      <c r="Q17" s="62"/>
      <c r="R17" s="62"/>
      <c r="S17" s="62"/>
      <c r="T17" s="161"/>
      <c r="U17" s="161"/>
      <c r="V17" s="161"/>
    </row>
    <row r="18" customFormat="false" ht="12.8" hidden="false" customHeight="false" outlineLevel="2" collapsed="false">
      <c r="A18" s="81"/>
      <c r="B18" s="82"/>
      <c r="C18" s="82"/>
      <c r="D18" s="82"/>
      <c r="E18" s="82"/>
      <c r="F18" s="153"/>
      <c r="G18" s="153"/>
      <c r="H18" s="82"/>
      <c r="I18" s="82"/>
      <c r="J18" s="82"/>
      <c r="K18" s="82"/>
      <c r="L18" s="82"/>
      <c r="M18" s="82"/>
      <c r="N18" s="82"/>
      <c r="O18" s="82"/>
      <c r="P18" s="135"/>
      <c r="Q18" s="135"/>
      <c r="R18" s="135"/>
      <c r="S18" s="135"/>
      <c r="T18" s="162"/>
      <c r="U18" s="162"/>
      <c r="V18" s="162"/>
    </row>
    <row r="19" customFormat="false" ht="12.8" hidden="false" customHeight="false" outlineLevel="1" collapsed="false">
      <c r="A19" s="57"/>
      <c r="B19" s="57"/>
      <c r="C19" s="57"/>
      <c r="D19" s="57"/>
      <c r="E19" s="57"/>
      <c r="F19" s="57"/>
      <c r="G19" s="57"/>
      <c r="H19" s="57"/>
      <c r="I19" s="57"/>
      <c r="J19" s="57"/>
      <c r="K19" s="57"/>
      <c r="L19" s="57"/>
      <c r="M19" s="57"/>
      <c r="N19" s="57"/>
      <c r="O19" s="57"/>
    </row>
    <row r="20" customFormat="false" ht="34.8" hidden="false" customHeight="false" outlineLevel="1" collapsed="false">
      <c r="A20" s="104" t="s">
        <v>138</v>
      </c>
      <c r="B20" s="63" t="s">
        <v>140</v>
      </c>
      <c r="C20" s="63"/>
      <c r="D20" s="63" t="s">
        <v>498</v>
      </c>
      <c r="E20" s="63"/>
      <c r="F20" s="63" t="s">
        <v>498</v>
      </c>
      <c r="G20" s="63"/>
      <c r="H20" s="63" t="s">
        <v>498</v>
      </c>
      <c r="I20" s="63"/>
      <c r="J20" s="63" t="s">
        <v>498</v>
      </c>
      <c r="K20" s="63"/>
      <c r="L20" s="63" t="s">
        <v>126</v>
      </c>
      <c r="M20" s="63"/>
      <c r="N20" s="63" t="s">
        <v>140</v>
      </c>
      <c r="O20" s="63"/>
      <c r="P20" s="63" t="s">
        <v>498</v>
      </c>
      <c r="Q20" s="63"/>
      <c r="R20" s="63" t="s">
        <v>498</v>
      </c>
      <c r="S20" s="63"/>
      <c r="T20" s="63" t="s">
        <v>259</v>
      </c>
      <c r="U20" s="63"/>
      <c r="V20" s="63" t="s">
        <v>259</v>
      </c>
    </row>
    <row r="21" customFormat="false" ht="80.55" hidden="false" customHeight="false" outlineLevel="1" collapsed="false">
      <c r="A21" s="70" t="s">
        <v>141</v>
      </c>
      <c r="B21" s="106" t="s">
        <v>499</v>
      </c>
      <c r="C21" s="106"/>
      <c r="D21" s="106" t="s">
        <v>500</v>
      </c>
      <c r="E21" s="106"/>
      <c r="F21" s="106" t="s">
        <v>501</v>
      </c>
      <c r="G21" s="106"/>
      <c r="H21" s="106" t="s">
        <v>502</v>
      </c>
      <c r="I21" s="106"/>
      <c r="J21" s="106" t="s">
        <v>503</v>
      </c>
      <c r="K21" s="106"/>
      <c r="L21" s="106" t="s">
        <v>504</v>
      </c>
      <c r="M21" s="106"/>
      <c r="N21" s="106" t="s">
        <v>505</v>
      </c>
      <c r="O21" s="106"/>
      <c r="P21" s="106" t="s">
        <v>506</v>
      </c>
      <c r="Q21" s="106"/>
      <c r="R21" s="106" t="s">
        <v>507</v>
      </c>
      <c r="S21" s="106"/>
      <c r="T21" s="151"/>
      <c r="U21" s="151"/>
      <c r="V21" s="151"/>
    </row>
    <row r="22" customFormat="false" ht="45.75" hidden="false" customHeight="false" outlineLevel="1" collapsed="false">
      <c r="A22" s="81"/>
      <c r="B22" s="97"/>
      <c r="C22" s="97"/>
      <c r="D22" s="97"/>
      <c r="E22" s="97"/>
      <c r="F22" s="97"/>
      <c r="G22" s="97"/>
      <c r="H22" s="97"/>
      <c r="I22" s="97"/>
      <c r="J22" s="97"/>
      <c r="K22" s="97"/>
      <c r="L22" s="63" t="s">
        <v>415</v>
      </c>
      <c r="M22" s="63"/>
      <c r="N22" s="97"/>
      <c r="O22" s="97"/>
      <c r="P22" s="97"/>
      <c r="Q22" s="97"/>
      <c r="R22" s="63" t="s">
        <v>415</v>
      </c>
      <c r="S22" s="63"/>
      <c r="T22" s="154"/>
      <c r="U22" s="154"/>
      <c r="V22" s="154"/>
    </row>
    <row r="23" customFormat="false" ht="12.8" hidden="false" customHeight="false" outlineLevel="1" collapsed="false">
      <c r="P23" s="55"/>
      <c r="Q23" s="55"/>
      <c r="R23" s="55"/>
      <c r="S23" s="55"/>
      <c r="T23" s="55"/>
      <c r="U23" s="55"/>
      <c r="V23" s="55"/>
    </row>
    <row r="24" customFormat="false" ht="12.9" hidden="false" customHeight="false" outlineLevel="1" collapsed="false">
      <c r="A24" s="104" t="s">
        <v>149</v>
      </c>
      <c r="B24" s="63" t="s">
        <v>151</v>
      </c>
      <c r="C24" s="63"/>
      <c r="D24" s="63" t="s">
        <v>508</v>
      </c>
      <c r="E24" s="63"/>
      <c r="F24" s="63" t="s">
        <v>508</v>
      </c>
      <c r="G24" s="63"/>
      <c r="H24" s="63" t="s">
        <v>508</v>
      </c>
      <c r="I24" s="63"/>
      <c r="J24" s="63" t="s">
        <v>508</v>
      </c>
      <c r="K24" s="63"/>
      <c r="L24" s="63" t="s">
        <v>151</v>
      </c>
      <c r="M24" s="63"/>
      <c r="N24" s="63" t="s">
        <v>151</v>
      </c>
      <c r="O24" s="63"/>
      <c r="P24" s="63" t="s">
        <v>509</v>
      </c>
      <c r="Q24" s="63"/>
      <c r="R24" s="63" t="s">
        <v>151</v>
      </c>
      <c r="S24" s="63"/>
      <c r="T24" s="63" t="s">
        <v>508</v>
      </c>
      <c r="U24" s="63"/>
      <c r="V24" s="63" t="s">
        <v>508</v>
      </c>
    </row>
    <row r="25" customFormat="false" ht="12.8" hidden="false" customHeight="false" outlineLevel="1" collapsed="false">
      <c r="A25" s="57"/>
      <c r="B25" s="57"/>
      <c r="C25" s="57"/>
      <c r="D25" s="57"/>
      <c r="E25" s="57"/>
      <c r="F25" s="57"/>
      <c r="G25" s="57"/>
      <c r="H25" s="57"/>
      <c r="I25" s="57"/>
      <c r="J25" s="57"/>
      <c r="K25" s="57"/>
      <c r="L25" s="57"/>
      <c r="M25" s="57"/>
      <c r="N25" s="57"/>
      <c r="O25" s="57"/>
    </row>
    <row r="26" s="79" customFormat="true" ht="12.9" hidden="false" customHeight="false" outlineLevel="1" collapsed="false">
      <c r="A26" s="138" t="s">
        <v>152</v>
      </c>
      <c r="B26" s="139"/>
      <c r="C26" s="139"/>
      <c r="D26" s="139"/>
      <c r="E26" s="139"/>
      <c r="F26" s="139"/>
      <c r="G26" s="139"/>
      <c r="H26" s="139"/>
      <c r="I26" s="139"/>
      <c r="J26" s="139"/>
      <c r="K26" s="139"/>
      <c r="L26" s="139"/>
      <c r="M26" s="139"/>
      <c r="N26" s="139"/>
      <c r="O26" s="139"/>
      <c r="P26" s="139"/>
      <c r="Q26" s="139"/>
      <c r="R26" s="139"/>
      <c r="S26" s="139"/>
      <c r="T26" s="140"/>
      <c r="U26" s="140"/>
      <c r="V26" s="140"/>
      <c r="W26" s="57"/>
      <c r="AJV26" s="55"/>
      <c r="AJW26" s="55"/>
      <c r="AJX26" s="55"/>
      <c r="AJY26" s="55"/>
      <c r="AJZ26" s="55"/>
      <c r="AKA26" s="55"/>
      <c r="AKB26" s="55"/>
      <c r="AKC26" s="55"/>
      <c r="AKD26" s="55"/>
      <c r="AKE26" s="55"/>
      <c r="AKF26" s="55"/>
      <c r="AKG26" s="55"/>
      <c r="AKH26" s="55"/>
      <c r="AKI26" s="55"/>
      <c r="AKJ26" s="55"/>
      <c r="AKK26" s="55"/>
      <c r="AKL26" s="55"/>
      <c r="AKM26" s="55"/>
      <c r="AKN26" s="55"/>
      <c r="AKO26" s="55"/>
      <c r="AKP26" s="55"/>
      <c r="AKQ26" s="55"/>
      <c r="AKR26" s="55"/>
      <c r="AKS26" s="55"/>
      <c r="AKT26" s="55"/>
      <c r="AKU26" s="55"/>
      <c r="AKV26" s="55"/>
      <c r="AKW26" s="55"/>
      <c r="AKX26" s="55"/>
      <c r="AKY26" s="55"/>
      <c r="AKZ26" s="55"/>
      <c r="ALA26" s="55"/>
      <c r="ALB26" s="55"/>
      <c r="ALC26" s="55"/>
      <c r="ALD26" s="55"/>
      <c r="ALE26" s="55"/>
      <c r="ALF26" s="55"/>
      <c r="ALG26" s="55"/>
      <c r="ALH26" s="55"/>
      <c r="ALI26" s="55"/>
      <c r="ALJ26" s="55"/>
      <c r="ALK26" s="55"/>
      <c r="ALL26" s="55"/>
      <c r="ALM26" s="55"/>
      <c r="ALN26" s="55"/>
      <c r="ALO26" s="55"/>
      <c r="ALP26" s="55"/>
      <c r="ALQ26" s="55"/>
      <c r="ALR26" s="55"/>
      <c r="ALS26" s="55"/>
      <c r="ALT26" s="0"/>
      <c r="ALU26" s="0"/>
      <c r="ALV26" s="0"/>
      <c r="ALW26" s="0"/>
      <c r="ALX26" s="0"/>
      <c r="ALY26" s="0"/>
      <c r="ALZ26" s="0"/>
      <c r="AMA26" s="0"/>
      <c r="AMB26" s="0"/>
      <c r="AMC26" s="0"/>
      <c r="AMD26" s="0"/>
      <c r="AME26" s="0"/>
      <c r="AMF26" s="0"/>
      <c r="AMG26" s="0"/>
      <c r="AMH26" s="0"/>
      <c r="AMI26" s="0"/>
      <c r="AMJ26" s="0"/>
    </row>
    <row r="27" s="55" customFormat="true" ht="24.85" hidden="false" customHeight="false" outlineLevel="1" collapsed="false">
      <c r="A27" s="64" t="s">
        <v>111</v>
      </c>
      <c r="B27" s="64" t="s">
        <v>153</v>
      </c>
      <c r="C27" s="64"/>
      <c r="D27" s="64" t="s">
        <v>153</v>
      </c>
      <c r="E27" s="64"/>
      <c r="F27" s="64" t="s">
        <v>153</v>
      </c>
      <c r="G27" s="64"/>
      <c r="H27" s="77" t="s">
        <v>155</v>
      </c>
      <c r="I27" s="77"/>
      <c r="J27" s="64" t="s">
        <v>153</v>
      </c>
      <c r="K27" s="64"/>
      <c r="L27" s="64" t="s">
        <v>153</v>
      </c>
      <c r="M27" s="64"/>
      <c r="N27" s="64" t="s">
        <v>153</v>
      </c>
      <c r="O27" s="64"/>
      <c r="P27" s="64" t="s">
        <v>153</v>
      </c>
      <c r="Q27" s="64"/>
      <c r="R27" s="64" t="s">
        <v>153</v>
      </c>
      <c r="S27" s="64"/>
      <c r="T27" s="64"/>
      <c r="U27" s="64"/>
      <c r="V27" s="64" t="s">
        <v>153</v>
      </c>
      <c r="W27" s="57"/>
      <c r="ALT27" s="0"/>
      <c r="ALU27" s="0"/>
      <c r="ALV27" s="0"/>
      <c r="ALW27" s="0"/>
      <c r="ALX27" s="0"/>
      <c r="ALY27" s="0"/>
      <c r="ALZ27" s="0"/>
      <c r="AMA27" s="0"/>
      <c r="AMB27" s="0"/>
      <c r="AMC27" s="0"/>
      <c r="AMD27" s="0"/>
      <c r="AME27" s="0"/>
      <c r="AMF27" s="0"/>
      <c r="AMG27" s="0"/>
      <c r="AMH27" s="0"/>
      <c r="AMI27" s="0"/>
      <c r="AMJ27" s="0"/>
    </row>
    <row r="28" s="55" customFormat="true" ht="35.8" hidden="false" customHeight="false" outlineLevel="1" collapsed="false">
      <c r="A28" s="114" t="s">
        <v>156</v>
      </c>
      <c r="B28" s="115"/>
      <c r="C28" s="115"/>
      <c r="D28" s="115"/>
      <c r="E28" s="115"/>
      <c r="F28" s="115"/>
      <c r="G28" s="115"/>
      <c r="H28" s="116" t="s">
        <v>158</v>
      </c>
      <c r="I28" s="116"/>
      <c r="J28" s="115"/>
      <c r="K28" s="115"/>
      <c r="L28" s="115"/>
      <c r="M28" s="115"/>
      <c r="N28" s="116"/>
      <c r="O28" s="116"/>
      <c r="P28" s="116"/>
      <c r="Q28" s="116"/>
      <c r="R28" s="116"/>
      <c r="S28" s="116"/>
      <c r="T28" s="116"/>
      <c r="U28" s="116"/>
      <c r="V28" s="116"/>
      <c r="W28" s="57"/>
      <c r="ALT28" s="0"/>
      <c r="ALU28" s="0"/>
      <c r="ALV28" s="0"/>
      <c r="ALW28" s="0"/>
      <c r="ALX28" s="0"/>
      <c r="ALY28" s="0"/>
      <c r="ALZ28" s="0"/>
      <c r="AMA28" s="0"/>
      <c r="AMB28" s="0"/>
      <c r="AMC28" s="0"/>
      <c r="AMD28" s="0"/>
      <c r="AME28" s="0"/>
      <c r="AMF28" s="0"/>
      <c r="AMG28" s="0"/>
      <c r="AMH28" s="0"/>
      <c r="AMI28" s="0"/>
      <c r="AMJ28" s="0"/>
    </row>
    <row r="29" s="55" customFormat="true" ht="12.8" hidden="false" customHeight="false" outlineLevel="1" collapsed="false">
      <c r="A29" s="117"/>
      <c r="B29" s="117"/>
      <c r="C29" s="117"/>
      <c r="D29" s="117"/>
      <c r="E29" s="117"/>
      <c r="F29" s="117"/>
      <c r="G29" s="117"/>
      <c r="H29" s="117"/>
      <c r="I29" s="117"/>
      <c r="J29" s="117"/>
      <c r="K29" s="117"/>
      <c r="L29" s="117"/>
      <c r="M29" s="117"/>
      <c r="N29" s="117"/>
      <c r="O29" s="117"/>
      <c r="P29" s="117"/>
      <c r="Q29" s="117"/>
      <c r="R29" s="117"/>
      <c r="S29" s="117"/>
      <c r="T29" s="117"/>
      <c r="U29" s="117"/>
      <c r="V29" s="117"/>
      <c r="W29" s="57"/>
      <c r="ALT29" s="0"/>
      <c r="ALU29" s="0"/>
      <c r="ALV29" s="0"/>
      <c r="ALW29" s="0"/>
      <c r="ALX29" s="0"/>
      <c r="ALY29" s="0"/>
      <c r="ALZ29" s="0"/>
      <c r="AMA29" s="0"/>
      <c r="AMB29" s="0"/>
      <c r="AMC29" s="0"/>
      <c r="AMD29" s="0"/>
      <c r="AME29" s="0"/>
      <c r="AMF29" s="0"/>
      <c r="AMG29" s="0"/>
      <c r="AMH29" s="0"/>
      <c r="AMI29" s="0"/>
      <c r="AMJ29" s="0"/>
    </row>
    <row r="30" s="55" customFormat="true" ht="12.8" hidden="false" customHeight="false" outlineLevel="1" collapsed="false">
      <c r="A30" s="54"/>
      <c r="L30" s="118"/>
      <c r="M30" s="118"/>
      <c r="T30" s="57"/>
      <c r="U30" s="57"/>
      <c r="V30" s="57"/>
      <c r="W30" s="57"/>
      <c r="ALT30" s="0"/>
      <c r="ALU30" s="0"/>
      <c r="ALV30" s="0"/>
      <c r="ALW30" s="0"/>
      <c r="ALX30" s="0"/>
      <c r="ALY30" s="0"/>
      <c r="ALZ30" s="0"/>
      <c r="AMA30" s="0"/>
      <c r="AMB30" s="0"/>
      <c r="AMC30" s="0"/>
      <c r="AMD30" s="0"/>
      <c r="AME30" s="0"/>
      <c r="AMF30" s="0"/>
      <c r="AMG30" s="0"/>
      <c r="AMH30" s="0"/>
      <c r="AMI30" s="0"/>
      <c r="AMJ30" s="0"/>
    </row>
    <row r="31" s="55" customFormat="true" ht="12.8" hidden="false" customHeight="false" outlineLevel="1" collapsed="false">
      <c r="A31" s="54"/>
      <c r="L31" s="118"/>
      <c r="M31" s="118"/>
      <c r="T31" s="57"/>
      <c r="U31" s="57"/>
      <c r="V31" s="57"/>
      <c r="W31" s="57"/>
      <c r="ALT31" s="0"/>
      <c r="ALU31" s="0"/>
      <c r="ALV31" s="0"/>
      <c r="ALW31" s="0"/>
      <c r="ALX31" s="0"/>
      <c r="ALY31" s="0"/>
      <c r="ALZ31" s="0"/>
      <c r="AMA31" s="0"/>
      <c r="AMB31" s="0"/>
      <c r="AMC31" s="0"/>
      <c r="AMD31" s="0"/>
      <c r="AME31" s="0"/>
      <c r="AMF31" s="0"/>
      <c r="AMG31" s="0"/>
      <c r="AMH31" s="0"/>
      <c r="AMI31" s="0"/>
      <c r="AMJ31" s="0"/>
    </row>
    <row r="32" s="79" customFormat="true" ht="12.9" hidden="false" customHeight="false" outlineLevel="1" collapsed="false">
      <c r="A32" s="141" t="s">
        <v>160</v>
      </c>
      <c r="B32" s="143"/>
      <c r="C32" s="143"/>
      <c r="D32" s="143"/>
      <c r="E32" s="143"/>
      <c r="F32" s="143"/>
      <c r="G32" s="143"/>
      <c r="H32" s="121"/>
      <c r="I32" s="121"/>
      <c r="J32" s="143"/>
      <c r="K32" s="143"/>
      <c r="L32" s="142"/>
      <c r="M32" s="142"/>
      <c r="N32" s="143"/>
      <c r="O32" s="143"/>
      <c r="P32" s="143"/>
      <c r="Q32" s="143"/>
      <c r="R32" s="143"/>
      <c r="S32" s="143"/>
      <c r="T32" s="144"/>
      <c r="U32" s="144"/>
      <c r="V32" s="144"/>
      <c r="W32" s="57"/>
      <c r="AJV32" s="55"/>
      <c r="AJW32" s="55"/>
      <c r="AJX32" s="55"/>
      <c r="AJY32" s="55"/>
      <c r="AJZ32" s="55"/>
      <c r="AKA32" s="55"/>
      <c r="AKB32" s="55"/>
      <c r="AKC32" s="55"/>
      <c r="AKD32" s="55"/>
      <c r="AKE32" s="55"/>
      <c r="AKF32" s="55"/>
      <c r="AKG32" s="55"/>
      <c r="AKH32" s="55"/>
      <c r="AKI32" s="55"/>
      <c r="AKJ32" s="55"/>
      <c r="AKK32" s="55"/>
      <c r="AKL32" s="55"/>
      <c r="AKM32" s="55"/>
      <c r="AKN32" s="55"/>
      <c r="AKO32" s="55"/>
      <c r="AKP32" s="55"/>
      <c r="AKQ32" s="55"/>
      <c r="AKR32" s="55"/>
      <c r="AKS32" s="55"/>
      <c r="AKT32" s="55"/>
      <c r="AKU32" s="55"/>
      <c r="AKV32" s="55"/>
      <c r="AKW32" s="55"/>
      <c r="AKX32" s="55"/>
      <c r="AKY32" s="55"/>
      <c r="AKZ32" s="55"/>
      <c r="ALA32" s="55"/>
      <c r="ALB32" s="55"/>
      <c r="ALC32" s="55"/>
      <c r="ALD32" s="55"/>
      <c r="ALE32" s="55"/>
      <c r="ALF32" s="55"/>
      <c r="ALG32" s="55"/>
      <c r="ALH32" s="55"/>
      <c r="ALI32" s="55"/>
      <c r="ALJ32" s="55"/>
      <c r="ALK32" s="55"/>
      <c r="ALL32" s="55"/>
      <c r="ALM32" s="55"/>
      <c r="ALN32" s="55"/>
      <c r="ALO32" s="55"/>
      <c r="ALP32" s="55"/>
      <c r="ALQ32" s="55"/>
      <c r="ALR32" s="55"/>
      <c r="ALS32" s="55"/>
      <c r="ALT32" s="0"/>
      <c r="ALU32" s="0"/>
      <c r="ALV32" s="0"/>
      <c r="ALW32" s="0"/>
      <c r="ALX32" s="0"/>
      <c r="ALY32" s="0"/>
      <c r="ALZ32" s="0"/>
      <c r="AMA32" s="0"/>
      <c r="AMB32" s="0"/>
      <c r="AMC32" s="0"/>
      <c r="AMD32" s="0"/>
      <c r="AME32" s="0"/>
      <c r="AMF32" s="0"/>
      <c r="AMG32" s="0"/>
      <c r="AMH32" s="0"/>
      <c r="AMI32" s="0"/>
      <c r="AMJ32" s="0"/>
    </row>
    <row r="33" s="55" customFormat="true" ht="24.85" hidden="false" customHeight="false" outlineLevel="1" collapsed="false">
      <c r="A33" s="64" t="s">
        <v>111</v>
      </c>
      <c r="B33" s="64" t="s">
        <v>153</v>
      </c>
      <c r="C33" s="64"/>
      <c r="D33" s="64" t="s">
        <v>153</v>
      </c>
      <c r="E33" s="64"/>
      <c r="F33" s="64" t="s">
        <v>153</v>
      </c>
      <c r="G33" s="64"/>
      <c r="H33" s="77" t="s">
        <v>155</v>
      </c>
      <c r="I33" s="77"/>
      <c r="J33" s="64" t="s">
        <v>153</v>
      </c>
      <c r="K33" s="64"/>
      <c r="L33" s="64" t="s">
        <v>153</v>
      </c>
      <c r="M33" s="64"/>
      <c r="N33" s="64" t="s">
        <v>161</v>
      </c>
      <c r="O33" s="64"/>
      <c r="P33" s="64" t="s">
        <v>153</v>
      </c>
      <c r="Q33" s="64"/>
      <c r="R33" s="77" t="s">
        <v>510</v>
      </c>
      <c r="S33" s="77"/>
      <c r="T33" s="64"/>
      <c r="U33" s="64"/>
      <c r="V33" s="64" t="s">
        <v>153</v>
      </c>
      <c r="W33" s="57"/>
      <c r="ALT33" s="0"/>
      <c r="ALU33" s="0"/>
      <c r="ALV33" s="0"/>
      <c r="ALW33" s="0"/>
      <c r="ALX33" s="0"/>
      <c r="ALY33" s="0"/>
      <c r="ALZ33" s="0"/>
      <c r="AMA33" s="0"/>
      <c r="AMB33" s="0"/>
      <c r="AMC33" s="0"/>
      <c r="AMD33" s="0"/>
      <c r="AME33" s="0"/>
      <c r="AMF33" s="0"/>
      <c r="AMG33" s="0"/>
      <c r="AMH33" s="0"/>
      <c r="AMI33" s="0"/>
      <c r="AMJ33" s="0"/>
    </row>
    <row r="34" s="55" customFormat="true" ht="35.8" hidden="false" customHeight="false" outlineLevel="1" collapsed="false">
      <c r="A34" s="114" t="s">
        <v>156</v>
      </c>
      <c r="B34" s="115"/>
      <c r="C34" s="115"/>
      <c r="D34" s="115"/>
      <c r="E34" s="115"/>
      <c r="F34" s="115"/>
      <c r="G34" s="115"/>
      <c r="H34" s="116" t="s">
        <v>164</v>
      </c>
      <c r="I34" s="116"/>
      <c r="J34" s="115"/>
      <c r="K34" s="115"/>
      <c r="L34" s="115"/>
      <c r="M34" s="115"/>
      <c r="N34" s="116" t="s">
        <v>511</v>
      </c>
      <c r="O34" s="116"/>
      <c r="P34" s="116"/>
      <c r="Q34" s="116"/>
      <c r="R34" s="116" t="s">
        <v>512</v>
      </c>
      <c r="S34" s="116"/>
      <c r="T34" s="116"/>
      <c r="U34" s="116"/>
      <c r="V34" s="116"/>
      <c r="W34" s="57"/>
      <c r="ALT34" s="0"/>
      <c r="ALU34" s="0"/>
      <c r="ALV34" s="0"/>
      <c r="ALW34" s="0"/>
      <c r="ALX34" s="0"/>
      <c r="ALY34" s="0"/>
      <c r="ALZ34" s="0"/>
      <c r="AMA34" s="0"/>
      <c r="AMB34" s="0"/>
      <c r="AMC34" s="0"/>
      <c r="AMD34" s="0"/>
      <c r="AME34" s="0"/>
      <c r="AMF34" s="0"/>
      <c r="AMG34" s="0"/>
      <c r="AMH34" s="0"/>
      <c r="AMI34" s="0"/>
      <c r="AMJ34" s="0"/>
    </row>
    <row r="35" s="55" customFormat="true" ht="24.85" hidden="false" customHeight="false" outlineLevel="1" collapsed="false">
      <c r="A35" s="81"/>
      <c r="B35" s="117"/>
      <c r="C35" s="117"/>
      <c r="D35" s="117"/>
      <c r="E35" s="117"/>
      <c r="F35" s="117"/>
      <c r="G35" s="117"/>
      <c r="H35" s="117"/>
      <c r="I35" s="117"/>
      <c r="J35" s="117"/>
      <c r="K35" s="117"/>
      <c r="L35" s="117"/>
      <c r="M35" s="117"/>
      <c r="N35" s="117"/>
      <c r="O35" s="117"/>
      <c r="P35" s="117"/>
      <c r="Q35" s="117"/>
      <c r="R35" s="117" t="s">
        <v>428</v>
      </c>
      <c r="S35" s="117"/>
      <c r="T35" s="117"/>
      <c r="U35" s="117"/>
      <c r="V35" s="117"/>
      <c r="W35" s="57"/>
      <c r="ALT35" s="0"/>
      <c r="ALU35" s="0"/>
      <c r="ALV35" s="0"/>
      <c r="ALW35" s="0"/>
      <c r="ALX35" s="0"/>
      <c r="ALY35" s="0"/>
      <c r="ALZ35" s="0"/>
      <c r="AMA35" s="0"/>
      <c r="AMB35" s="0"/>
      <c r="AMC35" s="0"/>
      <c r="AMD35" s="0"/>
      <c r="AME35" s="0"/>
      <c r="AMF35" s="0"/>
      <c r="AMG35" s="0"/>
      <c r="AMH35" s="0"/>
      <c r="AMI35" s="0"/>
      <c r="AMJ35" s="0"/>
    </row>
  </sheetData>
  <conditionalFormatting sqref="D5;K5;O5">
    <cfRule type="expression" priority="2" aboveAverage="0" equalAverage="0" bottom="0" percent="0" rank="0" text="" dxfId="0">
      <formula>AND(D5="SIA")</formula>
    </cfRule>
  </conditionalFormatting>
  <conditionalFormatting sqref="F5;H5:J5">
    <cfRule type="expression" priority="3" aboveAverage="0" equalAverage="0" bottom="0" percent="0" rank="0" text="" dxfId="0">
      <formula>AND(F5="SIA")</formula>
    </cfRule>
  </conditionalFormatting>
  <conditionalFormatting sqref="P5;R5">
    <cfRule type="expression" priority="4" aboveAverage="0" equalAverage="0" bottom="0" percent="0" rank="0" text="" dxfId="0">
      <formula>AND(P5="SIA")</formula>
    </cfRule>
  </conditionalFormatting>
  <conditionalFormatting sqref="V5">
    <cfRule type="expression" priority="5" aboveAverage="0" equalAverage="0" bottom="0" percent="0" rank="0" text="" dxfId="0">
      <formula>AND(V5="SIA")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tabColor rgb="FFB2B2B2"/>
    <pageSetUpPr fitToPage="true"/>
  </sheetPr>
  <dimension ref="1:3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4" min="14" style="55" width="22.1938775510204"/>
    <col collapsed="false" hidden="true" max="15" min="15" style="55" width="0"/>
    <col collapsed="false" hidden="false" max="16" min="16" style="57" width="22.1938775510204"/>
    <col collapsed="false" hidden="true" max="17" min="17" style="57" width="0"/>
    <col collapsed="false" hidden="false" max="18" min="18" style="57" width="22.1938775510204"/>
    <col collapsed="false" hidden="true" max="19" min="19" style="57" width="0"/>
    <col collapsed="false" hidden="false" max="20" min="20" style="57" width="22.1938775510204"/>
    <col collapsed="false" hidden="true" max="21" min="21" style="57" width="0"/>
    <col collapsed="false" hidden="false" max="22" min="22" style="57" width="22.1938775510204"/>
    <col collapsed="false" hidden="false" max="1007" min="23" style="57" width="11.5204081632653"/>
    <col collapsed="false" hidden="false" max="1025" min="1008" style="0" width="11.5204081632653"/>
  </cols>
  <sheetData>
    <row r="1" customFormat="false" ht="12.8" hidden="false" customHeight="false" outlineLevel="0" collapsed="false">
      <c r="A1" s="58" t="s">
        <v>37</v>
      </c>
      <c r="B1" s="59" t="s">
        <v>7</v>
      </c>
      <c r="H1" s="57"/>
      <c r="L1" s="57"/>
    </row>
    <row r="2" customFormat="false" ht="35.05" hidden="false" customHeight="false" outlineLevel="0" collapsed="false">
      <c r="A2" s="58" t="s">
        <v>38</v>
      </c>
      <c r="B2" s="60" t="s">
        <v>433</v>
      </c>
      <c r="D2" s="60" t="s">
        <v>434</v>
      </c>
      <c r="F2" s="60" t="s">
        <v>435</v>
      </c>
      <c r="H2" s="60" t="s">
        <v>513</v>
      </c>
      <c r="J2" s="60" t="s">
        <v>437</v>
      </c>
      <c r="L2" s="60" t="s">
        <v>439</v>
      </c>
      <c r="N2" s="60" t="s">
        <v>514</v>
      </c>
      <c r="P2" s="60" t="s">
        <v>440</v>
      </c>
      <c r="R2" s="60" t="s">
        <v>441</v>
      </c>
      <c r="T2" s="60" t="s">
        <v>442</v>
      </c>
      <c r="V2" s="63" t="s">
        <v>443</v>
      </c>
    </row>
    <row r="3" customFormat="false" ht="124.6" hidden="false" customHeight="false" outlineLevel="0" collapsed="false">
      <c r="A3" s="58" t="s">
        <v>47</v>
      </c>
      <c r="B3" s="63" t="s">
        <v>444</v>
      </c>
      <c r="D3" s="64" t="s">
        <v>515</v>
      </c>
      <c r="F3" s="64" t="s">
        <v>446</v>
      </c>
      <c r="H3" s="64" t="s">
        <v>447</v>
      </c>
      <c r="J3" s="64" t="s">
        <v>448</v>
      </c>
      <c r="L3" s="63" t="s">
        <v>450</v>
      </c>
      <c r="N3" s="63" t="s">
        <v>516</v>
      </c>
      <c r="P3" s="64" t="s">
        <v>451</v>
      </c>
      <c r="R3" s="64" t="s">
        <v>452</v>
      </c>
      <c r="T3" s="64" t="s">
        <v>453</v>
      </c>
      <c r="V3" s="64" t="s">
        <v>454</v>
      </c>
    </row>
    <row r="4" s="107" customFormat="true" ht="35.05" hidden="false" customHeight="false" outlineLevel="0" collapsed="false">
      <c r="A4" s="104" t="s">
        <v>56</v>
      </c>
      <c r="B4" s="66" t="s">
        <v>196</v>
      </c>
      <c r="C4" s="126"/>
      <c r="D4" s="66" t="s">
        <v>196</v>
      </c>
      <c r="E4" s="126"/>
      <c r="F4" s="66" t="s">
        <v>196</v>
      </c>
      <c r="G4" s="126"/>
      <c r="H4" s="66" t="s">
        <v>196</v>
      </c>
      <c r="I4" s="126"/>
      <c r="J4" s="66" t="s">
        <v>196</v>
      </c>
      <c r="K4" s="126"/>
      <c r="L4" s="66" t="s">
        <v>196</v>
      </c>
      <c r="M4" s="126"/>
      <c r="N4" s="66" t="s">
        <v>196</v>
      </c>
      <c r="O4" s="126"/>
      <c r="P4" s="66" t="s">
        <v>196</v>
      </c>
      <c r="Q4" s="159"/>
      <c r="R4" s="66" t="s">
        <v>196</v>
      </c>
      <c r="S4" s="159"/>
      <c r="T4" s="66" t="s">
        <v>196</v>
      </c>
      <c r="U4" s="159"/>
      <c r="V4" s="66" t="s">
        <v>259</v>
      </c>
      <c r="ALT4" s="0"/>
      <c r="ALU4" s="0"/>
      <c r="ALV4" s="0"/>
      <c r="ALW4" s="0"/>
      <c r="ALX4" s="0"/>
      <c r="ALY4" s="0"/>
      <c r="ALZ4" s="0"/>
      <c r="AMA4" s="0"/>
      <c r="AMB4" s="0"/>
      <c r="AMC4" s="0"/>
      <c r="AMD4" s="0"/>
      <c r="AME4" s="0"/>
      <c r="AMF4" s="0"/>
      <c r="AMG4" s="0"/>
      <c r="AMH4" s="0"/>
      <c r="AMI4" s="0"/>
      <c r="AMJ4" s="0"/>
    </row>
    <row r="5" s="107" customFormat="true" ht="12.8" hidden="false" customHeight="false" outlineLevel="0" collapsed="false">
      <c r="A5" s="58" t="s">
        <v>311</v>
      </c>
      <c r="B5" s="66" t="s">
        <v>64</v>
      </c>
      <c r="C5" s="126"/>
      <c r="D5" s="63" t="s">
        <v>455</v>
      </c>
      <c r="E5" s="56"/>
      <c r="F5" s="63" t="s">
        <v>455</v>
      </c>
      <c r="G5" s="63" t="s">
        <v>455</v>
      </c>
      <c r="H5" s="63" t="s">
        <v>455</v>
      </c>
      <c r="I5" s="63" t="s">
        <v>455</v>
      </c>
      <c r="J5" s="63" t="s">
        <v>455</v>
      </c>
      <c r="K5" s="66"/>
      <c r="L5" s="66" t="s">
        <v>64</v>
      </c>
      <c r="M5" s="66"/>
      <c r="N5" s="66" t="s">
        <v>64</v>
      </c>
      <c r="O5" s="66"/>
      <c r="P5" s="63" t="s">
        <v>455</v>
      </c>
      <c r="Q5" s="63" t="s">
        <v>455</v>
      </c>
      <c r="R5" s="63" t="s">
        <v>455</v>
      </c>
      <c r="S5" s="56"/>
      <c r="T5" s="63" t="s">
        <v>455</v>
      </c>
      <c r="U5" s="126"/>
      <c r="V5" s="66" t="s">
        <v>259</v>
      </c>
      <c r="ALT5" s="0"/>
      <c r="ALU5" s="0"/>
      <c r="ALV5" s="0"/>
      <c r="ALW5" s="0"/>
      <c r="ALX5" s="0"/>
      <c r="ALY5" s="0"/>
      <c r="ALZ5" s="0"/>
      <c r="AMA5" s="0"/>
      <c r="AMB5" s="0"/>
      <c r="AMC5" s="0"/>
      <c r="AMD5" s="0"/>
      <c r="AME5" s="0"/>
      <c r="AMF5" s="0"/>
      <c r="AMG5" s="0"/>
      <c r="AMH5" s="0"/>
      <c r="AMI5" s="0"/>
      <c r="AMJ5" s="0"/>
    </row>
    <row r="6" s="68" customFormat="true" ht="12.8" hidden="false" customHeight="false" outlineLevel="0" collapsed="false">
      <c r="A6" s="58" t="s">
        <v>27</v>
      </c>
      <c r="B6" s="67" t="s">
        <v>68</v>
      </c>
      <c r="D6" s="67" t="s">
        <v>169</v>
      </c>
      <c r="F6" s="67" t="s">
        <v>169</v>
      </c>
      <c r="G6" s="67"/>
      <c r="H6" s="67" t="s">
        <v>67</v>
      </c>
      <c r="I6" s="67"/>
      <c r="J6" s="67" t="s">
        <v>68</v>
      </c>
      <c r="K6" s="67"/>
      <c r="L6" s="67" t="s">
        <v>68</v>
      </c>
      <c r="N6" s="67" t="s">
        <v>68</v>
      </c>
      <c r="O6" s="67"/>
      <c r="P6" s="67" t="s">
        <v>68</v>
      </c>
      <c r="Q6" s="67"/>
      <c r="R6" s="67" t="s">
        <v>68</v>
      </c>
      <c r="T6" s="67" t="s">
        <v>68</v>
      </c>
      <c r="V6" s="67"/>
      <c r="ALT6" s="0"/>
      <c r="ALU6" s="0"/>
      <c r="ALV6" s="0"/>
      <c r="ALW6" s="0"/>
      <c r="ALX6" s="0"/>
      <c r="ALY6" s="0"/>
      <c r="ALZ6" s="0"/>
      <c r="AMA6" s="0"/>
      <c r="AMB6" s="0"/>
      <c r="AMC6" s="0"/>
      <c r="AMD6" s="0"/>
      <c r="AME6" s="0"/>
      <c r="AMF6" s="0"/>
      <c r="AMG6" s="0"/>
      <c r="AMH6" s="0"/>
      <c r="AMI6" s="0"/>
      <c r="AMJ6" s="0"/>
    </row>
    <row r="7" s="68" customFormat="true" ht="113.4" hidden="false" customHeight="false" outlineLevel="0" collapsed="false">
      <c r="A7" s="70" t="s">
        <v>69</v>
      </c>
      <c r="B7" s="71" t="s">
        <v>456</v>
      </c>
      <c r="C7" s="73"/>
      <c r="D7" s="71" t="s">
        <v>457</v>
      </c>
      <c r="E7" s="73"/>
      <c r="F7" s="71"/>
      <c r="G7" s="132"/>
      <c r="H7" s="84" t="s">
        <v>458</v>
      </c>
      <c r="I7" s="132"/>
      <c r="J7" s="71"/>
      <c r="K7" s="132"/>
      <c r="L7" s="71"/>
      <c r="M7" s="73"/>
      <c r="N7" s="71" t="s">
        <v>517</v>
      </c>
      <c r="O7" s="132"/>
      <c r="P7" s="71"/>
      <c r="Q7" s="132"/>
      <c r="R7" s="71" t="s">
        <v>460</v>
      </c>
      <c r="S7" s="73"/>
      <c r="T7" s="71" t="s">
        <v>461</v>
      </c>
      <c r="U7" s="73"/>
      <c r="V7" s="71"/>
      <c r="ALT7" s="0"/>
      <c r="ALU7" s="0"/>
      <c r="ALV7" s="0"/>
      <c r="ALW7" s="0"/>
      <c r="ALX7" s="0"/>
      <c r="ALY7" s="0"/>
      <c r="ALZ7" s="0"/>
      <c r="AMA7" s="0"/>
      <c r="AMB7" s="0"/>
      <c r="AMC7" s="0"/>
      <c r="AMD7" s="0"/>
      <c r="AME7" s="0"/>
      <c r="AMF7" s="0"/>
      <c r="AMG7" s="0"/>
      <c r="AMH7" s="0"/>
      <c r="AMI7" s="0"/>
      <c r="AMJ7" s="0"/>
    </row>
    <row r="8" customFormat="false" ht="91" hidden="false" customHeight="false" outlineLevel="0" collapsed="false">
      <c r="A8" s="70" t="s">
        <v>77</v>
      </c>
      <c r="B8" s="74" t="s">
        <v>462</v>
      </c>
      <c r="C8" s="63" t="s">
        <v>463</v>
      </c>
      <c r="D8" s="74" t="s">
        <v>462</v>
      </c>
      <c r="E8" s="63" t="s">
        <v>464</v>
      </c>
      <c r="F8" s="77"/>
      <c r="G8" s="77"/>
      <c r="H8" s="84" t="s">
        <v>465</v>
      </c>
      <c r="I8" s="77"/>
      <c r="J8" s="77"/>
      <c r="K8" s="77"/>
      <c r="L8" s="74"/>
      <c r="M8" s="104" t="s">
        <v>468</v>
      </c>
      <c r="N8" s="63" t="s">
        <v>466</v>
      </c>
      <c r="O8" s="131" t="s">
        <v>467</v>
      </c>
      <c r="P8" s="77"/>
      <c r="Q8" s="77"/>
      <c r="R8" s="74" t="s">
        <v>469</v>
      </c>
      <c r="S8" s="63" t="s">
        <v>470</v>
      </c>
      <c r="T8" s="74" t="s">
        <v>471</v>
      </c>
      <c r="U8" s="71" t="s">
        <v>472</v>
      </c>
      <c r="V8" s="77"/>
    </row>
    <row r="9" customFormat="false" ht="102.2" hidden="false" customHeight="false" outlineLevel="0" collapsed="false">
      <c r="A9" s="70"/>
      <c r="B9" s="77"/>
      <c r="C9" s="77"/>
      <c r="D9" s="77"/>
      <c r="E9" s="77"/>
      <c r="F9" s="77"/>
      <c r="G9" s="77"/>
      <c r="H9" s="77"/>
      <c r="I9" s="77"/>
      <c r="J9" s="77"/>
      <c r="K9" s="77"/>
      <c r="L9" s="74"/>
      <c r="M9" s="63"/>
      <c r="N9" s="58" t="s">
        <v>518</v>
      </c>
      <c r="O9" s="77" t="s">
        <v>474</v>
      </c>
      <c r="P9" s="77"/>
      <c r="Q9" s="77"/>
      <c r="R9" s="74" t="s">
        <v>475</v>
      </c>
      <c r="S9" s="63" t="s">
        <v>476</v>
      </c>
      <c r="T9" s="77"/>
      <c r="U9" s="77"/>
      <c r="V9" s="77"/>
    </row>
    <row r="10" customFormat="false" ht="68.65" hidden="false" customHeight="false" outlineLevel="0" collapsed="false">
      <c r="A10" s="133"/>
      <c r="B10" s="77"/>
      <c r="C10" s="77"/>
      <c r="D10" s="77"/>
      <c r="E10" s="77"/>
      <c r="F10" s="77"/>
      <c r="G10" s="77"/>
      <c r="H10" s="77"/>
      <c r="I10" s="77"/>
      <c r="J10" s="77"/>
      <c r="K10" s="77"/>
      <c r="L10" s="74"/>
      <c r="M10" s="63"/>
      <c r="N10" s="77" t="s">
        <v>477</v>
      </c>
      <c r="O10" s="77" t="s">
        <v>478</v>
      </c>
      <c r="P10" s="77"/>
      <c r="Q10" s="77"/>
      <c r="R10" s="74" t="s">
        <v>479</v>
      </c>
      <c r="S10" s="63" t="s">
        <v>480</v>
      </c>
      <c r="T10" s="77"/>
      <c r="U10" s="77"/>
      <c r="V10" s="77"/>
    </row>
    <row r="11" customFormat="false" ht="57.45" hidden="false" customHeight="false" outlineLevel="0" collapsed="false">
      <c r="A11" s="160"/>
      <c r="B11" s="77"/>
      <c r="C11" s="77"/>
      <c r="D11" s="77"/>
      <c r="E11" s="77"/>
      <c r="F11" s="77"/>
      <c r="G11" s="77"/>
      <c r="H11" s="77"/>
      <c r="I11" s="77"/>
      <c r="J11" s="77"/>
      <c r="K11" s="77"/>
      <c r="L11" s="74"/>
      <c r="M11" s="63"/>
      <c r="N11" s="77" t="s">
        <v>519</v>
      </c>
      <c r="O11" s="77" t="s">
        <v>482</v>
      </c>
      <c r="P11" s="77"/>
      <c r="Q11" s="77"/>
      <c r="R11" s="74" t="s">
        <v>483</v>
      </c>
      <c r="S11" s="63" t="s">
        <v>484</v>
      </c>
      <c r="T11" s="77"/>
      <c r="U11" s="77"/>
      <c r="V11" s="77"/>
    </row>
    <row r="12" customFormat="false" ht="12.8" hidden="false" customHeight="false" outlineLevel="0" collapsed="false">
      <c r="P12" s="55"/>
      <c r="Q12" s="55"/>
      <c r="R12" s="55"/>
      <c r="S12" s="55"/>
      <c r="T12" s="55"/>
      <c r="U12" s="55"/>
      <c r="V12" s="55"/>
    </row>
    <row r="13" customFormat="false" ht="68.65" hidden="false" customHeight="false" outlineLevel="1" collapsed="false">
      <c r="A13" s="70" t="s">
        <v>111</v>
      </c>
      <c r="B13" s="85" t="s">
        <v>485</v>
      </c>
      <c r="C13" s="85"/>
      <c r="D13" s="85" t="s">
        <v>486</v>
      </c>
      <c r="E13" s="85"/>
      <c r="F13" s="85" t="s">
        <v>487</v>
      </c>
      <c r="G13" s="85"/>
      <c r="H13" s="85" t="s">
        <v>488</v>
      </c>
      <c r="I13" s="85"/>
      <c r="J13" s="63" t="s">
        <v>489</v>
      </c>
      <c r="K13" s="63"/>
      <c r="L13" s="85" t="s">
        <v>491</v>
      </c>
      <c r="M13" s="85"/>
      <c r="N13" s="63" t="s">
        <v>490</v>
      </c>
      <c r="O13" s="63"/>
      <c r="P13" s="85" t="s">
        <v>492</v>
      </c>
      <c r="Q13" s="85"/>
      <c r="R13" s="85" t="s">
        <v>493</v>
      </c>
      <c r="S13" s="85"/>
      <c r="T13" s="85"/>
      <c r="U13" s="85"/>
      <c r="V13" s="85" t="s">
        <v>494</v>
      </c>
    </row>
    <row r="14" customFormat="false" ht="57.45" hidden="false" customHeight="false" outlineLevel="1" collapsed="false">
      <c r="A14" s="81"/>
      <c r="B14" s="97"/>
      <c r="C14" s="97"/>
      <c r="D14" s="82"/>
      <c r="E14" s="82"/>
      <c r="F14" s="82" t="s">
        <v>495</v>
      </c>
      <c r="G14" s="82"/>
      <c r="H14" s="97"/>
      <c r="I14" s="97"/>
      <c r="J14" s="82"/>
      <c r="K14" s="82"/>
      <c r="L14" s="85"/>
      <c r="M14" s="85"/>
      <c r="N14" s="82" t="s">
        <v>496</v>
      </c>
      <c r="O14" s="82"/>
      <c r="P14" s="97"/>
      <c r="Q14" s="97"/>
      <c r="R14" s="85" t="s">
        <v>497</v>
      </c>
      <c r="S14" s="85"/>
      <c r="T14" s="83"/>
      <c r="U14" s="83"/>
      <c r="V14" s="83"/>
    </row>
    <row r="15" customFormat="false" ht="35.05" hidden="false" customHeight="false" outlineLevel="2" collapsed="false">
      <c r="A15" s="70" t="s">
        <v>118</v>
      </c>
      <c r="B15" s="76"/>
      <c r="C15" s="76"/>
      <c r="D15" s="76"/>
      <c r="E15" s="76"/>
      <c r="F15" s="150"/>
      <c r="G15" s="150"/>
      <c r="H15" s="76"/>
      <c r="I15" s="76"/>
      <c r="J15" s="76"/>
      <c r="K15" s="76"/>
      <c r="L15" s="76"/>
      <c r="M15" s="76"/>
      <c r="N15" s="76"/>
      <c r="O15" s="76"/>
      <c r="P15" s="87"/>
      <c r="Q15" s="87"/>
      <c r="R15" s="87"/>
      <c r="S15" s="87"/>
      <c r="T15" s="89"/>
      <c r="U15" s="89"/>
      <c r="V15" s="89"/>
    </row>
    <row r="16" customFormat="false" ht="12.8" hidden="false" customHeight="false" outlineLevel="2" collapsed="false">
      <c r="A16" s="78"/>
      <c r="B16" s="79"/>
      <c r="C16" s="79"/>
      <c r="D16" s="79"/>
      <c r="E16" s="79"/>
      <c r="F16" s="134"/>
      <c r="G16" s="134"/>
      <c r="H16" s="79"/>
      <c r="I16" s="79"/>
      <c r="J16" s="79"/>
      <c r="K16" s="79"/>
      <c r="L16" s="79"/>
      <c r="M16" s="79"/>
      <c r="N16" s="79"/>
      <c r="O16" s="79"/>
      <c r="P16" s="62"/>
      <c r="Q16" s="62"/>
      <c r="R16" s="62"/>
      <c r="S16" s="62"/>
      <c r="T16" s="161"/>
      <c r="U16" s="161"/>
      <c r="V16" s="161"/>
    </row>
    <row r="17" customFormat="false" ht="12.8" hidden="false" customHeight="false" outlineLevel="2" collapsed="false">
      <c r="A17" s="78"/>
      <c r="B17" s="79"/>
      <c r="C17" s="79"/>
      <c r="D17" s="79"/>
      <c r="E17" s="79"/>
      <c r="F17" s="134"/>
      <c r="G17" s="134"/>
      <c r="H17" s="79"/>
      <c r="I17" s="79"/>
      <c r="J17" s="79"/>
      <c r="K17" s="79"/>
      <c r="L17" s="79"/>
      <c r="M17" s="79"/>
      <c r="N17" s="79"/>
      <c r="O17" s="79"/>
      <c r="P17" s="62"/>
      <c r="Q17" s="62"/>
      <c r="R17" s="62"/>
      <c r="S17" s="62"/>
      <c r="T17" s="161"/>
      <c r="U17" s="161"/>
      <c r="V17" s="161"/>
    </row>
    <row r="18" customFormat="false" ht="12.8" hidden="false" customHeight="false" outlineLevel="2" collapsed="false">
      <c r="A18" s="81"/>
      <c r="B18" s="82"/>
      <c r="C18" s="82"/>
      <c r="D18" s="82"/>
      <c r="E18" s="82"/>
      <c r="F18" s="153"/>
      <c r="G18" s="153"/>
      <c r="H18" s="82"/>
      <c r="I18" s="82"/>
      <c r="J18" s="82"/>
      <c r="K18" s="82"/>
      <c r="L18" s="82"/>
      <c r="M18" s="82"/>
      <c r="N18" s="82"/>
      <c r="O18" s="82"/>
      <c r="P18" s="135"/>
      <c r="Q18" s="135"/>
      <c r="R18" s="135"/>
      <c r="S18" s="135"/>
      <c r="T18" s="162"/>
      <c r="U18" s="162"/>
      <c r="V18" s="162"/>
    </row>
    <row r="19" customFormat="false" ht="12.8" hidden="false" customHeight="false" outlineLevel="1" collapsed="false">
      <c r="A19" s="57"/>
      <c r="B19" s="57"/>
      <c r="C19" s="57"/>
      <c r="D19" s="57"/>
      <c r="E19" s="57"/>
      <c r="F19" s="57"/>
      <c r="G19" s="57"/>
      <c r="H19" s="57"/>
      <c r="I19" s="57"/>
      <c r="J19" s="57"/>
      <c r="K19" s="57"/>
      <c r="L19" s="57"/>
      <c r="M19" s="57"/>
      <c r="N19" s="57"/>
      <c r="O19" s="57"/>
    </row>
    <row r="20" customFormat="false" ht="35.05" hidden="false" customHeight="false" outlineLevel="1" collapsed="false">
      <c r="A20" s="104" t="s">
        <v>138</v>
      </c>
      <c r="B20" s="63" t="s">
        <v>140</v>
      </c>
      <c r="C20" s="63"/>
      <c r="D20" s="63" t="s">
        <v>498</v>
      </c>
      <c r="E20" s="63"/>
      <c r="F20" s="63" t="s">
        <v>498</v>
      </c>
      <c r="G20" s="63"/>
      <c r="H20" s="63" t="s">
        <v>498</v>
      </c>
      <c r="I20" s="63"/>
      <c r="J20" s="63" t="s">
        <v>498</v>
      </c>
      <c r="K20" s="63"/>
      <c r="L20" s="63" t="s">
        <v>140</v>
      </c>
      <c r="M20" s="63"/>
      <c r="N20" s="63" t="s">
        <v>126</v>
      </c>
      <c r="O20" s="63"/>
      <c r="P20" s="63" t="s">
        <v>498</v>
      </c>
      <c r="Q20" s="63"/>
      <c r="R20" s="63" t="s">
        <v>498</v>
      </c>
      <c r="S20" s="63"/>
      <c r="T20" s="63" t="s">
        <v>259</v>
      </c>
      <c r="U20" s="63"/>
      <c r="V20" s="63" t="s">
        <v>259</v>
      </c>
    </row>
    <row r="21" customFormat="false" ht="79.85" hidden="false" customHeight="false" outlineLevel="1" collapsed="false">
      <c r="A21" s="70" t="s">
        <v>141</v>
      </c>
      <c r="B21" s="106" t="s">
        <v>499</v>
      </c>
      <c r="C21" s="106"/>
      <c r="D21" s="106" t="s">
        <v>500</v>
      </c>
      <c r="E21" s="106"/>
      <c r="F21" s="106" t="s">
        <v>501</v>
      </c>
      <c r="G21" s="106"/>
      <c r="H21" s="106" t="s">
        <v>502</v>
      </c>
      <c r="I21" s="106"/>
      <c r="J21" s="106" t="s">
        <v>503</v>
      </c>
      <c r="K21" s="106"/>
      <c r="L21" s="106" t="s">
        <v>505</v>
      </c>
      <c r="M21" s="106"/>
      <c r="N21" s="106" t="s">
        <v>504</v>
      </c>
      <c r="O21" s="106"/>
      <c r="P21" s="106" t="s">
        <v>506</v>
      </c>
      <c r="Q21" s="106"/>
      <c r="R21" s="106" t="s">
        <v>507</v>
      </c>
      <c r="S21" s="106"/>
      <c r="T21" s="151"/>
      <c r="U21" s="151"/>
      <c r="V21" s="151"/>
    </row>
    <row r="22" customFormat="false" ht="46.25" hidden="false" customHeight="false" outlineLevel="1" collapsed="false">
      <c r="A22" s="81"/>
      <c r="B22" s="97"/>
      <c r="C22" s="97"/>
      <c r="D22" s="97"/>
      <c r="E22" s="97"/>
      <c r="F22" s="97"/>
      <c r="G22" s="97"/>
      <c r="H22" s="97"/>
      <c r="I22" s="97"/>
      <c r="J22" s="97"/>
      <c r="K22" s="97"/>
      <c r="L22" s="63"/>
      <c r="M22" s="63"/>
      <c r="N22" s="97" t="s">
        <v>415</v>
      </c>
      <c r="O22" s="97"/>
      <c r="P22" s="97"/>
      <c r="Q22" s="97"/>
      <c r="R22" s="63" t="s">
        <v>415</v>
      </c>
      <c r="S22" s="63"/>
      <c r="T22" s="154"/>
      <c r="U22" s="154"/>
      <c r="V22" s="154"/>
    </row>
    <row r="23" customFormat="false" ht="12.8" hidden="false" customHeight="false" outlineLevel="1" collapsed="false">
      <c r="P23" s="55"/>
      <c r="Q23" s="55"/>
      <c r="R23" s="55"/>
      <c r="S23" s="55"/>
      <c r="T23" s="55"/>
      <c r="U23" s="55"/>
      <c r="V23" s="55"/>
    </row>
    <row r="24" customFormat="false" ht="12.8" hidden="false" customHeight="false" outlineLevel="1" collapsed="false">
      <c r="A24" s="104" t="s">
        <v>149</v>
      </c>
      <c r="B24" s="63" t="s">
        <v>151</v>
      </c>
      <c r="C24" s="63"/>
      <c r="D24" s="63" t="s">
        <v>508</v>
      </c>
      <c r="E24" s="63"/>
      <c r="F24" s="63" t="s">
        <v>508</v>
      </c>
      <c r="G24" s="63"/>
      <c r="H24" s="63" t="s">
        <v>508</v>
      </c>
      <c r="I24" s="63"/>
      <c r="J24" s="63" t="s">
        <v>508</v>
      </c>
      <c r="K24" s="63"/>
      <c r="L24" s="63" t="s">
        <v>151</v>
      </c>
      <c r="M24" s="63"/>
      <c r="N24" s="63" t="s">
        <v>151</v>
      </c>
      <c r="O24" s="63"/>
      <c r="P24" s="63" t="s">
        <v>509</v>
      </c>
      <c r="Q24" s="63"/>
      <c r="R24" s="63" t="s">
        <v>151</v>
      </c>
      <c r="S24" s="63"/>
      <c r="T24" s="63" t="s">
        <v>508</v>
      </c>
      <c r="U24" s="63"/>
      <c r="V24" s="63" t="s">
        <v>508</v>
      </c>
    </row>
    <row r="25" customFormat="false" ht="12.8" hidden="false" customHeight="false" outlineLevel="1" collapsed="false">
      <c r="A25" s="57"/>
      <c r="B25" s="57"/>
      <c r="C25" s="57"/>
      <c r="D25" s="57"/>
      <c r="E25" s="57"/>
      <c r="F25" s="57"/>
      <c r="G25" s="57"/>
      <c r="H25" s="57"/>
      <c r="I25" s="57"/>
      <c r="J25" s="57"/>
      <c r="K25" s="57"/>
      <c r="L25" s="57"/>
      <c r="M25" s="57"/>
      <c r="N25" s="57"/>
      <c r="O25" s="57"/>
    </row>
    <row r="26" s="79" customFormat="true" ht="12.8" hidden="false" customHeight="false" outlineLevel="1" collapsed="false">
      <c r="A26" s="138" t="s">
        <v>152</v>
      </c>
      <c r="B26" s="139"/>
      <c r="C26" s="139"/>
      <c r="D26" s="139"/>
      <c r="E26" s="139"/>
      <c r="F26" s="139"/>
      <c r="G26" s="139"/>
      <c r="H26" s="139"/>
      <c r="I26" s="139"/>
      <c r="J26" s="139"/>
      <c r="K26" s="139"/>
      <c r="L26" s="139"/>
      <c r="M26" s="139"/>
      <c r="N26" s="139"/>
      <c r="O26" s="139"/>
      <c r="P26" s="139"/>
      <c r="Q26" s="139"/>
      <c r="R26" s="139"/>
      <c r="S26" s="139"/>
      <c r="T26" s="140"/>
      <c r="U26" s="140"/>
      <c r="V26" s="140"/>
      <c r="W26" s="57"/>
      <c r="AJV26" s="55"/>
      <c r="AJW26" s="55"/>
      <c r="AJX26" s="55"/>
      <c r="AJY26" s="55"/>
      <c r="AJZ26" s="55"/>
      <c r="AKA26" s="55"/>
      <c r="AKB26" s="55"/>
      <c r="AKC26" s="55"/>
      <c r="AKD26" s="55"/>
      <c r="AKE26" s="55"/>
      <c r="AKF26" s="55"/>
      <c r="AKG26" s="55"/>
      <c r="AKH26" s="55"/>
      <c r="AKI26" s="55"/>
      <c r="AKJ26" s="55"/>
      <c r="AKK26" s="55"/>
      <c r="AKL26" s="55"/>
      <c r="AKM26" s="55"/>
      <c r="AKN26" s="55"/>
      <c r="AKO26" s="55"/>
      <c r="AKP26" s="55"/>
      <c r="AKQ26" s="55"/>
      <c r="AKR26" s="55"/>
      <c r="AKS26" s="55"/>
      <c r="AKT26" s="55"/>
      <c r="AKU26" s="55"/>
      <c r="AKV26" s="55"/>
      <c r="AKW26" s="55"/>
      <c r="AKX26" s="55"/>
      <c r="AKY26" s="55"/>
      <c r="AKZ26" s="55"/>
      <c r="ALA26" s="55"/>
      <c r="ALB26" s="55"/>
      <c r="ALC26" s="55"/>
      <c r="ALD26" s="55"/>
      <c r="ALE26" s="55"/>
      <c r="ALF26" s="55"/>
      <c r="ALG26" s="55"/>
      <c r="ALH26" s="55"/>
      <c r="ALI26" s="55"/>
      <c r="ALJ26" s="55"/>
      <c r="ALK26" s="55"/>
      <c r="ALL26" s="55"/>
      <c r="ALM26" s="55"/>
      <c r="ALN26" s="55"/>
      <c r="ALO26" s="55"/>
      <c r="ALP26" s="55"/>
      <c r="ALQ26" s="55"/>
      <c r="ALR26" s="55"/>
      <c r="ALS26" s="55"/>
      <c r="ALT26" s="0"/>
      <c r="ALU26" s="0"/>
      <c r="ALV26" s="0"/>
      <c r="ALW26" s="0"/>
      <c r="ALX26" s="0"/>
      <c r="ALY26" s="0"/>
      <c r="ALZ26" s="0"/>
      <c r="AMA26" s="0"/>
      <c r="AMB26" s="0"/>
      <c r="AMC26" s="0"/>
      <c r="AMD26" s="0"/>
      <c r="AME26" s="0"/>
      <c r="AMF26" s="0"/>
      <c r="AMG26" s="0"/>
      <c r="AMH26" s="0"/>
      <c r="AMI26" s="0"/>
      <c r="AMJ26" s="0"/>
    </row>
    <row r="27" s="55" customFormat="true" ht="23.85" hidden="false" customHeight="false" outlineLevel="1" collapsed="false">
      <c r="A27" s="64" t="s">
        <v>111</v>
      </c>
      <c r="B27" s="64" t="s">
        <v>153</v>
      </c>
      <c r="C27" s="64"/>
      <c r="D27" s="64" t="s">
        <v>153</v>
      </c>
      <c r="E27" s="64"/>
      <c r="F27" s="64" t="s">
        <v>153</v>
      </c>
      <c r="G27" s="64"/>
      <c r="H27" s="77" t="s">
        <v>155</v>
      </c>
      <c r="I27" s="77"/>
      <c r="J27" s="64" t="s">
        <v>153</v>
      </c>
      <c r="K27" s="64"/>
      <c r="L27" s="64" t="s">
        <v>153</v>
      </c>
      <c r="M27" s="64"/>
      <c r="N27" s="64" t="s">
        <v>153</v>
      </c>
      <c r="O27" s="64"/>
      <c r="P27" s="64" t="s">
        <v>153</v>
      </c>
      <c r="Q27" s="64"/>
      <c r="R27" s="64" t="s">
        <v>153</v>
      </c>
      <c r="S27" s="64"/>
      <c r="T27" s="64"/>
      <c r="U27" s="64"/>
      <c r="V27" s="64" t="s">
        <v>153</v>
      </c>
      <c r="W27" s="57"/>
      <c r="ALT27" s="0"/>
      <c r="ALU27" s="0"/>
      <c r="ALV27" s="0"/>
      <c r="ALW27" s="0"/>
      <c r="ALX27" s="0"/>
      <c r="ALY27" s="0"/>
      <c r="ALZ27" s="0"/>
      <c r="AMA27" s="0"/>
      <c r="AMB27" s="0"/>
      <c r="AMC27" s="0"/>
      <c r="AMD27" s="0"/>
      <c r="AME27" s="0"/>
      <c r="AMF27" s="0"/>
      <c r="AMG27" s="0"/>
      <c r="AMH27" s="0"/>
      <c r="AMI27" s="0"/>
      <c r="AMJ27" s="0"/>
    </row>
    <row r="28" s="55" customFormat="true" ht="35.05" hidden="false" customHeight="false" outlineLevel="1" collapsed="false">
      <c r="A28" s="114" t="s">
        <v>156</v>
      </c>
      <c r="B28" s="115"/>
      <c r="C28" s="115"/>
      <c r="D28" s="115"/>
      <c r="E28" s="115"/>
      <c r="F28" s="115"/>
      <c r="G28" s="115"/>
      <c r="H28" s="116" t="s">
        <v>158</v>
      </c>
      <c r="I28" s="116"/>
      <c r="J28" s="115"/>
      <c r="K28" s="115"/>
      <c r="L28" s="115"/>
      <c r="M28" s="115"/>
      <c r="N28" s="116"/>
      <c r="O28" s="116"/>
      <c r="P28" s="116"/>
      <c r="Q28" s="116"/>
      <c r="R28" s="116"/>
      <c r="S28" s="116"/>
      <c r="T28" s="116"/>
      <c r="U28" s="116"/>
      <c r="V28" s="116"/>
      <c r="W28" s="57"/>
      <c r="ALT28" s="0"/>
      <c r="ALU28" s="0"/>
      <c r="ALV28" s="0"/>
      <c r="ALW28" s="0"/>
      <c r="ALX28" s="0"/>
      <c r="ALY28" s="0"/>
      <c r="ALZ28" s="0"/>
      <c r="AMA28" s="0"/>
      <c r="AMB28" s="0"/>
      <c r="AMC28" s="0"/>
      <c r="AMD28" s="0"/>
      <c r="AME28" s="0"/>
      <c r="AMF28" s="0"/>
      <c r="AMG28" s="0"/>
      <c r="AMH28" s="0"/>
      <c r="AMI28" s="0"/>
      <c r="AMJ28" s="0"/>
    </row>
    <row r="29" s="55" customFormat="true" ht="12.8" hidden="false" customHeight="false" outlineLevel="1" collapsed="false">
      <c r="A29" s="117"/>
      <c r="B29" s="117"/>
      <c r="C29" s="117"/>
      <c r="D29" s="117"/>
      <c r="E29" s="117"/>
      <c r="F29" s="117"/>
      <c r="G29" s="117"/>
      <c r="H29" s="117"/>
      <c r="I29" s="117"/>
      <c r="J29" s="117"/>
      <c r="K29" s="117"/>
      <c r="L29" s="117"/>
      <c r="M29" s="117"/>
      <c r="N29" s="117"/>
      <c r="O29" s="117"/>
      <c r="P29" s="117"/>
      <c r="Q29" s="117"/>
      <c r="R29" s="117"/>
      <c r="S29" s="117"/>
      <c r="T29" s="117"/>
      <c r="U29" s="117"/>
      <c r="V29" s="117"/>
      <c r="W29" s="57"/>
      <c r="ALT29" s="0"/>
      <c r="ALU29" s="0"/>
      <c r="ALV29" s="0"/>
      <c r="ALW29" s="0"/>
      <c r="ALX29" s="0"/>
      <c r="ALY29" s="0"/>
      <c r="ALZ29" s="0"/>
      <c r="AMA29" s="0"/>
      <c r="AMB29" s="0"/>
      <c r="AMC29" s="0"/>
      <c r="AMD29" s="0"/>
      <c r="AME29" s="0"/>
      <c r="AMF29" s="0"/>
      <c r="AMG29" s="0"/>
      <c r="AMH29" s="0"/>
      <c r="AMI29" s="0"/>
      <c r="AMJ29" s="0"/>
    </row>
    <row r="30" s="55" customFormat="true" ht="12.8" hidden="false" customHeight="false" outlineLevel="1" collapsed="false">
      <c r="A30" s="54"/>
      <c r="L30" s="118"/>
      <c r="M30" s="118"/>
      <c r="T30" s="57"/>
      <c r="U30" s="57"/>
      <c r="V30" s="57"/>
      <c r="W30" s="57"/>
      <c r="ALT30" s="0"/>
      <c r="ALU30" s="0"/>
      <c r="ALV30" s="0"/>
      <c r="ALW30" s="0"/>
      <c r="ALX30" s="0"/>
      <c r="ALY30" s="0"/>
      <c r="ALZ30" s="0"/>
      <c r="AMA30" s="0"/>
      <c r="AMB30" s="0"/>
      <c r="AMC30" s="0"/>
      <c r="AMD30" s="0"/>
      <c r="AME30" s="0"/>
      <c r="AMF30" s="0"/>
      <c r="AMG30" s="0"/>
      <c r="AMH30" s="0"/>
      <c r="AMI30" s="0"/>
      <c r="AMJ30" s="0"/>
    </row>
    <row r="31" s="55" customFormat="true" ht="12.8" hidden="false" customHeight="false" outlineLevel="1" collapsed="false">
      <c r="A31" s="54"/>
      <c r="L31" s="118"/>
      <c r="M31" s="118"/>
      <c r="T31" s="57"/>
      <c r="U31" s="57"/>
      <c r="V31" s="57"/>
      <c r="W31" s="57"/>
      <c r="ALT31" s="0"/>
      <c r="ALU31" s="0"/>
      <c r="ALV31" s="0"/>
      <c r="ALW31" s="0"/>
      <c r="ALX31" s="0"/>
      <c r="ALY31" s="0"/>
      <c r="ALZ31" s="0"/>
      <c r="AMA31" s="0"/>
      <c r="AMB31" s="0"/>
      <c r="AMC31" s="0"/>
      <c r="AMD31" s="0"/>
      <c r="AME31" s="0"/>
      <c r="AMF31" s="0"/>
      <c r="AMG31" s="0"/>
      <c r="AMH31" s="0"/>
      <c r="AMI31" s="0"/>
      <c r="AMJ31" s="0"/>
    </row>
    <row r="32" s="79" customFormat="true" ht="12.8" hidden="false" customHeight="false" outlineLevel="1" collapsed="false">
      <c r="A32" s="141" t="s">
        <v>160</v>
      </c>
      <c r="B32" s="143"/>
      <c r="C32" s="143"/>
      <c r="D32" s="143"/>
      <c r="E32" s="143"/>
      <c r="F32" s="143"/>
      <c r="G32" s="143"/>
      <c r="H32" s="121"/>
      <c r="I32" s="121"/>
      <c r="J32" s="143"/>
      <c r="K32" s="143"/>
      <c r="L32" s="142"/>
      <c r="M32" s="142"/>
      <c r="N32" s="143"/>
      <c r="O32" s="143"/>
      <c r="P32" s="143"/>
      <c r="Q32" s="143"/>
      <c r="R32" s="143"/>
      <c r="S32" s="143"/>
      <c r="T32" s="144"/>
      <c r="U32" s="144"/>
      <c r="V32" s="144"/>
      <c r="W32" s="57"/>
      <c r="AJV32" s="55"/>
      <c r="AJW32" s="55"/>
      <c r="AJX32" s="55"/>
      <c r="AJY32" s="55"/>
      <c r="AJZ32" s="55"/>
      <c r="AKA32" s="55"/>
      <c r="AKB32" s="55"/>
      <c r="AKC32" s="55"/>
      <c r="AKD32" s="55"/>
      <c r="AKE32" s="55"/>
      <c r="AKF32" s="55"/>
      <c r="AKG32" s="55"/>
      <c r="AKH32" s="55"/>
      <c r="AKI32" s="55"/>
      <c r="AKJ32" s="55"/>
      <c r="AKK32" s="55"/>
      <c r="AKL32" s="55"/>
      <c r="AKM32" s="55"/>
      <c r="AKN32" s="55"/>
      <c r="AKO32" s="55"/>
      <c r="AKP32" s="55"/>
      <c r="AKQ32" s="55"/>
      <c r="AKR32" s="55"/>
      <c r="AKS32" s="55"/>
      <c r="AKT32" s="55"/>
      <c r="AKU32" s="55"/>
      <c r="AKV32" s="55"/>
      <c r="AKW32" s="55"/>
      <c r="AKX32" s="55"/>
      <c r="AKY32" s="55"/>
      <c r="AKZ32" s="55"/>
      <c r="ALA32" s="55"/>
      <c r="ALB32" s="55"/>
      <c r="ALC32" s="55"/>
      <c r="ALD32" s="55"/>
      <c r="ALE32" s="55"/>
      <c r="ALF32" s="55"/>
      <c r="ALG32" s="55"/>
      <c r="ALH32" s="55"/>
      <c r="ALI32" s="55"/>
      <c r="ALJ32" s="55"/>
      <c r="ALK32" s="55"/>
      <c r="ALL32" s="55"/>
      <c r="ALM32" s="55"/>
      <c r="ALN32" s="55"/>
      <c r="ALO32" s="55"/>
      <c r="ALP32" s="55"/>
      <c r="ALQ32" s="55"/>
      <c r="ALR32" s="55"/>
      <c r="ALS32" s="55"/>
      <c r="ALT32" s="0"/>
      <c r="ALU32" s="0"/>
      <c r="ALV32" s="0"/>
      <c r="ALW32" s="0"/>
      <c r="ALX32" s="0"/>
      <c r="ALY32" s="0"/>
      <c r="ALZ32" s="0"/>
      <c r="AMA32" s="0"/>
      <c r="AMB32" s="0"/>
      <c r="AMC32" s="0"/>
      <c r="AMD32" s="0"/>
      <c r="AME32" s="0"/>
      <c r="AMF32" s="0"/>
      <c r="AMG32" s="0"/>
      <c r="AMH32" s="0"/>
      <c r="AMI32" s="0"/>
      <c r="AMJ32" s="0"/>
    </row>
    <row r="33" s="55" customFormat="true" ht="23.85" hidden="false" customHeight="false" outlineLevel="1" collapsed="false">
      <c r="A33" s="64" t="s">
        <v>111</v>
      </c>
      <c r="B33" s="64" t="s">
        <v>153</v>
      </c>
      <c r="C33" s="64"/>
      <c r="D33" s="64" t="s">
        <v>153</v>
      </c>
      <c r="E33" s="64"/>
      <c r="F33" s="64" t="s">
        <v>153</v>
      </c>
      <c r="G33" s="64"/>
      <c r="H33" s="77" t="s">
        <v>155</v>
      </c>
      <c r="I33" s="77"/>
      <c r="J33" s="64" t="s">
        <v>153</v>
      </c>
      <c r="K33" s="64"/>
      <c r="L33" s="64" t="s">
        <v>161</v>
      </c>
      <c r="M33" s="64"/>
      <c r="N33" s="64" t="s">
        <v>153</v>
      </c>
      <c r="O33" s="64"/>
      <c r="P33" s="64" t="s">
        <v>153</v>
      </c>
      <c r="Q33" s="64"/>
      <c r="R33" s="77" t="s">
        <v>510</v>
      </c>
      <c r="S33" s="77"/>
      <c r="T33" s="64"/>
      <c r="U33" s="64"/>
      <c r="V33" s="64" t="s">
        <v>153</v>
      </c>
      <c r="W33" s="57"/>
      <c r="ALT33" s="0"/>
      <c r="ALU33" s="0"/>
      <c r="ALV33" s="0"/>
      <c r="ALW33" s="0"/>
      <c r="ALX33" s="0"/>
      <c r="ALY33" s="0"/>
      <c r="ALZ33" s="0"/>
      <c r="AMA33" s="0"/>
      <c r="AMB33" s="0"/>
      <c r="AMC33" s="0"/>
      <c r="AMD33" s="0"/>
      <c r="AME33" s="0"/>
      <c r="AMF33" s="0"/>
      <c r="AMG33" s="0"/>
      <c r="AMH33" s="0"/>
      <c r="AMI33" s="0"/>
      <c r="AMJ33" s="0"/>
    </row>
    <row r="34" s="55" customFormat="true" ht="35.05" hidden="false" customHeight="false" outlineLevel="1" collapsed="false">
      <c r="A34" s="114" t="s">
        <v>156</v>
      </c>
      <c r="B34" s="115"/>
      <c r="C34" s="115"/>
      <c r="D34" s="115"/>
      <c r="E34" s="115"/>
      <c r="F34" s="115"/>
      <c r="G34" s="115"/>
      <c r="H34" s="116" t="s">
        <v>164</v>
      </c>
      <c r="I34" s="116"/>
      <c r="J34" s="115"/>
      <c r="K34" s="115"/>
      <c r="L34" s="115" t="s">
        <v>511</v>
      </c>
      <c r="M34" s="115"/>
      <c r="N34" s="116"/>
      <c r="O34" s="116"/>
      <c r="P34" s="116"/>
      <c r="Q34" s="116"/>
      <c r="R34" s="116" t="s">
        <v>512</v>
      </c>
      <c r="S34" s="116"/>
      <c r="T34" s="116"/>
      <c r="U34" s="116"/>
      <c r="V34" s="116"/>
      <c r="W34" s="57"/>
      <c r="ALT34" s="0"/>
      <c r="ALU34" s="0"/>
      <c r="ALV34" s="0"/>
      <c r="ALW34" s="0"/>
      <c r="ALX34" s="0"/>
      <c r="ALY34" s="0"/>
      <c r="ALZ34" s="0"/>
      <c r="AMA34" s="0"/>
      <c r="AMB34" s="0"/>
      <c r="AMC34" s="0"/>
      <c r="AMD34" s="0"/>
      <c r="AME34" s="0"/>
      <c r="AMF34" s="0"/>
      <c r="AMG34" s="0"/>
      <c r="AMH34" s="0"/>
      <c r="AMI34" s="0"/>
      <c r="AMJ34" s="0"/>
    </row>
    <row r="35" s="55" customFormat="true" ht="23.85" hidden="false" customHeight="false" outlineLevel="1" collapsed="false">
      <c r="A35" s="81"/>
      <c r="B35" s="117"/>
      <c r="C35" s="117"/>
      <c r="D35" s="117"/>
      <c r="E35" s="117"/>
      <c r="F35" s="117"/>
      <c r="G35" s="117"/>
      <c r="H35" s="117"/>
      <c r="I35" s="117"/>
      <c r="J35" s="117"/>
      <c r="K35" s="117"/>
      <c r="L35" s="117"/>
      <c r="M35" s="117"/>
      <c r="N35" s="117"/>
      <c r="O35" s="117"/>
      <c r="P35" s="117"/>
      <c r="Q35" s="117"/>
      <c r="R35" s="117" t="s">
        <v>428</v>
      </c>
      <c r="S35" s="117"/>
      <c r="T35" s="117"/>
      <c r="U35" s="117"/>
      <c r="V35" s="117"/>
      <c r="W35" s="57"/>
      <c r="ALT35" s="0"/>
      <c r="ALU35" s="0"/>
      <c r="ALV35" s="0"/>
      <c r="ALW35" s="0"/>
      <c r="ALX35" s="0"/>
      <c r="ALY35" s="0"/>
      <c r="ALZ35" s="0"/>
      <c r="AMA35" s="0"/>
      <c r="AMB35" s="0"/>
      <c r="AMC35" s="0"/>
      <c r="AMD35" s="0"/>
      <c r="AME35" s="0"/>
      <c r="AMF35" s="0"/>
      <c r="AMG35" s="0"/>
      <c r="AMH35" s="0"/>
      <c r="AMI35" s="0"/>
      <c r="AMJ35" s="0"/>
    </row>
  </sheetData>
  <conditionalFormatting sqref="D5;K5;O5">
    <cfRule type="expression" priority="2" aboveAverage="0" equalAverage="0" bottom="0" percent="0" rank="0" text="" dxfId="0">
      <formula>AND(D5="SIA")</formula>
    </cfRule>
  </conditionalFormatting>
  <conditionalFormatting sqref="F5;H5:J5">
    <cfRule type="expression" priority="3" aboveAverage="0" equalAverage="0" bottom="0" percent="0" rank="0" text="" dxfId="0">
      <formula>AND(F5="SIA")</formula>
    </cfRule>
  </conditionalFormatting>
  <conditionalFormatting sqref="P5;R5">
    <cfRule type="expression" priority="4" aboveAverage="0" equalAverage="0" bottom="0" percent="0" rank="0" text="" dxfId="0">
      <formula>AND(P5="SIA")</formula>
    </cfRule>
  </conditionalFormatting>
  <conditionalFormatting sqref="V5">
    <cfRule type="expression" priority="5" aboveAverage="0" equalAverage="0" bottom="0" percent="0" rank="0" text="" dxfId="0">
      <formula>AND(V5="SIA")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tabColor rgb="FF99FFFF"/>
    <pageSetUpPr fitToPage="true"/>
  </sheetPr>
  <dimension ref="1:3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4" min="14" style="55" width="22.9234693877551"/>
    <col collapsed="false" hidden="true" max="15" min="15" style="55" width="0"/>
    <col collapsed="false" hidden="false" max="16" min="16" style="57" width="22.1938775510204"/>
    <col collapsed="false" hidden="true" max="17" min="17" style="57" width="0"/>
    <col collapsed="false" hidden="false" max="18" min="18" style="57" width="22.1938775510204"/>
    <col collapsed="false" hidden="true" max="19" min="19" style="57" width="0"/>
    <col collapsed="false" hidden="false" max="20" min="20" style="57" width="22.1938775510204"/>
    <col collapsed="false" hidden="true" max="21" min="21" style="57" width="0"/>
    <col collapsed="false" hidden="false" max="22" min="22" style="57" width="22.1938775510204"/>
    <col collapsed="false" hidden="false" max="1007" min="23" style="57" width="11.5204081632653"/>
    <col collapsed="false" hidden="false" max="1025" min="1008" style="0" width="11.5204081632653"/>
  </cols>
  <sheetData>
    <row r="1" customFormat="false" ht="23.85" hidden="false" customHeight="false" outlineLevel="0" collapsed="false">
      <c r="A1" s="58" t="s">
        <v>37</v>
      </c>
      <c r="B1" s="59" t="s">
        <v>7</v>
      </c>
      <c r="D1" s="55" t="str">
        <f aca="false">Paramètres!A14</f>
        <v>Afficher les changements</v>
      </c>
      <c r="H1" s="57"/>
      <c r="L1" s="57"/>
      <c r="M1" s="57"/>
      <c r="N1" s="57"/>
    </row>
    <row r="2" customFormat="false" ht="35.8" hidden="false" customHeight="false" outlineLevel="0" collapsed="false">
      <c r="A2" s="58" t="s">
        <v>38</v>
      </c>
      <c r="B2" s="60" t="s">
        <v>433</v>
      </c>
      <c r="D2" s="60" t="s">
        <v>434</v>
      </c>
      <c r="F2" s="60" t="s">
        <v>435</v>
      </c>
      <c r="H2" s="60" t="s">
        <v>513</v>
      </c>
      <c r="J2" s="60" t="s">
        <v>437</v>
      </c>
      <c r="L2" s="60" t="s">
        <v>439</v>
      </c>
      <c r="N2" s="60" t="s">
        <v>514</v>
      </c>
      <c r="P2" s="60" t="s">
        <v>440</v>
      </c>
      <c r="R2" s="60" t="s">
        <v>441</v>
      </c>
      <c r="T2" s="60" t="s">
        <v>442</v>
      </c>
      <c r="V2" s="63" t="s">
        <v>443</v>
      </c>
    </row>
    <row r="3" customFormat="false" ht="133.3" hidden="false" customHeight="false" outlineLevel="0" collapsed="false">
      <c r="A3" s="58" t="s">
        <v>47</v>
      </c>
      <c r="B3" s="63" t="s">
        <v>444</v>
      </c>
      <c r="D3" s="64" t="s">
        <v>515</v>
      </c>
      <c r="F3" s="64" t="s">
        <v>446</v>
      </c>
      <c r="H3" s="64" t="s">
        <v>447</v>
      </c>
      <c r="J3" s="64" t="s">
        <v>448</v>
      </c>
      <c r="L3" s="63" t="s">
        <v>450</v>
      </c>
      <c r="N3" s="63" t="s">
        <v>516</v>
      </c>
      <c r="P3" s="64" t="s">
        <v>451</v>
      </c>
      <c r="R3" s="64" t="s">
        <v>452</v>
      </c>
      <c r="T3" s="64" t="s">
        <v>453</v>
      </c>
      <c r="V3" s="64" t="s">
        <v>454</v>
      </c>
    </row>
    <row r="4" s="107" customFormat="true" ht="45.75" hidden="false" customHeight="false" outlineLevel="0" collapsed="false">
      <c r="A4" s="104" t="s">
        <v>56</v>
      </c>
      <c r="B4" s="66" t="s">
        <v>196</v>
      </c>
      <c r="C4" s="126"/>
      <c r="D4" s="66" t="s">
        <v>196</v>
      </c>
      <c r="E4" s="126"/>
      <c r="F4" s="66" t="s">
        <v>196</v>
      </c>
      <c r="G4" s="126"/>
      <c r="H4" s="66" t="s">
        <v>196</v>
      </c>
      <c r="I4" s="126"/>
      <c r="J4" s="66" t="s">
        <v>196</v>
      </c>
      <c r="K4" s="126"/>
      <c r="L4" s="66" t="s">
        <v>196</v>
      </c>
      <c r="M4" s="126"/>
      <c r="N4" s="66" t="s">
        <v>196</v>
      </c>
      <c r="O4" s="126"/>
      <c r="P4" s="66" t="s">
        <v>196</v>
      </c>
      <c r="Q4" s="159"/>
      <c r="R4" s="66" t="s">
        <v>196</v>
      </c>
      <c r="S4" s="159"/>
      <c r="T4" s="66" t="s">
        <v>196</v>
      </c>
      <c r="U4" s="159"/>
      <c r="V4" s="66" t="s">
        <v>259</v>
      </c>
      <c r="ALT4" s="0"/>
      <c r="ALU4" s="0"/>
      <c r="ALV4" s="0"/>
      <c r="ALW4" s="0"/>
      <c r="ALX4" s="0"/>
      <c r="ALY4" s="0"/>
      <c r="ALZ4" s="0"/>
      <c r="AMA4" s="0"/>
      <c r="AMB4" s="0"/>
      <c r="AMC4" s="0"/>
      <c r="AMD4" s="0"/>
      <c r="AME4" s="0"/>
      <c r="AMF4" s="0"/>
      <c r="AMG4" s="0"/>
      <c r="AMH4" s="0"/>
      <c r="AMI4" s="0"/>
      <c r="AMJ4" s="0"/>
    </row>
    <row r="5" s="107" customFormat="true" ht="12.9" hidden="false" customHeight="false" outlineLevel="0" collapsed="false">
      <c r="A5" s="58" t="s">
        <v>311</v>
      </c>
      <c r="B5" s="66" t="s">
        <v>64</v>
      </c>
      <c r="C5" s="126"/>
      <c r="D5" s="158" t="s">
        <v>455</v>
      </c>
      <c r="E5" s="56"/>
      <c r="F5" s="158" t="s">
        <v>455</v>
      </c>
      <c r="G5" s="158" t="s">
        <v>455</v>
      </c>
      <c r="H5" s="158" t="s">
        <v>455</v>
      </c>
      <c r="I5" s="158" t="s">
        <v>455</v>
      </c>
      <c r="J5" s="158" t="s">
        <v>455</v>
      </c>
      <c r="K5" s="66"/>
      <c r="L5" s="66" t="s">
        <v>64</v>
      </c>
      <c r="M5" s="66"/>
      <c r="N5" s="66" t="s">
        <v>64</v>
      </c>
      <c r="O5" s="66"/>
      <c r="P5" s="158" t="s">
        <v>455</v>
      </c>
      <c r="Q5" s="158" t="s">
        <v>455</v>
      </c>
      <c r="R5" s="158" t="s">
        <v>455</v>
      </c>
      <c r="S5" s="56"/>
      <c r="T5" s="158" t="s">
        <v>455</v>
      </c>
      <c r="U5" s="126"/>
      <c r="V5" s="66" t="s">
        <v>259</v>
      </c>
      <c r="ALT5" s="0"/>
      <c r="ALU5" s="0"/>
      <c r="ALV5" s="0"/>
      <c r="ALW5" s="0"/>
      <c r="ALX5" s="0"/>
      <c r="ALY5" s="0"/>
      <c r="ALZ5" s="0"/>
      <c r="AMA5" s="0"/>
      <c r="AMB5" s="0"/>
      <c r="AMC5" s="0"/>
      <c r="AMD5" s="0"/>
      <c r="AME5" s="0"/>
      <c r="AMF5" s="0"/>
      <c r="AMG5" s="0"/>
      <c r="AMH5" s="0"/>
      <c r="AMI5" s="0"/>
      <c r="AMJ5" s="0"/>
    </row>
    <row r="6" s="68" customFormat="true" ht="12.9" hidden="false" customHeight="false" outlineLevel="0" collapsed="false">
      <c r="A6" s="58" t="s">
        <v>27</v>
      </c>
      <c r="B6" s="67" t="s">
        <v>68</v>
      </c>
      <c r="D6" s="67" t="s">
        <v>169</v>
      </c>
      <c r="F6" s="67" t="s">
        <v>169</v>
      </c>
      <c r="G6" s="67"/>
      <c r="H6" s="67" t="s">
        <v>67</v>
      </c>
      <c r="I6" s="67"/>
      <c r="J6" s="67" t="s">
        <v>68</v>
      </c>
      <c r="K6" s="67"/>
      <c r="L6" s="67" t="s">
        <v>68</v>
      </c>
      <c r="M6" s="67"/>
      <c r="N6" s="67" t="s">
        <v>68</v>
      </c>
      <c r="P6" s="67" t="s">
        <v>68</v>
      </c>
      <c r="Q6" s="67"/>
      <c r="R6" s="67" t="s">
        <v>68</v>
      </c>
      <c r="T6" s="67" t="s">
        <v>68</v>
      </c>
      <c r="V6" s="67"/>
      <c r="ALT6" s="0"/>
      <c r="ALU6" s="0"/>
      <c r="ALV6" s="0"/>
      <c r="ALW6" s="0"/>
      <c r="ALX6" s="0"/>
      <c r="ALY6" s="0"/>
      <c r="ALZ6" s="0"/>
      <c r="AMA6" s="0"/>
      <c r="AMB6" s="0"/>
      <c r="AMC6" s="0"/>
      <c r="AMD6" s="0"/>
      <c r="AME6" s="0"/>
      <c r="AMF6" s="0"/>
      <c r="AMG6" s="0"/>
      <c r="AMH6" s="0"/>
      <c r="AMI6" s="0"/>
      <c r="AMJ6" s="0"/>
    </row>
    <row r="7" s="68" customFormat="true" ht="122.35" hidden="false" customHeight="false" outlineLevel="0" collapsed="false">
      <c r="A7" s="70" t="s">
        <v>69</v>
      </c>
      <c r="B7" s="71" t="s">
        <v>456</v>
      </c>
      <c r="C7" s="73"/>
      <c r="D7" s="71" t="s">
        <v>457</v>
      </c>
      <c r="E7" s="73"/>
      <c r="F7" s="71"/>
      <c r="G7" s="132"/>
      <c r="H7" s="71" t="s">
        <v>458</v>
      </c>
      <c r="I7" s="132"/>
      <c r="J7" s="71"/>
      <c r="K7" s="132"/>
      <c r="L7" s="71"/>
      <c r="M7" s="132"/>
      <c r="N7" s="71" t="s">
        <v>517</v>
      </c>
      <c r="O7" s="73"/>
      <c r="P7" s="71"/>
      <c r="Q7" s="132"/>
      <c r="R7" s="71" t="s">
        <v>460</v>
      </c>
      <c r="S7" s="73"/>
      <c r="T7" s="71" t="s">
        <v>461</v>
      </c>
      <c r="U7" s="73"/>
      <c r="V7" s="71"/>
      <c r="ALT7" s="0"/>
      <c r="ALU7" s="0"/>
      <c r="ALV7" s="0"/>
      <c r="ALW7" s="0"/>
      <c r="ALX7" s="0"/>
      <c r="ALY7" s="0"/>
      <c r="ALZ7" s="0"/>
      <c r="AMA7" s="0"/>
      <c r="AMB7" s="0"/>
      <c r="AMC7" s="0"/>
      <c r="AMD7" s="0"/>
      <c r="AME7" s="0"/>
      <c r="AMF7" s="0"/>
      <c r="AMG7" s="0"/>
      <c r="AMH7" s="0"/>
      <c r="AMI7" s="0"/>
      <c r="AMJ7" s="0"/>
    </row>
    <row r="8" customFormat="false" ht="100.45" hidden="false" customHeight="false" outlineLevel="0" collapsed="false">
      <c r="A8" s="70" t="s">
        <v>77</v>
      </c>
      <c r="B8" s="74" t="s">
        <v>462</v>
      </c>
      <c r="C8" s="63" t="s">
        <v>463</v>
      </c>
      <c r="D8" s="74" t="s">
        <v>462</v>
      </c>
      <c r="E8" s="63" t="s">
        <v>464</v>
      </c>
      <c r="F8" s="77"/>
      <c r="G8" s="77"/>
      <c r="H8" s="71" t="s">
        <v>465</v>
      </c>
      <c r="I8" s="77"/>
      <c r="J8" s="77"/>
      <c r="K8" s="77"/>
      <c r="L8" s="63"/>
      <c r="M8" s="80" t="s">
        <v>468</v>
      </c>
      <c r="N8" s="74" t="s">
        <v>466</v>
      </c>
      <c r="O8" s="63" t="s">
        <v>467</v>
      </c>
      <c r="P8" s="77"/>
      <c r="Q8" s="77"/>
      <c r="R8" s="74" t="s">
        <v>469</v>
      </c>
      <c r="S8" s="63" t="s">
        <v>470</v>
      </c>
      <c r="T8" s="74" t="s">
        <v>471</v>
      </c>
      <c r="U8" s="71" t="s">
        <v>472</v>
      </c>
      <c r="V8" s="77"/>
    </row>
    <row r="9" customFormat="false" ht="69.65" hidden="false" customHeight="false" outlineLevel="0" collapsed="false">
      <c r="A9" s="70"/>
      <c r="B9" s="77"/>
      <c r="C9" s="77"/>
      <c r="D9" s="77"/>
      <c r="E9" s="77"/>
      <c r="F9" s="77"/>
      <c r="G9" s="77"/>
      <c r="H9" s="77"/>
      <c r="I9" s="77"/>
      <c r="J9" s="77"/>
      <c r="K9" s="77"/>
      <c r="L9" s="77"/>
      <c r="M9" s="77"/>
      <c r="N9" s="163" t="s">
        <v>518</v>
      </c>
      <c r="O9" s="63" t="s">
        <v>474</v>
      </c>
      <c r="P9" s="77"/>
      <c r="Q9" s="77"/>
      <c r="R9" s="74" t="s">
        <v>475</v>
      </c>
      <c r="S9" s="63" t="s">
        <v>476</v>
      </c>
      <c r="T9" s="77"/>
      <c r="U9" s="77"/>
      <c r="V9" s="77"/>
    </row>
    <row r="10" customFormat="false" ht="46.75" hidden="false" customHeight="false" outlineLevel="0" collapsed="false">
      <c r="A10" s="133"/>
      <c r="B10" s="77"/>
      <c r="C10" s="77"/>
      <c r="D10" s="77"/>
      <c r="E10" s="77"/>
      <c r="F10" s="77"/>
      <c r="G10" s="77"/>
      <c r="H10" s="77"/>
      <c r="I10" s="77"/>
      <c r="J10" s="77"/>
      <c r="K10" s="77"/>
      <c r="L10" s="77"/>
      <c r="M10" s="77"/>
      <c r="N10" s="74" t="s">
        <v>477</v>
      </c>
      <c r="O10" s="63" t="s">
        <v>478</v>
      </c>
      <c r="P10" s="77"/>
      <c r="Q10" s="77"/>
      <c r="R10" s="74" t="s">
        <v>479</v>
      </c>
      <c r="S10" s="63" t="s">
        <v>480</v>
      </c>
      <c r="T10" s="77"/>
      <c r="U10" s="77"/>
      <c r="V10" s="77"/>
    </row>
    <row r="11" customFormat="false" ht="57.7" hidden="false" customHeight="false" outlineLevel="0" collapsed="false">
      <c r="A11" s="160"/>
      <c r="B11" s="77"/>
      <c r="C11" s="77"/>
      <c r="D11" s="77"/>
      <c r="E11" s="77"/>
      <c r="F11" s="77"/>
      <c r="G11" s="77"/>
      <c r="H11" s="77"/>
      <c r="I11" s="77"/>
      <c r="J11" s="77"/>
      <c r="K11" s="77"/>
      <c r="L11" s="77"/>
      <c r="M11" s="77"/>
      <c r="N11" s="74" t="s">
        <v>519</v>
      </c>
      <c r="O11" s="63" t="s">
        <v>482</v>
      </c>
      <c r="P11" s="77"/>
      <c r="Q11" s="77"/>
      <c r="R11" s="74" t="s">
        <v>483</v>
      </c>
      <c r="S11" s="63" t="s">
        <v>484</v>
      </c>
      <c r="T11" s="77"/>
      <c r="U11" s="77"/>
      <c r="V11" s="77"/>
    </row>
    <row r="12" customFormat="false" ht="12.8" hidden="false" customHeight="false" outlineLevel="0" collapsed="false">
      <c r="P12" s="55"/>
      <c r="Q12" s="55"/>
      <c r="R12" s="55"/>
      <c r="S12" s="55"/>
      <c r="T12" s="55"/>
      <c r="U12" s="55"/>
      <c r="V12" s="55"/>
    </row>
    <row r="13" customFormat="false" ht="78.6" hidden="false" customHeight="false" outlineLevel="1" collapsed="false">
      <c r="A13" s="70" t="s">
        <v>111</v>
      </c>
      <c r="B13" s="85" t="s">
        <v>485</v>
      </c>
      <c r="C13" s="85"/>
      <c r="D13" s="85" t="s">
        <v>486</v>
      </c>
      <c r="E13" s="85"/>
      <c r="F13" s="85" t="s">
        <v>487</v>
      </c>
      <c r="G13" s="85"/>
      <c r="H13" s="85" t="s">
        <v>488</v>
      </c>
      <c r="I13" s="85"/>
      <c r="J13" s="63" t="s">
        <v>489</v>
      </c>
      <c r="K13" s="63"/>
      <c r="L13" s="63" t="s">
        <v>491</v>
      </c>
      <c r="M13" s="63"/>
      <c r="N13" s="85" t="s">
        <v>490</v>
      </c>
      <c r="O13" s="85"/>
      <c r="P13" s="85" t="s">
        <v>492</v>
      </c>
      <c r="Q13" s="85"/>
      <c r="R13" s="85" t="s">
        <v>493</v>
      </c>
      <c r="S13" s="85"/>
      <c r="T13" s="85"/>
      <c r="U13" s="85"/>
      <c r="V13" s="85" t="s">
        <v>494</v>
      </c>
    </row>
    <row r="14" customFormat="false" ht="57.7" hidden="false" customHeight="false" outlineLevel="1" collapsed="false">
      <c r="A14" s="81"/>
      <c r="B14" s="97"/>
      <c r="C14" s="97"/>
      <c r="D14" s="82"/>
      <c r="E14" s="82"/>
      <c r="F14" s="82" t="s">
        <v>495</v>
      </c>
      <c r="G14" s="82"/>
      <c r="H14" s="97"/>
      <c r="I14" s="97"/>
      <c r="J14" s="82"/>
      <c r="K14" s="82"/>
      <c r="L14" s="82"/>
      <c r="M14" s="82"/>
      <c r="N14" s="85" t="s">
        <v>496</v>
      </c>
      <c r="O14" s="85"/>
      <c r="P14" s="97"/>
      <c r="Q14" s="97"/>
      <c r="R14" s="85" t="s">
        <v>497</v>
      </c>
      <c r="S14" s="85"/>
      <c r="T14" s="83"/>
      <c r="U14" s="83"/>
      <c r="V14" s="83"/>
    </row>
    <row r="15" customFormat="false" ht="34.8" hidden="false" customHeight="false" outlineLevel="2" collapsed="false">
      <c r="A15" s="70" t="s">
        <v>118</v>
      </c>
      <c r="B15" s="76"/>
      <c r="C15" s="76"/>
      <c r="D15" s="76"/>
      <c r="E15" s="76"/>
      <c r="F15" s="150"/>
      <c r="G15" s="150"/>
      <c r="H15" s="76"/>
      <c r="I15" s="76"/>
      <c r="J15" s="76"/>
      <c r="K15" s="76"/>
      <c r="L15" s="76"/>
      <c r="M15" s="76"/>
      <c r="N15" s="76"/>
      <c r="O15" s="76"/>
      <c r="P15" s="87"/>
      <c r="Q15" s="87"/>
      <c r="R15" s="87"/>
      <c r="S15" s="87"/>
      <c r="T15" s="89"/>
      <c r="U15" s="89"/>
      <c r="V15" s="89"/>
    </row>
    <row r="16" customFormat="false" ht="12.8" hidden="false" customHeight="false" outlineLevel="2" collapsed="false">
      <c r="A16" s="78"/>
      <c r="B16" s="79"/>
      <c r="C16" s="79"/>
      <c r="D16" s="79"/>
      <c r="E16" s="79"/>
      <c r="F16" s="134"/>
      <c r="G16" s="134"/>
      <c r="H16" s="79"/>
      <c r="I16" s="79"/>
      <c r="J16" s="79"/>
      <c r="K16" s="79"/>
      <c r="L16" s="79"/>
      <c r="M16" s="79"/>
      <c r="N16" s="79"/>
      <c r="O16" s="79"/>
      <c r="P16" s="62"/>
      <c r="Q16" s="62"/>
      <c r="R16" s="62"/>
      <c r="S16" s="62"/>
      <c r="T16" s="161"/>
      <c r="U16" s="161"/>
      <c r="V16" s="161"/>
    </row>
    <row r="17" customFormat="false" ht="12.8" hidden="false" customHeight="false" outlineLevel="2" collapsed="false">
      <c r="A17" s="78"/>
      <c r="B17" s="79"/>
      <c r="C17" s="79"/>
      <c r="D17" s="79"/>
      <c r="E17" s="79"/>
      <c r="F17" s="134"/>
      <c r="G17" s="134"/>
      <c r="H17" s="79"/>
      <c r="I17" s="79"/>
      <c r="J17" s="79"/>
      <c r="K17" s="79"/>
      <c r="L17" s="79"/>
      <c r="M17" s="79"/>
      <c r="N17" s="79"/>
      <c r="O17" s="79"/>
      <c r="P17" s="62"/>
      <c r="Q17" s="62"/>
      <c r="R17" s="62"/>
      <c r="S17" s="62"/>
      <c r="T17" s="161"/>
      <c r="U17" s="161"/>
      <c r="V17" s="161"/>
    </row>
    <row r="18" customFormat="false" ht="12.8" hidden="false" customHeight="false" outlineLevel="2" collapsed="false">
      <c r="A18" s="81"/>
      <c r="B18" s="82"/>
      <c r="C18" s="82"/>
      <c r="D18" s="82"/>
      <c r="E18" s="82"/>
      <c r="F18" s="153"/>
      <c r="G18" s="153"/>
      <c r="H18" s="82"/>
      <c r="I18" s="82"/>
      <c r="J18" s="82"/>
      <c r="K18" s="82"/>
      <c r="L18" s="82"/>
      <c r="M18" s="82"/>
      <c r="N18" s="82"/>
      <c r="O18" s="82"/>
      <c r="P18" s="135"/>
      <c r="Q18" s="135"/>
      <c r="R18" s="135"/>
      <c r="S18" s="135"/>
      <c r="T18" s="162"/>
      <c r="U18" s="162"/>
      <c r="V18" s="162"/>
    </row>
    <row r="19" customFormat="false" ht="12.8" hidden="false" customHeight="false" outlineLevel="1" collapsed="false">
      <c r="A19" s="57"/>
      <c r="B19" s="57"/>
      <c r="C19" s="57"/>
      <c r="D19" s="57"/>
      <c r="E19" s="57"/>
      <c r="F19" s="57"/>
      <c r="G19" s="57"/>
      <c r="H19" s="57"/>
      <c r="I19" s="57"/>
      <c r="J19" s="57"/>
      <c r="K19" s="57"/>
      <c r="L19" s="57"/>
      <c r="M19" s="57"/>
      <c r="N19" s="57"/>
      <c r="O19" s="57"/>
    </row>
    <row r="20" customFormat="false" ht="34.8" hidden="false" customHeight="false" outlineLevel="1" collapsed="false">
      <c r="A20" s="104" t="s">
        <v>138</v>
      </c>
      <c r="B20" s="63" t="s">
        <v>140</v>
      </c>
      <c r="C20" s="63"/>
      <c r="D20" s="63" t="s">
        <v>498</v>
      </c>
      <c r="E20" s="63"/>
      <c r="F20" s="63" t="s">
        <v>498</v>
      </c>
      <c r="G20" s="63"/>
      <c r="H20" s="63" t="s">
        <v>498</v>
      </c>
      <c r="I20" s="63"/>
      <c r="J20" s="63" t="s">
        <v>498</v>
      </c>
      <c r="K20" s="63"/>
      <c r="L20" s="63" t="s">
        <v>140</v>
      </c>
      <c r="M20" s="63"/>
      <c r="N20" s="63" t="s">
        <v>126</v>
      </c>
      <c r="O20" s="63"/>
      <c r="P20" s="63" t="s">
        <v>498</v>
      </c>
      <c r="Q20" s="63"/>
      <c r="R20" s="63" t="s">
        <v>498</v>
      </c>
      <c r="S20" s="63"/>
      <c r="T20" s="63" t="s">
        <v>259</v>
      </c>
      <c r="U20" s="63"/>
      <c r="V20" s="63" t="s">
        <v>259</v>
      </c>
    </row>
    <row r="21" customFormat="false" ht="80.55" hidden="false" customHeight="false" outlineLevel="1" collapsed="false">
      <c r="A21" s="70" t="s">
        <v>141</v>
      </c>
      <c r="B21" s="106" t="s">
        <v>499</v>
      </c>
      <c r="C21" s="106"/>
      <c r="D21" s="106" t="s">
        <v>500</v>
      </c>
      <c r="E21" s="106"/>
      <c r="F21" s="106" t="s">
        <v>501</v>
      </c>
      <c r="G21" s="106"/>
      <c r="H21" s="106" t="s">
        <v>502</v>
      </c>
      <c r="I21" s="106"/>
      <c r="J21" s="106" t="s">
        <v>503</v>
      </c>
      <c r="K21" s="106"/>
      <c r="L21" s="106" t="s">
        <v>505</v>
      </c>
      <c r="M21" s="106"/>
      <c r="N21" s="106" t="s">
        <v>504</v>
      </c>
      <c r="O21" s="106"/>
      <c r="P21" s="106" t="s">
        <v>506</v>
      </c>
      <c r="Q21" s="106"/>
      <c r="R21" s="106" t="s">
        <v>507</v>
      </c>
      <c r="S21" s="106"/>
      <c r="T21" s="151"/>
      <c r="U21" s="151"/>
      <c r="V21" s="151"/>
    </row>
    <row r="22" customFormat="false" ht="45.75" hidden="false" customHeight="false" outlineLevel="1" collapsed="false">
      <c r="A22" s="81"/>
      <c r="B22" s="97"/>
      <c r="C22" s="97"/>
      <c r="D22" s="97"/>
      <c r="E22" s="97"/>
      <c r="F22" s="97"/>
      <c r="G22" s="97"/>
      <c r="H22" s="97"/>
      <c r="I22" s="97"/>
      <c r="J22" s="97"/>
      <c r="K22" s="97"/>
      <c r="L22" s="97"/>
      <c r="M22" s="97"/>
      <c r="N22" s="63" t="s">
        <v>415</v>
      </c>
      <c r="O22" s="63"/>
      <c r="P22" s="97"/>
      <c r="Q22" s="97"/>
      <c r="R22" s="63" t="s">
        <v>415</v>
      </c>
      <c r="S22" s="63"/>
      <c r="T22" s="154"/>
      <c r="U22" s="154"/>
      <c r="V22" s="154"/>
    </row>
    <row r="23" customFormat="false" ht="12.8" hidden="false" customHeight="false" outlineLevel="1" collapsed="false">
      <c r="P23" s="55"/>
      <c r="Q23" s="55"/>
      <c r="R23" s="55"/>
      <c r="S23" s="55"/>
      <c r="T23" s="55"/>
      <c r="U23" s="55"/>
      <c r="V23" s="55"/>
    </row>
    <row r="24" customFormat="false" ht="12.9" hidden="false" customHeight="false" outlineLevel="1" collapsed="false">
      <c r="A24" s="104" t="s">
        <v>149</v>
      </c>
      <c r="B24" s="63" t="s">
        <v>151</v>
      </c>
      <c r="C24" s="63"/>
      <c r="D24" s="63" t="s">
        <v>508</v>
      </c>
      <c r="E24" s="63"/>
      <c r="F24" s="63" t="s">
        <v>508</v>
      </c>
      <c r="G24" s="63"/>
      <c r="H24" s="63" t="s">
        <v>508</v>
      </c>
      <c r="I24" s="63"/>
      <c r="J24" s="63" t="s">
        <v>508</v>
      </c>
      <c r="K24" s="63"/>
      <c r="L24" s="63" t="s">
        <v>151</v>
      </c>
      <c r="M24" s="63"/>
      <c r="N24" s="63" t="s">
        <v>151</v>
      </c>
      <c r="O24" s="63"/>
      <c r="P24" s="63" t="s">
        <v>509</v>
      </c>
      <c r="Q24" s="63"/>
      <c r="R24" s="63" t="s">
        <v>151</v>
      </c>
      <c r="S24" s="63"/>
      <c r="T24" s="63" t="s">
        <v>508</v>
      </c>
      <c r="U24" s="63"/>
      <c r="V24" s="63" t="s">
        <v>508</v>
      </c>
    </row>
    <row r="25" customFormat="false" ht="12.8" hidden="false" customHeight="false" outlineLevel="1" collapsed="false">
      <c r="A25" s="57"/>
      <c r="B25" s="57"/>
      <c r="C25" s="57"/>
      <c r="D25" s="57"/>
      <c r="E25" s="57"/>
      <c r="F25" s="57"/>
      <c r="G25" s="57"/>
      <c r="H25" s="57"/>
      <c r="I25" s="57"/>
      <c r="J25" s="57"/>
      <c r="K25" s="57"/>
      <c r="L25" s="57"/>
      <c r="M25" s="57"/>
      <c r="N25" s="57"/>
      <c r="O25" s="57"/>
    </row>
    <row r="26" s="79" customFormat="true" ht="12.9" hidden="false" customHeight="false" outlineLevel="1" collapsed="false">
      <c r="A26" s="138" t="s">
        <v>152</v>
      </c>
      <c r="B26" s="139"/>
      <c r="C26" s="139"/>
      <c r="D26" s="139"/>
      <c r="E26" s="139"/>
      <c r="F26" s="139"/>
      <c r="G26" s="139"/>
      <c r="H26" s="139"/>
      <c r="I26" s="139"/>
      <c r="J26" s="139"/>
      <c r="K26" s="139"/>
      <c r="L26" s="139"/>
      <c r="M26" s="139"/>
      <c r="N26" s="139"/>
      <c r="O26" s="139"/>
      <c r="P26" s="139"/>
      <c r="Q26" s="139"/>
      <c r="R26" s="139"/>
      <c r="S26" s="139"/>
      <c r="T26" s="140"/>
      <c r="U26" s="140"/>
      <c r="V26" s="140"/>
      <c r="W26" s="57"/>
      <c r="AJV26" s="55"/>
      <c r="AJW26" s="55"/>
      <c r="AJX26" s="55"/>
      <c r="AJY26" s="55"/>
      <c r="AJZ26" s="55"/>
      <c r="AKA26" s="55"/>
      <c r="AKB26" s="55"/>
      <c r="AKC26" s="55"/>
      <c r="AKD26" s="55"/>
      <c r="AKE26" s="55"/>
      <c r="AKF26" s="55"/>
      <c r="AKG26" s="55"/>
      <c r="AKH26" s="55"/>
      <c r="AKI26" s="55"/>
      <c r="AKJ26" s="55"/>
      <c r="AKK26" s="55"/>
      <c r="AKL26" s="55"/>
      <c r="AKM26" s="55"/>
      <c r="AKN26" s="55"/>
      <c r="AKO26" s="55"/>
      <c r="AKP26" s="55"/>
      <c r="AKQ26" s="55"/>
      <c r="AKR26" s="55"/>
      <c r="AKS26" s="55"/>
      <c r="AKT26" s="55"/>
      <c r="AKU26" s="55"/>
      <c r="AKV26" s="55"/>
      <c r="AKW26" s="55"/>
      <c r="AKX26" s="55"/>
      <c r="AKY26" s="55"/>
      <c r="AKZ26" s="55"/>
      <c r="ALA26" s="55"/>
      <c r="ALB26" s="55"/>
      <c r="ALC26" s="55"/>
      <c r="ALD26" s="55"/>
      <c r="ALE26" s="55"/>
      <c r="ALF26" s="55"/>
      <c r="ALG26" s="55"/>
      <c r="ALH26" s="55"/>
      <c r="ALI26" s="55"/>
      <c r="ALJ26" s="55"/>
      <c r="ALK26" s="55"/>
      <c r="ALL26" s="55"/>
      <c r="ALM26" s="55"/>
      <c r="ALN26" s="55"/>
      <c r="ALO26" s="55"/>
      <c r="ALP26" s="55"/>
      <c r="ALQ26" s="55"/>
      <c r="ALR26" s="55"/>
      <c r="ALS26" s="55"/>
      <c r="ALT26" s="0"/>
      <c r="ALU26" s="0"/>
      <c r="ALV26" s="0"/>
      <c r="ALW26" s="0"/>
      <c r="ALX26" s="0"/>
      <c r="ALY26" s="0"/>
      <c r="ALZ26" s="0"/>
      <c r="AMA26" s="0"/>
      <c r="AMB26" s="0"/>
      <c r="AMC26" s="0"/>
      <c r="AMD26" s="0"/>
      <c r="AME26" s="0"/>
      <c r="AMF26" s="0"/>
      <c r="AMG26" s="0"/>
      <c r="AMH26" s="0"/>
      <c r="AMI26" s="0"/>
      <c r="AMJ26" s="0"/>
    </row>
    <row r="27" s="55" customFormat="true" ht="24.85" hidden="false" customHeight="false" outlineLevel="1" collapsed="false">
      <c r="A27" s="64" t="s">
        <v>111</v>
      </c>
      <c r="B27" s="64" t="s">
        <v>153</v>
      </c>
      <c r="C27" s="64"/>
      <c r="D27" s="64" t="s">
        <v>153</v>
      </c>
      <c r="E27" s="64"/>
      <c r="F27" s="64" t="s">
        <v>153</v>
      </c>
      <c r="G27" s="64"/>
      <c r="H27" s="77" t="s">
        <v>155</v>
      </c>
      <c r="I27" s="77"/>
      <c r="J27" s="64" t="s">
        <v>153</v>
      </c>
      <c r="K27" s="64"/>
      <c r="L27" s="64" t="s">
        <v>153</v>
      </c>
      <c r="M27" s="64"/>
      <c r="N27" s="64" t="s">
        <v>153</v>
      </c>
      <c r="O27" s="64"/>
      <c r="P27" s="64" t="s">
        <v>153</v>
      </c>
      <c r="Q27" s="64"/>
      <c r="R27" s="64" t="s">
        <v>153</v>
      </c>
      <c r="S27" s="64"/>
      <c r="T27" s="64"/>
      <c r="U27" s="64"/>
      <c r="V27" s="64" t="s">
        <v>153</v>
      </c>
      <c r="W27" s="57"/>
      <c r="ALT27" s="0"/>
      <c r="ALU27" s="0"/>
      <c r="ALV27" s="0"/>
      <c r="ALW27" s="0"/>
      <c r="ALX27" s="0"/>
      <c r="ALY27" s="0"/>
      <c r="ALZ27" s="0"/>
      <c r="AMA27" s="0"/>
      <c r="AMB27" s="0"/>
      <c r="AMC27" s="0"/>
      <c r="AMD27" s="0"/>
      <c r="AME27" s="0"/>
      <c r="AMF27" s="0"/>
      <c r="AMG27" s="0"/>
      <c r="AMH27" s="0"/>
      <c r="AMI27" s="0"/>
      <c r="AMJ27" s="0"/>
    </row>
    <row r="28" s="55" customFormat="true" ht="35.8" hidden="false" customHeight="false" outlineLevel="1" collapsed="false">
      <c r="A28" s="114" t="s">
        <v>156</v>
      </c>
      <c r="B28" s="115"/>
      <c r="C28" s="115"/>
      <c r="D28" s="115"/>
      <c r="E28" s="115"/>
      <c r="F28" s="115"/>
      <c r="G28" s="115"/>
      <c r="H28" s="114" t="s">
        <v>158</v>
      </c>
      <c r="I28" s="114"/>
      <c r="J28" s="115"/>
      <c r="K28" s="115"/>
      <c r="L28" s="114"/>
      <c r="M28" s="114"/>
      <c r="N28" s="115"/>
      <c r="O28" s="115"/>
      <c r="P28" s="114"/>
      <c r="Q28" s="114"/>
      <c r="R28" s="114"/>
      <c r="S28" s="114"/>
      <c r="T28" s="114"/>
      <c r="U28" s="114"/>
      <c r="V28" s="114"/>
      <c r="W28" s="57"/>
      <c r="ALT28" s="0"/>
      <c r="ALU28" s="0"/>
      <c r="ALV28" s="0"/>
      <c r="ALW28" s="0"/>
      <c r="ALX28" s="0"/>
      <c r="ALY28" s="0"/>
      <c r="ALZ28" s="0"/>
      <c r="AMA28" s="0"/>
      <c r="AMB28" s="0"/>
      <c r="AMC28" s="0"/>
      <c r="AMD28" s="0"/>
      <c r="AME28" s="0"/>
      <c r="AMF28" s="0"/>
      <c r="AMG28" s="0"/>
      <c r="AMH28" s="0"/>
      <c r="AMI28" s="0"/>
      <c r="AMJ28" s="0"/>
    </row>
    <row r="29" s="55" customFormat="true" ht="12.8" hidden="false" customHeight="false" outlineLevel="1" collapsed="false">
      <c r="A29" s="117"/>
      <c r="B29" s="117"/>
      <c r="C29" s="117"/>
      <c r="D29" s="117"/>
      <c r="E29" s="117"/>
      <c r="F29" s="117"/>
      <c r="G29" s="117"/>
      <c r="H29" s="117"/>
      <c r="I29" s="117"/>
      <c r="J29" s="117"/>
      <c r="K29" s="117"/>
      <c r="L29" s="117"/>
      <c r="M29" s="117"/>
      <c r="N29" s="117"/>
      <c r="O29" s="117"/>
      <c r="P29" s="117"/>
      <c r="Q29" s="117"/>
      <c r="R29" s="117"/>
      <c r="S29" s="117"/>
      <c r="T29" s="117"/>
      <c r="U29" s="117"/>
      <c r="V29" s="117"/>
      <c r="W29" s="57"/>
      <c r="ALT29" s="0"/>
      <c r="ALU29" s="0"/>
      <c r="ALV29" s="0"/>
      <c r="ALW29" s="0"/>
      <c r="ALX29" s="0"/>
      <c r="ALY29" s="0"/>
      <c r="ALZ29" s="0"/>
      <c r="AMA29" s="0"/>
      <c r="AMB29" s="0"/>
      <c r="AMC29" s="0"/>
      <c r="AMD29" s="0"/>
      <c r="AME29" s="0"/>
      <c r="AMF29" s="0"/>
      <c r="AMG29" s="0"/>
      <c r="AMH29" s="0"/>
      <c r="AMI29" s="0"/>
      <c r="AMJ29" s="0"/>
    </row>
    <row r="30" s="55" customFormat="true" ht="12.8" hidden="false" customHeight="false" outlineLevel="1" collapsed="false">
      <c r="A30" s="54"/>
      <c r="N30" s="118"/>
      <c r="O30" s="118"/>
      <c r="T30" s="57"/>
      <c r="U30" s="57"/>
      <c r="V30" s="57"/>
      <c r="W30" s="57"/>
      <c r="ALT30" s="0"/>
      <c r="ALU30" s="0"/>
      <c r="ALV30" s="0"/>
      <c r="ALW30" s="0"/>
      <c r="ALX30" s="0"/>
      <c r="ALY30" s="0"/>
      <c r="ALZ30" s="0"/>
      <c r="AMA30" s="0"/>
      <c r="AMB30" s="0"/>
      <c r="AMC30" s="0"/>
      <c r="AMD30" s="0"/>
      <c r="AME30" s="0"/>
      <c r="AMF30" s="0"/>
      <c r="AMG30" s="0"/>
      <c r="AMH30" s="0"/>
      <c r="AMI30" s="0"/>
      <c r="AMJ30" s="0"/>
    </row>
    <row r="31" s="55" customFormat="true" ht="12.8" hidden="false" customHeight="false" outlineLevel="1" collapsed="false">
      <c r="A31" s="54"/>
      <c r="N31" s="118"/>
      <c r="O31" s="118"/>
      <c r="T31" s="57"/>
      <c r="U31" s="57"/>
      <c r="V31" s="57"/>
      <c r="W31" s="57"/>
      <c r="ALT31" s="0"/>
      <c r="ALU31" s="0"/>
      <c r="ALV31" s="0"/>
      <c r="ALW31" s="0"/>
      <c r="ALX31" s="0"/>
      <c r="ALY31" s="0"/>
      <c r="ALZ31" s="0"/>
      <c r="AMA31" s="0"/>
      <c r="AMB31" s="0"/>
      <c r="AMC31" s="0"/>
      <c r="AMD31" s="0"/>
      <c r="AME31" s="0"/>
      <c r="AMF31" s="0"/>
      <c r="AMG31" s="0"/>
      <c r="AMH31" s="0"/>
      <c r="AMI31" s="0"/>
      <c r="AMJ31" s="0"/>
    </row>
    <row r="32" s="79" customFormat="true" ht="12.9" hidden="false" customHeight="false" outlineLevel="1" collapsed="false">
      <c r="A32" s="141" t="s">
        <v>160</v>
      </c>
      <c r="B32" s="143"/>
      <c r="C32" s="143"/>
      <c r="D32" s="143"/>
      <c r="E32" s="143"/>
      <c r="F32" s="143"/>
      <c r="G32" s="143"/>
      <c r="H32" s="121"/>
      <c r="I32" s="121"/>
      <c r="J32" s="143"/>
      <c r="K32" s="143"/>
      <c r="L32" s="143"/>
      <c r="M32" s="143"/>
      <c r="N32" s="142"/>
      <c r="O32" s="142"/>
      <c r="P32" s="143"/>
      <c r="Q32" s="143"/>
      <c r="R32" s="143"/>
      <c r="S32" s="143"/>
      <c r="T32" s="144"/>
      <c r="U32" s="144"/>
      <c r="V32" s="144"/>
      <c r="W32" s="57"/>
      <c r="AJV32" s="55"/>
      <c r="AJW32" s="55"/>
      <c r="AJX32" s="55"/>
      <c r="AJY32" s="55"/>
      <c r="AJZ32" s="55"/>
      <c r="AKA32" s="55"/>
      <c r="AKB32" s="55"/>
      <c r="AKC32" s="55"/>
      <c r="AKD32" s="55"/>
      <c r="AKE32" s="55"/>
      <c r="AKF32" s="55"/>
      <c r="AKG32" s="55"/>
      <c r="AKH32" s="55"/>
      <c r="AKI32" s="55"/>
      <c r="AKJ32" s="55"/>
      <c r="AKK32" s="55"/>
      <c r="AKL32" s="55"/>
      <c r="AKM32" s="55"/>
      <c r="AKN32" s="55"/>
      <c r="AKO32" s="55"/>
      <c r="AKP32" s="55"/>
      <c r="AKQ32" s="55"/>
      <c r="AKR32" s="55"/>
      <c r="AKS32" s="55"/>
      <c r="AKT32" s="55"/>
      <c r="AKU32" s="55"/>
      <c r="AKV32" s="55"/>
      <c r="AKW32" s="55"/>
      <c r="AKX32" s="55"/>
      <c r="AKY32" s="55"/>
      <c r="AKZ32" s="55"/>
      <c r="ALA32" s="55"/>
      <c r="ALB32" s="55"/>
      <c r="ALC32" s="55"/>
      <c r="ALD32" s="55"/>
      <c r="ALE32" s="55"/>
      <c r="ALF32" s="55"/>
      <c r="ALG32" s="55"/>
      <c r="ALH32" s="55"/>
      <c r="ALI32" s="55"/>
      <c r="ALJ32" s="55"/>
      <c r="ALK32" s="55"/>
      <c r="ALL32" s="55"/>
      <c r="ALM32" s="55"/>
      <c r="ALN32" s="55"/>
      <c r="ALO32" s="55"/>
      <c r="ALP32" s="55"/>
      <c r="ALQ32" s="55"/>
      <c r="ALR32" s="55"/>
      <c r="ALS32" s="55"/>
      <c r="ALT32" s="0"/>
      <c r="ALU32" s="0"/>
      <c r="ALV32" s="0"/>
      <c r="ALW32" s="0"/>
      <c r="ALX32" s="0"/>
      <c r="ALY32" s="0"/>
      <c r="ALZ32" s="0"/>
      <c r="AMA32" s="0"/>
      <c r="AMB32" s="0"/>
      <c r="AMC32" s="0"/>
      <c r="AMD32" s="0"/>
      <c r="AME32" s="0"/>
      <c r="AMF32" s="0"/>
      <c r="AMG32" s="0"/>
      <c r="AMH32" s="0"/>
      <c r="AMI32" s="0"/>
      <c r="AMJ32" s="0"/>
    </row>
    <row r="33" s="55" customFormat="true" ht="24.85" hidden="false" customHeight="false" outlineLevel="1" collapsed="false">
      <c r="A33" s="64" t="s">
        <v>111</v>
      </c>
      <c r="B33" s="64" t="s">
        <v>153</v>
      </c>
      <c r="C33" s="64"/>
      <c r="D33" s="64" t="s">
        <v>153</v>
      </c>
      <c r="E33" s="64"/>
      <c r="F33" s="64" t="s">
        <v>153</v>
      </c>
      <c r="G33" s="64"/>
      <c r="H33" s="77" t="s">
        <v>155</v>
      </c>
      <c r="I33" s="77"/>
      <c r="J33" s="64" t="s">
        <v>153</v>
      </c>
      <c r="K33" s="64"/>
      <c r="L33" s="64" t="s">
        <v>161</v>
      </c>
      <c r="M33" s="64"/>
      <c r="N33" s="64" t="s">
        <v>153</v>
      </c>
      <c r="O33" s="64"/>
      <c r="P33" s="64" t="s">
        <v>153</v>
      </c>
      <c r="Q33" s="64"/>
      <c r="R33" s="77" t="s">
        <v>510</v>
      </c>
      <c r="S33" s="77"/>
      <c r="T33" s="64"/>
      <c r="U33" s="64"/>
      <c r="V33" s="64" t="s">
        <v>153</v>
      </c>
      <c r="W33" s="57"/>
      <c r="ALT33" s="0"/>
      <c r="ALU33" s="0"/>
      <c r="ALV33" s="0"/>
      <c r="ALW33" s="0"/>
      <c r="ALX33" s="0"/>
      <c r="ALY33" s="0"/>
      <c r="ALZ33" s="0"/>
      <c r="AMA33" s="0"/>
      <c r="AMB33" s="0"/>
      <c r="AMC33" s="0"/>
      <c r="AMD33" s="0"/>
      <c r="AME33" s="0"/>
      <c r="AMF33" s="0"/>
      <c r="AMG33" s="0"/>
      <c r="AMH33" s="0"/>
      <c r="AMI33" s="0"/>
      <c r="AMJ33" s="0"/>
    </row>
    <row r="34" s="55" customFormat="true" ht="35.8" hidden="false" customHeight="false" outlineLevel="1" collapsed="false">
      <c r="A34" s="114" t="s">
        <v>156</v>
      </c>
      <c r="B34" s="115"/>
      <c r="C34" s="115"/>
      <c r="D34" s="115"/>
      <c r="E34" s="115"/>
      <c r="F34" s="115"/>
      <c r="G34" s="115"/>
      <c r="H34" s="114" t="s">
        <v>164</v>
      </c>
      <c r="I34" s="114"/>
      <c r="J34" s="115"/>
      <c r="K34" s="115"/>
      <c r="L34" s="114" t="s">
        <v>511</v>
      </c>
      <c r="M34" s="114"/>
      <c r="N34" s="115"/>
      <c r="O34" s="115"/>
      <c r="P34" s="114"/>
      <c r="Q34" s="114"/>
      <c r="R34" s="114" t="s">
        <v>512</v>
      </c>
      <c r="S34" s="114"/>
      <c r="T34" s="114"/>
      <c r="U34" s="114"/>
      <c r="V34" s="114"/>
      <c r="W34" s="57"/>
      <c r="ALT34" s="0"/>
      <c r="ALU34" s="0"/>
      <c r="ALV34" s="0"/>
      <c r="ALW34" s="0"/>
      <c r="ALX34" s="0"/>
      <c r="ALY34" s="0"/>
      <c r="ALZ34" s="0"/>
      <c r="AMA34" s="0"/>
      <c r="AMB34" s="0"/>
      <c r="AMC34" s="0"/>
      <c r="AMD34" s="0"/>
      <c r="AME34" s="0"/>
      <c r="AMF34" s="0"/>
      <c r="AMG34" s="0"/>
      <c r="AMH34" s="0"/>
      <c r="AMI34" s="0"/>
      <c r="AMJ34" s="0"/>
    </row>
    <row r="35" s="55" customFormat="true" ht="24.85" hidden="false" customHeight="false" outlineLevel="1" collapsed="false">
      <c r="A35" s="81"/>
      <c r="B35" s="117"/>
      <c r="C35" s="117"/>
      <c r="D35" s="117"/>
      <c r="E35" s="117"/>
      <c r="F35" s="117"/>
      <c r="G35" s="117"/>
      <c r="H35" s="117"/>
      <c r="I35" s="117"/>
      <c r="J35" s="117"/>
      <c r="K35" s="117"/>
      <c r="L35" s="117"/>
      <c r="M35" s="117"/>
      <c r="N35" s="117"/>
      <c r="O35" s="117"/>
      <c r="P35" s="117"/>
      <c r="Q35" s="117"/>
      <c r="R35" s="117" t="s">
        <v>428</v>
      </c>
      <c r="S35" s="117"/>
      <c r="T35" s="117"/>
      <c r="U35" s="117"/>
      <c r="V35" s="117"/>
      <c r="W35" s="57"/>
      <c r="ALT35" s="0"/>
      <c r="ALU35" s="0"/>
      <c r="ALV35" s="0"/>
      <c r="ALW35" s="0"/>
      <c r="ALX35" s="0"/>
      <c r="ALY35" s="0"/>
      <c r="ALZ35" s="0"/>
      <c r="AMA35" s="0"/>
      <c r="AMB35" s="0"/>
      <c r="AMC35" s="0"/>
      <c r="AMD35" s="0"/>
      <c r="AME35" s="0"/>
      <c r="AMF35" s="0"/>
      <c r="AMG35" s="0"/>
      <c r="AMH35" s="0"/>
      <c r="AMI35" s="0"/>
      <c r="AMJ35" s="0"/>
    </row>
  </sheetData>
  <conditionalFormatting sqref="A1:AL100">
    <cfRule type="expression" priority="2" aboveAverage="0" equalAverage="0" bottom="0" percent="0" rank="0" text="" dxfId="0">
      <formula>AND($D$1&lt;&gt;"",A1&lt;&gt;'S-Préservation old'!A1)</formula>
    </cfRule>
  </conditionalFormatting>
  <conditionalFormatting sqref="B5:Z5">
    <cfRule type="expression" priority="3"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tabColor rgb="FFB2B2B2"/>
    <pageSetUpPr fitToPage="true"/>
  </sheetPr>
  <dimension ref="1:3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 activeCellId="0" sqref="B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7" width="24.7959183673469"/>
    <col collapsed="false" hidden="false" max="1017" min="11" style="57" width="11.5204081632653"/>
    <col collapsed="false" hidden="false" max="1025" min="1018" style="0" width="11.5204081632653"/>
  </cols>
  <sheetData>
    <row r="1" customFormat="false" ht="12.9" hidden="false" customHeight="false" outlineLevel="0" collapsed="false">
      <c r="A1" s="58" t="s">
        <v>37</v>
      </c>
      <c r="B1" s="164" t="s">
        <v>8</v>
      </c>
    </row>
    <row r="2" customFormat="false" ht="35.8" hidden="false" customHeight="false" outlineLevel="0" collapsed="false">
      <c r="A2" s="58" t="s">
        <v>38</v>
      </c>
      <c r="B2" s="60" t="s">
        <v>520</v>
      </c>
      <c r="D2" s="60" t="s">
        <v>521</v>
      </c>
      <c r="F2" s="60" t="s">
        <v>522</v>
      </c>
      <c r="H2" s="63" t="s">
        <v>523</v>
      </c>
    </row>
    <row r="3" customFormat="false" ht="100.45" hidden="false" customHeight="false" outlineLevel="0" collapsed="false">
      <c r="A3" s="58" t="s">
        <v>47</v>
      </c>
      <c r="B3" s="63" t="s">
        <v>524</v>
      </c>
      <c r="D3" s="63" t="s">
        <v>525</v>
      </c>
      <c r="F3" s="64" t="s">
        <v>526</v>
      </c>
      <c r="H3" s="64"/>
    </row>
    <row r="4" s="107" customFormat="true" ht="23.85" hidden="false" customHeight="false" outlineLevel="0" collapsed="false">
      <c r="A4" s="104" t="s">
        <v>56</v>
      </c>
      <c r="B4" s="66" t="s">
        <v>527</v>
      </c>
      <c r="C4" s="126"/>
      <c r="D4" s="66" t="s">
        <v>527</v>
      </c>
      <c r="E4" s="126"/>
      <c r="F4" s="66" t="s">
        <v>527</v>
      </c>
      <c r="G4" s="126"/>
      <c r="H4" s="66" t="s">
        <v>259</v>
      </c>
      <c r="I4" s="55"/>
      <c r="J4" s="57"/>
      <c r="AMD4" s="0"/>
      <c r="AME4" s="0"/>
      <c r="AMF4" s="0"/>
      <c r="AMG4" s="0"/>
      <c r="AMH4" s="0"/>
      <c r="AMI4" s="0"/>
      <c r="AMJ4" s="0"/>
    </row>
    <row r="5" s="107" customFormat="true" ht="12.9" hidden="false" customHeight="false" outlineLevel="0" collapsed="false">
      <c r="A5" s="104" t="s">
        <v>311</v>
      </c>
      <c r="B5" s="66" t="s">
        <v>455</v>
      </c>
      <c r="C5" s="66" t="s">
        <v>455</v>
      </c>
      <c r="D5" s="63" t="s">
        <v>455</v>
      </c>
      <c r="E5" s="63" t="s">
        <v>455</v>
      </c>
      <c r="F5" s="63" t="s">
        <v>455</v>
      </c>
      <c r="G5" s="63"/>
      <c r="H5" s="63" t="s">
        <v>259</v>
      </c>
      <c r="I5" s="63"/>
      <c r="J5" s="57"/>
      <c r="AMD5" s="0"/>
      <c r="AME5" s="0"/>
      <c r="AMF5" s="0"/>
      <c r="AMG5" s="0"/>
      <c r="AMH5" s="0"/>
      <c r="AMI5" s="0"/>
      <c r="AMJ5" s="0"/>
    </row>
    <row r="6" s="107" customFormat="true" ht="12.8" hidden="false" customHeight="false" outlineLevel="0" collapsed="false">
      <c r="A6" s="104" t="s">
        <v>27</v>
      </c>
      <c r="B6" s="63" t="s">
        <v>67</v>
      </c>
      <c r="C6" s="63"/>
      <c r="D6" s="63" t="s">
        <v>169</v>
      </c>
      <c r="E6" s="63"/>
      <c r="F6" s="63" t="s">
        <v>169</v>
      </c>
      <c r="G6" s="63"/>
      <c r="H6" s="63"/>
      <c r="I6" s="63"/>
      <c r="J6" s="57"/>
      <c r="AMD6" s="0"/>
      <c r="AME6" s="0"/>
      <c r="AMF6" s="0"/>
      <c r="AMG6" s="0"/>
      <c r="AMH6" s="0"/>
      <c r="AMI6" s="0"/>
      <c r="AMJ6" s="0"/>
    </row>
    <row r="7" s="107" customFormat="true" ht="67.65" hidden="false" customHeight="false" outlineLevel="0" collapsed="false">
      <c r="A7" s="70" t="s">
        <v>69</v>
      </c>
      <c r="B7" s="71" t="s">
        <v>528</v>
      </c>
      <c r="C7" s="73"/>
      <c r="D7" s="71"/>
      <c r="E7" s="73"/>
      <c r="F7" s="71" t="s">
        <v>529</v>
      </c>
      <c r="G7" s="132"/>
      <c r="H7" s="71"/>
      <c r="I7" s="63"/>
      <c r="J7" s="57"/>
      <c r="AMD7" s="0"/>
      <c r="AME7" s="0"/>
      <c r="AMF7" s="0"/>
      <c r="AMG7" s="0"/>
      <c r="AMH7" s="0"/>
      <c r="AMI7" s="0"/>
      <c r="AMJ7" s="0"/>
    </row>
    <row r="8" customFormat="false" ht="57.7" hidden="false" customHeight="false" outlineLevel="0" collapsed="false">
      <c r="A8" s="70" t="s">
        <v>77</v>
      </c>
      <c r="B8" s="74" t="s">
        <v>530</v>
      </c>
      <c r="C8" s="63" t="s">
        <v>531</v>
      </c>
      <c r="D8" s="77"/>
      <c r="E8" s="77"/>
      <c r="F8" s="74" t="s">
        <v>532</v>
      </c>
      <c r="G8" s="63" t="s">
        <v>533</v>
      </c>
      <c r="H8" s="77"/>
      <c r="I8" s="57"/>
    </row>
    <row r="9" customFormat="false" ht="45.75" hidden="false" customHeight="false" outlineLevel="0" collapsed="false">
      <c r="A9" s="160"/>
      <c r="B9" s="74" t="s">
        <v>534</v>
      </c>
      <c r="C9" s="63" t="s">
        <v>535</v>
      </c>
      <c r="D9" s="77"/>
      <c r="E9" s="77"/>
      <c r="F9" s="77"/>
      <c r="G9" s="77"/>
      <c r="H9" s="77"/>
      <c r="I9" s="151"/>
    </row>
    <row r="10" customFormat="false" ht="12.8" hidden="false" customHeight="false" outlineLevel="0" collapsed="false">
      <c r="A10" s="165"/>
      <c r="B10" s="57"/>
      <c r="C10" s="57"/>
      <c r="D10" s="57"/>
      <c r="E10" s="57"/>
      <c r="F10" s="57"/>
      <c r="G10" s="57"/>
      <c r="H10" s="57"/>
      <c r="I10" s="154"/>
    </row>
    <row r="12" customFormat="false" ht="45.75" hidden="false" customHeight="false" outlineLevel="1" collapsed="false">
      <c r="A12" s="58" t="s">
        <v>111</v>
      </c>
      <c r="B12" s="85" t="s">
        <v>536</v>
      </c>
      <c r="C12" s="85"/>
      <c r="D12" s="85" t="s">
        <v>537</v>
      </c>
      <c r="E12" s="85"/>
      <c r="F12" s="85" t="s">
        <v>538</v>
      </c>
      <c r="G12" s="85"/>
      <c r="H12" s="85" t="s">
        <v>539</v>
      </c>
      <c r="I12" s="85"/>
    </row>
    <row r="13" customFormat="false" ht="35.8" hidden="false" customHeight="false" outlineLevel="1" collapsed="false">
      <c r="A13" s="58"/>
      <c r="B13" s="57"/>
      <c r="C13" s="57"/>
      <c r="D13" s="57"/>
      <c r="E13" s="57"/>
      <c r="F13" s="85" t="s">
        <v>540</v>
      </c>
      <c r="G13" s="85"/>
      <c r="H13" s="57"/>
      <c r="I13" s="57"/>
    </row>
    <row r="14" customFormat="false" ht="56.7" hidden="false" customHeight="false" outlineLevel="2" collapsed="false">
      <c r="A14" s="70" t="s">
        <v>118</v>
      </c>
      <c r="B14" s="76"/>
      <c r="C14" s="76"/>
      <c r="D14" s="76"/>
      <c r="E14" s="76"/>
      <c r="F14" s="93"/>
      <c r="G14" s="93"/>
      <c r="H14" s="74" t="s">
        <v>541</v>
      </c>
      <c r="I14" s="74"/>
    </row>
    <row r="15" customFormat="false" ht="12.9" hidden="false" customHeight="false" outlineLevel="2" collapsed="false">
      <c r="A15" s="133"/>
      <c r="B15" s="57"/>
      <c r="C15" s="57"/>
      <c r="D15" s="57"/>
      <c r="E15" s="57"/>
      <c r="F15" s="57"/>
      <c r="G15" s="57"/>
      <c r="H15" s="74" t="s">
        <v>542</v>
      </c>
      <c r="I15" s="74"/>
    </row>
    <row r="16" customFormat="false" ht="12.9" hidden="false" customHeight="false" outlineLevel="2" collapsed="false">
      <c r="A16" s="133"/>
      <c r="B16" s="57"/>
      <c r="C16" s="57"/>
      <c r="D16" s="57"/>
      <c r="E16" s="57"/>
      <c r="F16" s="57"/>
      <c r="G16" s="57"/>
      <c r="H16" s="74" t="s">
        <v>543</v>
      </c>
      <c r="I16" s="74"/>
    </row>
    <row r="17" customFormat="false" ht="12.9" hidden="false" customHeight="false" outlineLevel="2" collapsed="false">
      <c r="A17" s="160"/>
      <c r="B17" s="97"/>
      <c r="C17" s="97"/>
      <c r="D17" s="97"/>
      <c r="E17" s="97"/>
      <c r="F17" s="97"/>
      <c r="G17" s="97"/>
      <c r="H17" s="74" t="s">
        <v>544</v>
      </c>
      <c r="I17" s="74"/>
    </row>
    <row r="18" s="57" customFormat="true" ht="12.8" hidden="false" customHeight="false" outlineLevel="1" collapsed="false">
      <c r="AMD18" s="0"/>
      <c r="AME18" s="0"/>
      <c r="AMF18" s="0"/>
      <c r="AMG18" s="0"/>
      <c r="AMH18" s="0"/>
      <c r="AMI18" s="0"/>
      <c r="AMJ18" s="0"/>
    </row>
    <row r="19" customFormat="false" ht="34.8" hidden="false" customHeight="false" outlineLevel="1" collapsed="false">
      <c r="A19" s="104" t="s">
        <v>138</v>
      </c>
      <c r="B19" s="63" t="s">
        <v>498</v>
      </c>
      <c r="C19" s="63"/>
      <c r="D19" s="63" t="s">
        <v>498</v>
      </c>
      <c r="E19" s="63"/>
      <c r="F19" s="63" t="s">
        <v>498</v>
      </c>
      <c r="G19" s="63"/>
      <c r="H19" s="63" t="s">
        <v>139</v>
      </c>
      <c r="I19" s="63"/>
    </row>
    <row r="20" customFormat="false" ht="35.8" hidden="false" customHeight="false" outlineLevel="1" collapsed="false">
      <c r="A20" s="58" t="s">
        <v>141</v>
      </c>
      <c r="B20" s="106" t="s">
        <v>545</v>
      </c>
      <c r="C20" s="106"/>
      <c r="D20" s="106" t="s">
        <v>546</v>
      </c>
      <c r="E20" s="106"/>
      <c r="F20" s="106" t="s">
        <v>547</v>
      </c>
      <c r="G20" s="106"/>
      <c r="H20" s="146"/>
      <c r="I20" s="146"/>
    </row>
    <row r="21" customFormat="false" ht="12.8" hidden="false" customHeight="false" outlineLevel="1" collapsed="false"/>
    <row r="22" customFormat="false" ht="12.9" hidden="false" customHeight="false" outlineLevel="1" collapsed="false">
      <c r="A22" s="104" t="s">
        <v>149</v>
      </c>
      <c r="B22" s="63" t="s">
        <v>508</v>
      </c>
      <c r="C22" s="63"/>
      <c r="D22" s="63" t="s">
        <v>508</v>
      </c>
      <c r="E22" s="63"/>
      <c r="F22" s="63" t="s">
        <v>508</v>
      </c>
      <c r="G22" s="63"/>
      <c r="H22" s="63" t="s">
        <v>259</v>
      </c>
      <c r="I22" s="63"/>
    </row>
    <row r="23" s="57" customFormat="true" ht="12.8" hidden="false" customHeight="false" outlineLevel="1" collapsed="false">
      <c r="AMD23" s="0"/>
      <c r="AME23" s="0"/>
      <c r="AMF23" s="0"/>
      <c r="AMG23" s="0"/>
      <c r="AMH23" s="0"/>
      <c r="AMI23" s="0"/>
      <c r="AMJ23" s="0"/>
    </row>
    <row r="24" s="79" customFormat="true" ht="12.9" hidden="false" customHeight="false" outlineLevel="1" collapsed="false">
      <c r="A24" s="138" t="s">
        <v>152</v>
      </c>
      <c r="B24" s="139"/>
      <c r="C24" s="139"/>
      <c r="D24" s="139"/>
      <c r="E24" s="139"/>
      <c r="F24" s="139"/>
      <c r="G24" s="139"/>
      <c r="H24" s="139"/>
      <c r="I24" s="139"/>
      <c r="J24" s="57"/>
      <c r="K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55"/>
      <c r="AMA24" s="55"/>
      <c r="AMB24" s="55"/>
      <c r="AMC24" s="55"/>
      <c r="AMD24" s="0"/>
      <c r="AME24" s="0"/>
      <c r="AMF24" s="0"/>
      <c r="AMG24" s="0"/>
      <c r="AMH24" s="0"/>
      <c r="AMI24" s="0"/>
      <c r="AMJ24" s="0"/>
    </row>
    <row r="25" s="55" customFormat="true" ht="23.85" hidden="false" customHeight="false" outlineLevel="1" collapsed="false">
      <c r="A25" s="64" t="s">
        <v>111</v>
      </c>
      <c r="B25" s="64" t="s">
        <v>153</v>
      </c>
      <c r="C25" s="64"/>
      <c r="D25" s="64" t="s">
        <v>153</v>
      </c>
      <c r="E25" s="64"/>
      <c r="F25" s="64" t="s">
        <v>153</v>
      </c>
      <c r="G25" s="64"/>
      <c r="H25" s="64" t="s">
        <v>548</v>
      </c>
      <c r="I25" s="64"/>
      <c r="J25" s="57"/>
      <c r="AMD25" s="0"/>
      <c r="AME25" s="0"/>
      <c r="AMF25" s="0"/>
      <c r="AMG25" s="0"/>
      <c r="AMH25" s="0"/>
      <c r="AMI25" s="0"/>
      <c r="AMJ25" s="0"/>
    </row>
    <row r="26" s="55" customFormat="true" ht="12.9" hidden="false" customHeight="false" outlineLevel="1" collapsed="false">
      <c r="A26" s="114" t="s">
        <v>156</v>
      </c>
      <c r="B26" s="115"/>
      <c r="C26" s="115"/>
      <c r="D26" s="115"/>
      <c r="E26" s="115"/>
      <c r="F26" s="115"/>
      <c r="G26" s="115"/>
      <c r="H26" s="115"/>
      <c r="I26" s="115"/>
      <c r="J26" s="57"/>
      <c r="AMD26" s="0"/>
      <c r="AME26" s="0"/>
      <c r="AMF26" s="0"/>
      <c r="AMG26" s="0"/>
      <c r="AMH26" s="0"/>
      <c r="AMI26" s="0"/>
      <c r="AMJ26" s="0"/>
    </row>
    <row r="27" s="55" customFormat="true" ht="12.8" hidden="false" customHeight="false" outlineLevel="1" collapsed="false">
      <c r="A27" s="117"/>
      <c r="B27" s="117"/>
      <c r="C27" s="117"/>
      <c r="D27" s="117"/>
      <c r="E27" s="117"/>
      <c r="F27" s="117"/>
      <c r="G27" s="117"/>
      <c r="H27" s="117"/>
      <c r="I27" s="117"/>
      <c r="J27" s="57"/>
      <c r="AMD27" s="0"/>
      <c r="AME27" s="0"/>
      <c r="AMF27" s="0"/>
      <c r="AMG27" s="0"/>
      <c r="AMH27" s="0"/>
      <c r="AMI27" s="0"/>
      <c r="AMJ27" s="0"/>
    </row>
    <row r="28" s="55" customFormat="true" ht="12.8" hidden="false" customHeight="false" outlineLevel="1" collapsed="false">
      <c r="A28" s="54"/>
      <c r="J28" s="57"/>
      <c r="AMD28" s="0"/>
      <c r="AME28" s="0"/>
      <c r="AMF28" s="0"/>
      <c r="AMG28" s="0"/>
      <c r="AMH28" s="0"/>
      <c r="AMI28" s="0"/>
      <c r="AMJ28" s="0"/>
    </row>
    <row r="29" s="55" customFormat="true" ht="12.8" hidden="false" customHeight="false" outlineLevel="1" collapsed="false">
      <c r="A29" s="54"/>
      <c r="J29" s="57"/>
      <c r="AMD29" s="0"/>
      <c r="AME29" s="0"/>
      <c r="AMF29" s="0"/>
      <c r="AMG29" s="0"/>
      <c r="AMH29" s="0"/>
      <c r="AMI29" s="0"/>
      <c r="AMJ29" s="0"/>
    </row>
    <row r="30" s="79" customFormat="true" ht="12.9" hidden="false" customHeight="false" outlineLevel="1" collapsed="false">
      <c r="A30" s="141" t="s">
        <v>160</v>
      </c>
      <c r="B30" s="121"/>
      <c r="C30" s="121"/>
      <c r="D30" s="121"/>
      <c r="E30" s="121"/>
      <c r="F30" s="143"/>
      <c r="G30" s="143"/>
      <c r="H30" s="143"/>
      <c r="I30" s="143"/>
      <c r="J30" s="57"/>
      <c r="K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55"/>
      <c r="AMA30" s="55"/>
      <c r="AMB30" s="55"/>
      <c r="AMC30" s="55"/>
      <c r="AMD30" s="0"/>
      <c r="AME30" s="0"/>
      <c r="AMF30" s="0"/>
      <c r="AMG30" s="0"/>
      <c r="AMH30" s="0"/>
      <c r="AMI30" s="0"/>
      <c r="AMJ30" s="0"/>
    </row>
    <row r="31" s="55" customFormat="true" ht="24.85" hidden="false" customHeight="false" outlineLevel="1" collapsed="false">
      <c r="A31" s="64" t="s">
        <v>111</v>
      </c>
      <c r="B31" s="77" t="s">
        <v>155</v>
      </c>
      <c r="C31" s="77"/>
      <c r="D31" s="77" t="s">
        <v>155</v>
      </c>
      <c r="E31" s="77"/>
      <c r="F31" s="64" t="s">
        <v>153</v>
      </c>
      <c r="G31" s="64"/>
      <c r="H31" s="64" t="s">
        <v>161</v>
      </c>
      <c r="I31" s="64"/>
      <c r="J31" s="57"/>
      <c r="AMD31" s="0"/>
      <c r="AME31" s="0"/>
      <c r="AMF31" s="0"/>
      <c r="AMG31" s="0"/>
      <c r="AMH31" s="0"/>
      <c r="AMI31" s="0"/>
      <c r="AMJ31" s="0"/>
    </row>
    <row r="32" s="55" customFormat="true" ht="34.8" hidden="false" customHeight="false" outlineLevel="1" collapsed="false">
      <c r="A32" s="114" t="s">
        <v>156</v>
      </c>
      <c r="B32" s="116" t="s">
        <v>549</v>
      </c>
      <c r="C32" s="116"/>
      <c r="D32" s="116" t="s">
        <v>550</v>
      </c>
      <c r="E32" s="116"/>
      <c r="F32" s="115"/>
      <c r="G32" s="115"/>
      <c r="H32" s="115"/>
      <c r="I32" s="115"/>
      <c r="J32" s="57"/>
      <c r="AMD32" s="0"/>
      <c r="AME32" s="0"/>
      <c r="AMF32" s="0"/>
      <c r="AMG32" s="0"/>
      <c r="AMH32" s="0"/>
      <c r="AMI32" s="0"/>
      <c r="AMJ32" s="0"/>
    </row>
    <row r="33" s="55" customFormat="true" ht="12.8" hidden="false" customHeight="false" outlineLevel="1" collapsed="false">
      <c r="A33" s="81"/>
      <c r="B33" s="117"/>
      <c r="C33" s="117"/>
      <c r="D33" s="117"/>
      <c r="E33" s="117"/>
      <c r="F33" s="117"/>
      <c r="G33" s="117"/>
      <c r="H33" s="117"/>
      <c r="I33" s="117"/>
      <c r="J33" s="57"/>
      <c r="AMD33" s="0"/>
      <c r="AME33" s="0"/>
      <c r="AMF33" s="0"/>
      <c r="AMG33" s="0"/>
      <c r="AMH33" s="0"/>
      <c r="AMI33" s="0"/>
      <c r="AMJ33" s="0"/>
    </row>
  </sheetData>
  <conditionalFormatting sqref="B6:I6;G5:I5;I7">
    <cfRule type="expression" priority="2" aboveAverage="0" equalAverage="0" bottom="0" percent="0" rank="0" text="" dxfId="0">
      <formula>AND(B5="SIA")</formula>
    </cfRule>
  </conditionalFormatting>
  <conditionalFormatting sqref="B5;D5:F5">
    <cfRule type="expression" priority="3"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tabColor rgb="FFB2B2B2"/>
    <pageSetUpPr fitToPage="true"/>
  </sheetPr>
  <dimension ref="1:3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7" width="24.7959183673469"/>
    <col collapsed="false" hidden="false" max="1017" min="11" style="57" width="11.5204081632653"/>
    <col collapsed="false" hidden="false" max="1025" min="1018" style="0" width="11.5204081632653"/>
  </cols>
  <sheetData>
    <row r="1" customFormat="false" ht="12.8" hidden="false" customHeight="false" outlineLevel="0" collapsed="false">
      <c r="A1" s="58" t="s">
        <v>37</v>
      </c>
      <c r="B1" s="164" t="s">
        <v>8</v>
      </c>
    </row>
    <row r="2" customFormat="false" ht="35.05" hidden="false" customHeight="false" outlineLevel="0" collapsed="false">
      <c r="A2" s="58" t="s">
        <v>38</v>
      </c>
      <c r="B2" s="60" t="s">
        <v>520</v>
      </c>
      <c r="D2" s="60" t="s">
        <v>521</v>
      </c>
      <c r="F2" s="60" t="s">
        <v>522</v>
      </c>
      <c r="H2" s="63" t="s">
        <v>523</v>
      </c>
    </row>
    <row r="3" customFormat="false" ht="91" hidden="false" customHeight="false" outlineLevel="0" collapsed="false">
      <c r="A3" s="58" t="s">
        <v>47</v>
      </c>
      <c r="B3" s="63" t="s">
        <v>524</v>
      </c>
      <c r="D3" s="63" t="s">
        <v>525</v>
      </c>
      <c r="F3" s="64" t="s">
        <v>526</v>
      </c>
      <c r="H3" s="64"/>
    </row>
    <row r="4" s="107" customFormat="true" ht="12.8" hidden="false" customHeight="false" outlineLevel="0" collapsed="false">
      <c r="A4" s="104" t="s">
        <v>56</v>
      </c>
      <c r="B4" s="66" t="s">
        <v>527</v>
      </c>
      <c r="C4" s="126"/>
      <c r="D4" s="66" t="s">
        <v>527</v>
      </c>
      <c r="E4" s="126"/>
      <c r="F4" s="66" t="s">
        <v>527</v>
      </c>
      <c r="G4" s="126"/>
      <c r="H4" s="66" t="s">
        <v>259</v>
      </c>
      <c r="I4" s="55"/>
      <c r="J4" s="57"/>
      <c r="AMD4" s="0"/>
      <c r="AME4" s="0"/>
      <c r="AMF4" s="0"/>
      <c r="AMG4" s="0"/>
      <c r="AMH4" s="0"/>
      <c r="AMI4" s="0"/>
      <c r="AMJ4" s="0"/>
    </row>
    <row r="5" s="107" customFormat="true" ht="12.8" hidden="false" customHeight="false" outlineLevel="0" collapsed="false">
      <c r="A5" s="104" t="s">
        <v>311</v>
      </c>
      <c r="B5" s="66" t="s">
        <v>455</v>
      </c>
      <c r="C5" s="66" t="s">
        <v>455</v>
      </c>
      <c r="D5" s="63" t="s">
        <v>455</v>
      </c>
      <c r="E5" s="63" t="s">
        <v>455</v>
      </c>
      <c r="F5" s="63" t="s">
        <v>455</v>
      </c>
      <c r="G5" s="63"/>
      <c r="H5" s="63" t="s">
        <v>259</v>
      </c>
      <c r="I5" s="63"/>
      <c r="J5" s="57"/>
      <c r="AMD5" s="0"/>
      <c r="AME5" s="0"/>
      <c r="AMF5" s="0"/>
      <c r="AMG5" s="0"/>
      <c r="AMH5" s="0"/>
      <c r="AMI5" s="0"/>
      <c r="AMJ5" s="0"/>
    </row>
    <row r="6" s="107" customFormat="true" ht="12.8" hidden="false" customHeight="false" outlineLevel="0" collapsed="false">
      <c r="A6" s="104" t="s">
        <v>27</v>
      </c>
      <c r="B6" s="63" t="s">
        <v>67</v>
      </c>
      <c r="C6" s="63"/>
      <c r="D6" s="63" t="s">
        <v>169</v>
      </c>
      <c r="E6" s="63"/>
      <c r="F6" s="63" t="s">
        <v>169</v>
      </c>
      <c r="G6" s="63"/>
      <c r="H6" s="63"/>
      <c r="I6" s="63"/>
      <c r="J6" s="57"/>
      <c r="AMD6" s="0"/>
      <c r="AME6" s="0"/>
      <c r="AMF6" s="0"/>
      <c r="AMG6" s="0"/>
      <c r="AMH6" s="0"/>
      <c r="AMI6" s="0"/>
      <c r="AMJ6" s="0"/>
    </row>
    <row r="7" s="107" customFormat="true" ht="57.45" hidden="false" customHeight="false" outlineLevel="0" collapsed="false">
      <c r="A7" s="70" t="s">
        <v>69</v>
      </c>
      <c r="B7" s="71" t="s">
        <v>528</v>
      </c>
      <c r="C7" s="73"/>
      <c r="D7" s="71"/>
      <c r="E7" s="73"/>
      <c r="F7" s="71" t="s">
        <v>529</v>
      </c>
      <c r="G7" s="132"/>
      <c r="H7" s="71"/>
      <c r="I7" s="63"/>
      <c r="J7" s="57"/>
      <c r="AMD7" s="0"/>
      <c r="AME7" s="0"/>
      <c r="AMF7" s="0"/>
      <c r="AMG7" s="0"/>
      <c r="AMH7" s="0"/>
      <c r="AMI7" s="0"/>
      <c r="AMJ7" s="0"/>
    </row>
    <row r="8" customFormat="false" ht="57.45" hidden="false" customHeight="false" outlineLevel="0" collapsed="false">
      <c r="A8" s="70" t="s">
        <v>77</v>
      </c>
      <c r="B8" s="74" t="s">
        <v>530</v>
      </c>
      <c r="C8" s="63" t="s">
        <v>531</v>
      </c>
      <c r="D8" s="77"/>
      <c r="E8" s="77"/>
      <c r="F8" s="74" t="s">
        <v>532</v>
      </c>
      <c r="G8" s="63" t="s">
        <v>533</v>
      </c>
      <c r="H8" s="77"/>
      <c r="I8" s="57"/>
    </row>
    <row r="9" customFormat="false" ht="35.05" hidden="false" customHeight="false" outlineLevel="0" collapsed="false">
      <c r="A9" s="160"/>
      <c r="B9" s="74" t="s">
        <v>534</v>
      </c>
      <c r="C9" s="63" t="s">
        <v>535</v>
      </c>
      <c r="D9" s="77"/>
      <c r="E9" s="77"/>
      <c r="F9" s="77"/>
      <c r="G9" s="77"/>
      <c r="H9" s="77"/>
      <c r="I9" s="151"/>
    </row>
    <row r="10" customFormat="false" ht="12.8" hidden="false" customHeight="false" outlineLevel="0" collapsed="false">
      <c r="A10" s="165"/>
      <c r="B10" s="57"/>
      <c r="C10" s="57"/>
      <c r="D10" s="57"/>
      <c r="E10" s="57"/>
      <c r="F10" s="57"/>
      <c r="G10" s="57"/>
      <c r="H10" s="57"/>
      <c r="I10" s="154"/>
    </row>
    <row r="12" customFormat="false" ht="35.05" hidden="false" customHeight="false" outlineLevel="1" collapsed="false">
      <c r="A12" s="58" t="s">
        <v>111</v>
      </c>
      <c r="B12" s="85" t="s">
        <v>536</v>
      </c>
      <c r="C12" s="85"/>
      <c r="D12" s="85" t="s">
        <v>537</v>
      </c>
      <c r="E12" s="85"/>
      <c r="F12" s="85" t="s">
        <v>538</v>
      </c>
      <c r="G12" s="85"/>
      <c r="H12" s="85" t="s">
        <v>539</v>
      </c>
      <c r="I12" s="85"/>
    </row>
    <row r="13" customFormat="false" ht="35.05" hidden="false" customHeight="false" outlineLevel="1" collapsed="false">
      <c r="A13" s="58"/>
      <c r="B13" s="57"/>
      <c r="C13" s="57"/>
      <c r="D13" s="57"/>
      <c r="E13" s="57"/>
      <c r="F13" s="85" t="s">
        <v>540</v>
      </c>
      <c r="G13" s="85"/>
      <c r="H13" s="57"/>
      <c r="I13" s="57"/>
    </row>
    <row r="14" customFormat="false" ht="46.25" hidden="false" customHeight="false" outlineLevel="2" collapsed="false">
      <c r="A14" s="70" t="s">
        <v>118</v>
      </c>
      <c r="B14" s="76"/>
      <c r="C14" s="76"/>
      <c r="D14" s="76"/>
      <c r="E14" s="76"/>
      <c r="F14" s="93"/>
      <c r="G14" s="93"/>
      <c r="H14" s="74" t="s">
        <v>541</v>
      </c>
      <c r="I14" s="74"/>
    </row>
    <row r="15" customFormat="false" ht="12.8" hidden="false" customHeight="false" outlineLevel="2" collapsed="false">
      <c r="A15" s="133"/>
      <c r="B15" s="57"/>
      <c r="C15" s="57"/>
      <c r="D15" s="57"/>
      <c r="E15" s="57"/>
      <c r="F15" s="57"/>
      <c r="G15" s="57"/>
      <c r="H15" s="74" t="s">
        <v>542</v>
      </c>
      <c r="I15" s="74"/>
    </row>
    <row r="16" customFormat="false" ht="12.8" hidden="false" customHeight="false" outlineLevel="2" collapsed="false">
      <c r="A16" s="133"/>
      <c r="B16" s="57"/>
      <c r="C16" s="57"/>
      <c r="D16" s="57"/>
      <c r="E16" s="57"/>
      <c r="F16" s="57"/>
      <c r="G16" s="57"/>
      <c r="H16" s="74" t="s">
        <v>543</v>
      </c>
      <c r="I16" s="74"/>
    </row>
    <row r="17" customFormat="false" ht="12.8" hidden="false" customHeight="false" outlineLevel="2" collapsed="false">
      <c r="A17" s="160"/>
      <c r="B17" s="97"/>
      <c r="C17" s="97"/>
      <c r="D17" s="97"/>
      <c r="E17" s="97"/>
      <c r="F17" s="97"/>
      <c r="G17" s="97"/>
      <c r="H17" s="74" t="s">
        <v>544</v>
      </c>
      <c r="I17" s="74"/>
    </row>
    <row r="18" s="57" customFormat="true" ht="12.8" hidden="false" customHeight="false" outlineLevel="1" collapsed="false">
      <c r="AMD18" s="0"/>
      <c r="AME18" s="0"/>
      <c r="AMF18" s="0"/>
      <c r="AMG18" s="0"/>
      <c r="AMH18" s="0"/>
      <c r="AMI18" s="0"/>
      <c r="AMJ18" s="0"/>
    </row>
    <row r="19" customFormat="false" ht="35.05" hidden="false" customHeight="false" outlineLevel="1" collapsed="false">
      <c r="A19" s="104" t="s">
        <v>138</v>
      </c>
      <c r="B19" s="63" t="s">
        <v>498</v>
      </c>
      <c r="C19" s="63"/>
      <c r="D19" s="63" t="s">
        <v>498</v>
      </c>
      <c r="E19" s="63"/>
      <c r="F19" s="63" t="s">
        <v>498</v>
      </c>
      <c r="G19" s="63"/>
      <c r="H19" s="63" t="s">
        <v>139</v>
      </c>
      <c r="I19" s="63"/>
    </row>
    <row r="20" customFormat="false" ht="35.05" hidden="false" customHeight="false" outlineLevel="1" collapsed="false">
      <c r="A20" s="58" t="s">
        <v>141</v>
      </c>
      <c r="B20" s="106" t="s">
        <v>545</v>
      </c>
      <c r="C20" s="106"/>
      <c r="D20" s="106" t="s">
        <v>546</v>
      </c>
      <c r="E20" s="106"/>
      <c r="F20" s="106" t="s">
        <v>547</v>
      </c>
      <c r="G20" s="106"/>
      <c r="H20" s="146"/>
      <c r="I20" s="146"/>
    </row>
    <row r="21" customFormat="false" ht="12.8" hidden="false" customHeight="false" outlineLevel="1" collapsed="false"/>
    <row r="22" customFormat="false" ht="12.8" hidden="false" customHeight="false" outlineLevel="1" collapsed="false">
      <c r="A22" s="104" t="s">
        <v>149</v>
      </c>
      <c r="B22" s="63" t="s">
        <v>508</v>
      </c>
      <c r="C22" s="63"/>
      <c r="D22" s="63" t="s">
        <v>508</v>
      </c>
      <c r="E22" s="63"/>
      <c r="F22" s="63" t="s">
        <v>508</v>
      </c>
      <c r="G22" s="63"/>
      <c r="H22" s="63" t="s">
        <v>259</v>
      </c>
      <c r="I22" s="63"/>
    </row>
    <row r="23" s="57" customFormat="true" ht="12.8" hidden="false" customHeight="false" outlineLevel="1" collapsed="false">
      <c r="AMD23" s="0"/>
      <c r="AME23" s="0"/>
      <c r="AMF23" s="0"/>
      <c r="AMG23" s="0"/>
      <c r="AMH23" s="0"/>
      <c r="AMI23" s="0"/>
      <c r="AMJ23" s="0"/>
    </row>
    <row r="24" s="79" customFormat="true" ht="12.8" hidden="false" customHeight="false" outlineLevel="1" collapsed="false">
      <c r="A24" s="138" t="s">
        <v>152</v>
      </c>
      <c r="B24" s="139"/>
      <c r="C24" s="139"/>
      <c r="D24" s="139"/>
      <c r="E24" s="139"/>
      <c r="F24" s="139"/>
      <c r="G24" s="139"/>
      <c r="H24" s="139"/>
      <c r="I24" s="139"/>
      <c r="J24" s="57"/>
      <c r="K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55"/>
      <c r="AMA24" s="55"/>
      <c r="AMB24" s="55"/>
      <c r="AMC24" s="55"/>
      <c r="AMD24" s="0"/>
      <c r="AME24" s="0"/>
      <c r="AMF24" s="0"/>
      <c r="AMG24" s="0"/>
      <c r="AMH24" s="0"/>
      <c r="AMI24" s="0"/>
      <c r="AMJ24" s="0"/>
    </row>
    <row r="25" s="55" customFormat="true" ht="12.8" hidden="false" customHeight="false" outlineLevel="1" collapsed="false">
      <c r="A25" s="64" t="s">
        <v>111</v>
      </c>
      <c r="B25" s="64" t="s">
        <v>153</v>
      </c>
      <c r="C25" s="64"/>
      <c r="D25" s="64" t="s">
        <v>153</v>
      </c>
      <c r="E25" s="64"/>
      <c r="F25" s="64" t="s">
        <v>153</v>
      </c>
      <c r="G25" s="64"/>
      <c r="H25" s="64" t="s">
        <v>548</v>
      </c>
      <c r="I25" s="64"/>
      <c r="J25" s="57"/>
      <c r="AMD25" s="0"/>
      <c r="AME25" s="0"/>
      <c r="AMF25" s="0"/>
      <c r="AMG25" s="0"/>
      <c r="AMH25" s="0"/>
      <c r="AMI25" s="0"/>
      <c r="AMJ25" s="0"/>
    </row>
    <row r="26" s="55" customFormat="true" ht="12.8" hidden="false" customHeight="false" outlineLevel="1" collapsed="false">
      <c r="A26" s="114" t="s">
        <v>156</v>
      </c>
      <c r="B26" s="115"/>
      <c r="C26" s="115"/>
      <c r="D26" s="115"/>
      <c r="E26" s="115"/>
      <c r="F26" s="115"/>
      <c r="G26" s="115"/>
      <c r="H26" s="115"/>
      <c r="I26" s="115"/>
      <c r="J26" s="57"/>
      <c r="AMD26" s="0"/>
      <c r="AME26" s="0"/>
      <c r="AMF26" s="0"/>
      <c r="AMG26" s="0"/>
      <c r="AMH26" s="0"/>
      <c r="AMI26" s="0"/>
      <c r="AMJ26" s="0"/>
    </row>
    <row r="27" s="55" customFormat="true" ht="12.8" hidden="false" customHeight="false" outlineLevel="1" collapsed="false">
      <c r="A27" s="117"/>
      <c r="B27" s="117"/>
      <c r="C27" s="117"/>
      <c r="D27" s="117"/>
      <c r="E27" s="117"/>
      <c r="F27" s="117"/>
      <c r="G27" s="117"/>
      <c r="H27" s="117"/>
      <c r="I27" s="117"/>
      <c r="J27" s="57"/>
      <c r="AMD27" s="0"/>
      <c r="AME27" s="0"/>
      <c r="AMF27" s="0"/>
      <c r="AMG27" s="0"/>
      <c r="AMH27" s="0"/>
      <c r="AMI27" s="0"/>
      <c r="AMJ27" s="0"/>
    </row>
    <row r="28" s="55" customFormat="true" ht="12.8" hidden="false" customHeight="false" outlineLevel="1" collapsed="false">
      <c r="A28" s="54"/>
      <c r="J28" s="57"/>
      <c r="AMD28" s="0"/>
      <c r="AME28" s="0"/>
      <c r="AMF28" s="0"/>
      <c r="AMG28" s="0"/>
      <c r="AMH28" s="0"/>
      <c r="AMI28" s="0"/>
      <c r="AMJ28" s="0"/>
    </row>
    <row r="29" s="55" customFormat="true" ht="12.8" hidden="false" customHeight="false" outlineLevel="1" collapsed="false">
      <c r="A29" s="54"/>
      <c r="J29" s="57"/>
      <c r="AMD29" s="0"/>
      <c r="AME29" s="0"/>
      <c r="AMF29" s="0"/>
      <c r="AMG29" s="0"/>
      <c r="AMH29" s="0"/>
      <c r="AMI29" s="0"/>
      <c r="AMJ29" s="0"/>
    </row>
    <row r="30" s="79" customFormat="true" ht="12.8" hidden="false" customHeight="false" outlineLevel="1" collapsed="false">
      <c r="A30" s="141" t="s">
        <v>160</v>
      </c>
      <c r="B30" s="121"/>
      <c r="C30" s="121"/>
      <c r="D30" s="121"/>
      <c r="E30" s="121"/>
      <c r="F30" s="143"/>
      <c r="G30" s="143"/>
      <c r="H30" s="143"/>
      <c r="I30" s="143"/>
      <c r="J30" s="57"/>
      <c r="K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55"/>
      <c r="AMA30" s="55"/>
      <c r="AMB30" s="55"/>
      <c r="AMC30" s="55"/>
      <c r="AMD30" s="0"/>
      <c r="AME30" s="0"/>
      <c r="AMF30" s="0"/>
      <c r="AMG30" s="0"/>
      <c r="AMH30" s="0"/>
      <c r="AMI30" s="0"/>
      <c r="AMJ30" s="0"/>
    </row>
    <row r="31" s="55" customFormat="true" ht="23.85" hidden="false" customHeight="false" outlineLevel="1" collapsed="false">
      <c r="A31" s="64" t="s">
        <v>111</v>
      </c>
      <c r="B31" s="77" t="s">
        <v>155</v>
      </c>
      <c r="C31" s="77"/>
      <c r="D31" s="77" t="s">
        <v>155</v>
      </c>
      <c r="E31" s="77"/>
      <c r="F31" s="64" t="s">
        <v>153</v>
      </c>
      <c r="G31" s="64"/>
      <c r="H31" s="64" t="s">
        <v>161</v>
      </c>
      <c r="I31" s="64"/>
      <c r="J31" s="57"/>
      <c r="AMD31" s="0"/>
      <c r="AME31" s="0"/>
      <c r="AMF31" s="0"/>
      <c r="AMG31" s="0"/>
      <c r="AMH31" s="0"/>
      <c r="AMI31" s="0"/>
      <c r="AMJ31" s="0"/>
    </row>
    <row r="32" s="55" customFormat="true" ht="23.85" hidden="false" customHeight="false" outlineLevel="1" collapsed="false">
      <c r="A32" s="114" t="s">
        <v>156</v>
      </c>
      <c r="B32" s="116" t="s">
        <v>549</v>
      </c>
      <c r="C32" s="116"/>
      <c r="D32" s="116" t="s">
        <v>550</v>
      </c>
      <c r="E32" s="116"/>
      <c r="F32" s="115"/>
      <c r="G32" s="115"/>
      <c r="H32" s="115"/>
      <c r="I32" s="115"/>
      <c r="J32" s="57"/>
      <c r="AMD32" s="0"/>
      <c r="AME32" s="0"/>
      <c r="AMF32" s="0"/>
      <c r="AMG32" s="0"/>
      <c r="AMH32" s="0"/>
      <c r="AMI32" s="0"/>
      <c r="AMJ32" s="0"/>
    </row>
    <row r="33" s="55" customFormat="true" ht="12.8" hidden="false" customHeight="false" outlineLevel="1" collapsed="false">
      <c r="A33" s="81"/>
      <c r="B33" s="117"/>
      <c r="C33" s="117"/>
      <c r="D33" s="117"/>
      <c r="E33" s="117"/>
      <c r="F33" s="117"/>
      <c r="G33" s="117"/>
      <c r="H33" s="117"/>
      <c r="I33" s="117"/>
      <c r="J33" s="57"/>
      <c r="AMD33" s="0"/>
      <c r="AME33" s="0"/>
      <c r="AMF33" s="0"/>
      <c r="AMG33" s="0"/>
      <c r="AMH33" s="0"/>
      <c r="AMI33" s="0"/>
      <c r="AMJ33" s="0"/>
    </row>
  </sheetData>
  <conditionalFormatting sqref="B6:I6;G5:I5;I7">
    <cfRule type="expression" priority="2" aboveAverage="0" equalAverage="0" bottom="0" percent="0" rank="0" text="" dxfId="0">
      <formula>AND(B5="SIA")</formula>
    </cfRule>
  </conditionalFormatting>
  <conditionalFormatting sqref="B5;D5:F5">
    <cfRule type="expression" priority="3"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tabColor rgb="FF99FFFF"/>
    <pageSetUpPr fitToPage="true"/>
  </sheetPr>
  <dimension ref="1:3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7" width="24.7959183673469"/>
    <col collapsed="false" hidden="false" max="1017" min="11" style="57" width="11.5204081632653"/>
    <col collapsed="false" hidden="false" max="1025" min="1018" style="0" width="11.5204081632653"/>
  </cols>
  <sheetData>
    <row r="1" customFormat="false" ht="23.85" hidden="false" customHeight="false" outlineLevel="0" collapsed="false">
      <c r="A1" s="58" t="s">
        <v>37</v>
      </c>
      <c r="B1" s="164" t="s">
        <v>8</v>
      </c>
      <c r="D1" s="55" t="str">
        <f aca="false">Paramètres!A14</f>
        <v>Afficher les changements</v>
      </c>
    </row>
    <row r="2" customFormat="false" ht="35.8" hidden="false" customHeight="false" outlineLevel="0" collapsed="false">
      <c r="A2" s="58" t="s">
        <v>38</v>
      </c>
      <c r="B2" s="60" t="s">
        <v>520</v>
      </c>
      <c r="D2" s="60" t="s">
        <v>521</v>
      </c>
      <c r="F2" s="60" t="s">
        <v>522</v>
      </c>
      <c r="H2" s="63" t="s">
        <v>523</v>
      </c>
    </row>
    <row r="3" customFormat="false" ht="100.45" hidden="false" customHeight="false" outlineLevel="0" collapsed="false">
      <c r="A3" s="58" t="s">
        <v>47</v>
      </c>
      <c r="B3" s="63" t="s">
        <v>524</v>
      </c>
      <c r="D3" s="63" t="s">
        <v>525</v>
      </c>
      <c r="F3" s="64" t="s">
        <v>526</v>
      </c>
      <c r="H3" s="64"/>
    </row>
    <row r="4" s="107" customFormat="true" ht="23.85" hidden="false" customHeight="false" outlineLevel="0" collapsed="false">
      <c r="A4" s="104" t="s">
        <v>56</v>
      </c>
      <c r="B4" s="66" t="s">
        <v>527</v>
      </c>
      <c r="C4" s="126"/>
      <c r="D4" s="66" t="s">
        <v>527</v>
      </c>
      <c r="E4" s="126"/>
      <c r="F4" s="66" t="s">
        <v>527</v>
      </c>
      <c r="G4" s="126"/>
      <c r="H4" s="66" t="s">
        <v>259</v>
      </c>
      <c r="I4" s="55"/>
      <c r="J4" s="57"/>
      <c r="AMD4" s="0"/>
      <c r="AME4" s="0"/>
      <c r="AMF4" s="0"/>
      <c r="AMG4" s="0"/>
      <c r="AMH4" s="0"/>
      <c r="AMI4" s="0"/>
      <c r="AMJ4" s="0"/>
    </row>
    <row r="5" s="107" customFormat="true" ht="12.9" hidden="false" customHeight="false" outlineLevel="0" collapsed="false">
      <c r="A5" s="104" t="s">
        <v>311</v>
      </c>
      <c r="B5" s="66" t="s">
        <v>455</v>
      </c>
      <c r="C5" s="66" t="s">
        <v>455</v>
      </c>
      <c r="D5" s="158" t="s">
        <v>455</v>
      </c>
      <c r="E5" s="158" t="s">
        <v>455</v>
      </c>
      <c r="F5" s="158" t="s">
        <v>455</v>
      </c>
      <c r="G5" s="63"/>
      <c r="H5" s="63" t="s">
        <v>259</v>
      </c>
      <c r="I5" s="63"/>
      <c r="J5" s="57"/>
      <c r="AMD5" s="0"/>
      <c r="AME5" s="0"/>
      <c r="AMF5" s="0"/>
      <c r="AMG5" s="0"/>
      <c r="AMH5" s="0"/>
      <c r="AMI5" s="0"/>
      <c r="AMJ5" s="0"/>
    </row>
    <row r="6" s="107" customFormat="true" ht="12.9" hidden="false" customHeight="false" outlineLevel="0" collapsed="false">
      <c r="A6" s="104" t="s">
        <v>27</v>
      </c>
      <c r="B6" s="63" t="s">
        <v>67</v>
      </c>
      <c r="C6" s="63"/>
      <c r="D6" s="63" t="s">
        <v>169</v>
      </c>
      <c r="E6" s="63"/>
      <c r="F6" s="63" t="s">
        <v>169</v>
      </c>
      <c r="G6" s="63"/>
      <c r="H6" s="63"/>
      <c r="I6" s="63"/>
      <c r="J6" s="57"/>
      <c r="AMD6" s="0"/>
      <c r="AME6" s="0"/>
      <c r="AMF6" s="0"/>
      <c r="AMG6" s="0"/>
      <c r="AMH6" s="0"/>
      <c r="AMI6" s="0"/>
      <c r="AMJ6" s="0"/>
    </row>
    <row r="7" s="107" customFormat="true" ht="67.65" hidden="false" customHeight="false" outlineLevel="0" collapsed="false">
      <c r="A7" s="70" t="s">
        <v>69</v>
      </c>
      <c r="B7" s="71" t="s">
        <v>528</v>
      </c>
      <c r="C7" s="73"/>
      <c r="D7" s="71"/>
      <c r="E7" s="73"/>
      <c r="F7" s="71" t="s">
        <v>529</v>
      </c>
      <c r="G7" s="132"/>
      <c r="H7" s="71"/>
      <c r="I7" s="63"/>
      <c r="J7" s="57"/>
      <c r="AMD7" s="0"/>
      <c r="AME7" s="0"/>
      <c r="AMF7" s="0"/>
      <c r="AMG7" s="0"/>
      <c r="AMH7" s="0"/>
      <c r="AMI7" s="0"/>
      <c r="AMJ7" s="0"/>
    </row>
    <row r="8" customFormat="false" ht="57.7" hidden="false" customHeight="false" outlineLevel="0" collapsed="false">
      <c r="A8" s="70" t="s">
        <v>77</v>
      </c>
      <c r="B8" s="74" t="s">
        <v>530</v>
      </c>
      <c r="C8" s="63" t="s">
        <v>531</v>
      </c>
      <c r="D8" s="77"/>
      <c r="E8" s="77"/>
      <c r="F8" s="74" t="s">
        <v>532</v>
      </c>
      <c r="G8" s="63" t="s">
        <v>533</v>
      </c>
      <c r="H8" s="77"/>
      <c r="I8" s="57"/>
    </row>
    <row r="9" customFormat="false" ht="45.75" hidden="false" customHeight="false" outlineLevel="0" collapsed="false">
      <c r="A9" s="160"/>
      <c r="B9" s="74" t="s">
        <v>534</v>
      </c>
      <c r="C9" s="63" t="s">
        <v>535</v>
      </c>
      <c r="D9" s="77"/>
      <c r="E9" s="77"/>
      <c r="F9" s="77"/>
      <c r="G9" s="77"/>
      <c r="H9" s="77"/>
      <c r="I9" s="151"/>
    </row>
    <row r="10" customFormat="false" ht="12.8" hidden="false" customHeight="false" outlineLevel="0" collapsed="false">
      <c r="A10" s="165"/>
      <c r="B10" s="57"/>
      <c r="C10" s="57"/>
      <c r="D10" s="57"/>
      <c r="E10" s="57"/>
      <c r="F10" s="57"/>
      <c r="G10" s="57"/>
      <c r="H10" s="57"/>
      <c r="I10" s="154"/>
    </row>
    <row r="12" customFormat="false" ht="45.75" hidden="false" customHeight="false" outlineLevel="1" collapsed="false">
      <c r="A12" s="58" t="s">
        <v>111</v>
      </c>
      <c r="B12" s="85" t="s">
        <v>536</v>
      </c>
      <c r="C12" s="85"/>
      <c r="D12" s="85" t="s">
        <v>537</v>
      </c>
      <c r="E12" s="85"/>
      <c r="F12" s="85" t="s">
        <v>538</v>
      </c>
      <c r="G12" s="85"/>
      <c r="H12" s="85" t="s">
        <v>539</v>
      </c>
      <c r="I12" s="85"/>
    </row>
    <row r="13" customFormat="false" ht="35.8" hidden="false" customHeight="false" outlineLevel="1" collapsed="false">
      <c r="A13" s="58"/>
      <c r="B13" s="57"/>
      <c r="C13" s="57"/>
      <c r="D13" s="57"/>
      <c r="E13" s="57"/>
      <c r="F13" s="85" t="s">
        <v>540</v>
      </c>
      <c r="G13" s="85"/>
      <c r="H13" s="57"/>
      <c r="I13" s="57"/>
    </row>
    <row r="14" customFormat="false" ht="56.7" hidden="false" customHeight="false" outlineLevel="2" collapsed="false">
      <c r="A14" s="70" t="s">
        <v>118</v>
      </c>
      <c r="B14" s="76"/>
      <c r="C14" s="76"/>
      <c r="D14" s="76"/>
      <c r="E14" s="76"/>
      <c r="F14" s="93"/>
      <c r="G14" s="93"/>
      <c r="H14" s="74" t="s">
        <v>541</v>
      </c>
      <c r="I14" s="74"/>
    </row>
    <row r="15" customFormat="false" ht="12.9" hidden="false" customHeight="false" outlineLevel="2" collapsed="false">
      <c r="A15" s="133"/>
      <c r="B15" s="57"/>
      <c r="C15" s="57"/>
      <c r="D15" s="57"/>
      <c r="E15" s="57"/>
      <c r="F15" s="57"/>
      <c r="G15" s="57"/>
      <c r="H15" s="74" t="s">
        <v>542</v>
      </c>
      <c r="I15" s="74"/>
    </row>
    <row r="16" customFormat="false" ht="12.9" hidden="false" customHeight="false" outlineLevel="2" collapsed="false">
      <c r="A16" s="133"/>
      <c r="B16" s="57"/>
      <c r="C16" s="57"/>
      <c r="D16" s="57"/>
      <c r="E16" s="57"/>
      <c r="F16" s="57"/>
      <c r="G16" s="57"/>
      <c r="H16" s="74" t="s">
        <v>543</v>
      </c>
      <c r="I16" s="74"/>
    </row>
    <row r="17" customFormat="false" ht="12.9" hidden="false" customHeight="false" outlineLevel="2" collapsed="false">
      <c r="A17" s="160"/>
      <c r="B17" s="97"/>
      <c r="C17" s="97"/>
      <c r="D17" s="97"/>
      <c r="E17" s="97"/>
      <c r="F17" s="97"/>
      <c r="G17" s="97"/>
      <c r="H17" s="74" t="s">
        <v>544</v>
      </c>
      <c r="I17" s="74"/>
    </row>
    <row r="18" s="57" customFormat="true" ht="12.8" hidden="false" customHeight="false" outlineLevel="1" collapsed="false">
      <c r="AMD18" s="0"/>
      <c r="AME18" s="0"/>
      <c r="AMF18" s="0"/>
      <c r="AMG18" s="0"/>
      <c r="AMH18" s="0"/>
      <c r="AMI18" s="0"/>
      <c r="AMJ18" s="0"/>
    </row>
    <row r="19" customFormat="false" ht="34.8" hidden="false" customHeight="false" outlineLevel="1" collapsed="false">
      <c r="A19" s="104" t="s">
        <v>138</v>
      </c>
      <c r="B19" s="63" t="s">
        <v>498</v>
      </c>
      <c r="C19" s="63"/>
      <c r="D19" s="63" t="s">
        <v>498</v>
      </c>
      <c r="E19" s="63"/>
      <c r="F19" s="63" t="s">
        <v>498</v>
      </c>
      <c r="G19" s="63"/>
      <c r="H19" s="63" t="s">
        <v>139</v>
      </c>
      <c r="I19" s="63"/>
    </row>
    <row r="20" customFormat="false" ht="35.8" hidden="false" customHeight="false" outlineLevel="1" collapsed="false">
      <c r="A20" s="58" t="s">
        <v>141</v>
      </c>
      <c r="B20" s="106" t="s">
        <v>545</v>
      </c>
      <c r="C20" s="106"/>
      <c r="D20" s="106" t="s">
        <v>546</v>
      </c>
      <c r="E20" s="106"/>
      <c r="F20" s="106" t="s">
        <v>547</v>
      </c>
      <c r="G20" s="106"/>
      <c r="H20" s="146"/>
      <c r="I20" s="146"/>
    </row>
    <row r="21" customFormat="false" ht="12.8" hidden="false" customHeight="false" outlineLevel="1" collapsed="false"/>
    <row r="22" customFormat="false" ht="12.9" hidden="false" customHeight="false" outlineLevel="1" collapsed="false">
      <c r="A22" s="104" t="s">
        <v>149</v>
      </c>
      <c r="B22" s="63" t="s">
        <v>508</v>
      </c>
      <c r="C22" s="63"/>
      <c r="D22" s="63" t="s">
        <v>508</v>
      </c>
      <c r="E22" s="63"/>
      <c r="F22" s="63" t="s">
        <v>508</v>
      </c>
      <c r="G22" s="63"/>
      <c r="H22" s="63" t="s">
        <v>259</v>
      </c>
      <c r="I22" s="63"/>
    </row>
    <row r="23" s="57" customFormat="true" ht="12.8" hidden="false" customHeight="false" outlineLevel="1" collapsed="false">
      <c r="AMD23" s="0"/>
      <c r="AME23" s="0"/>
      <c r="AMF23" s="0"/>
      <c r="AMG23" s="0"/>
      <c r="AMH23" s="0"/>
      <c r="AMI23" s="0"/>
      <c r="AMJ23" s="0"/>
    </row>
    <row r="24" s="79" customFormat="true" ht="12.9" hidden="false" customHeight="false" outlineLevel="1" collapsed="false">
      <c r="A24" s="138" t="s">
        <v>152</v>
      </c>
      <c r="B24" s="139"/>
      <c r="C24" s="139"/>
      <c r="D24" s="139"/>
      <c r="E24" s="139"/>
      <c r="F24" s="139"/>
      <c r="G24" s="139"/>
      <c r="H24" s="139"/>
      <c r="I24" s="139"/>
      <c r="J24" s="57"/>
      <c r="K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55"/>
      <c r="AMA24" s="55"/>
      <c r="AMB24" s="55"/>
      <c r="AMC24" s="55"/>
      <c r="AMD24" s="0"/>
      <c r="AME24" s="0"/>
      <c r="AMF24" s="0"/>
      <c r="AMG24" s="0"/>
      <c r="AMH24" s="0"/>
      <c r="AMI24" s="0"/>
      <c r="AMJ24" s="0"/>
    </row>
    <row r="25" s="55" customFormat="true" ht="23.85" hidden="false" customHeight="false" outlineLevel="1" collapsed="false">
      <c r="A25" s="64" t="s">
        <v>111</v>
      </c>
      <c r="B25" s="64" t="s">
        <v>153</v>
      </c>
      <c r="C25" s="64"/>
      <c r="D25" s="64" t="s">
        <v>153</v>
      </c>
      <c r="E25" s="64"/>
      <c r="F25" s="64" t="s">
        <v>153</v>
      </c>
      <c r="G25" s="64"/>
      <c r="H25" s="64" t="s">
        <v>548</v>
      </c>
      <c r="I25" s="64"/>
      <c r="J25" s="57"/>
      <c r="AMD25" s="0"/>
      <c r="AME25" s="0"/>
      <c r="AMF25" s="0"/>
      <c r="AMG25" s="0"/>
      <c r="AMH25" s="0"/>
      <c r="AMI25" s="0"/>
      <c r="AMJ25" s="0"/>
    </row>
    <row r="26" s="55" customFormat="true" ht="12.9" hidden="false" customHeight="false" outlineLevel="1" collapsed="false">
      <c r="A26" s="114" t="s">
        <v>156</v>
      </c>
      <c r="B26" s="115"/>
      <c r="C26" s="115"/>
      <c r="D26" s="115"/>
      <c r="E26" s="115"/>
      <c r="F26" s="115"/>
      <c r="G26" s="115"/>
      <c r="H26" s="115"/>
      <c r="I26" s="115"/>
      <c r="J26" s="57"/>
      <c r="AMD26" s="0"/>
      <c r="AME26" s="0"/>
      <c r="AMF26" s="0"/>
      <c r="AMG26" s="0"/>
      <c r="AMH26" s="0"/>
      <c r="AMI26" s="0"/>
      <c r="AMJ26" s="0"/>
    </row>
    <row r="27" s="55" customFormat="true" ht="12.8" hidden="false" customHeight="false" outlineLevel="1" collapsed="false">
      <c r="A27" s="117"/>
      <c r="B27" s="117"/>
      <c r="C27" s="117"/>
      <c r="D27" s="117"/>
      <c r="E27" s="117"/>
      <c r="F27" s="117"/>
      <c r="G27" s="117"/>
      <c r="H27" s="117"/>
      <c r="I27" s="117"/>
      <c r="J27" s="57"/>
      <c r="AMD27" s="0"/>
      <c r="AME27" s="0"/>
      <c r="AMF27" s="0"/>
      <c r="AMG27" s="0"/>
      <c r="AMH27" s="0"/>
      <c r="AMI27" s="0"/>
      <c r="AMJ27" s="0"/>
    </row>
    <row r="28" s="55" customFormat="true" ht="12.8" hidden="false" customHeight="false" outlineLevel="1" collapsed="false">
      <c r="A28" s="54"/>
      <c r="J28" s="57"/>
      <c r="AMD28" s="0"/>
      <c r="AME28" s="0"/>
      <c r="AMF28" s="0"/>
      <c r="AMG28" s="0"/>
      <c r="AMH28" s="0"/>
      <c r="AMI28" s="0"/>
      <c r="AMJ28" s="0"/>
    </row>
    <row r="29" s="55" customFormat="true" ht="12.8" hidden="false" customHeight="false" outlineLevel="1" collapsed="false">
      <c r="A29" s="54"/>
      <c r="J29" s="57"/>
      <c r="AMD29" s="0"/>
      <c r="AME29" s="0"/>
      <c r="AMF29" s="0"/>
      <c r="AMG29" s="0"/>
      <c r="AMH29" s="0"/>
      <c r="AMI29" s="0"/>
      <c r="AMJ29" s="0"/>
    </row>
    <row r="30" s="79" customFormat="true" ht="12.9" hidden="false" customHeight="false" outlineLevel="1" collapsed="false">
      <c r="A30" s="141" t="s">
        <v>160</v>
      </c>
      <c r="B30" s="121"/>
      <c r="C30" s="121"/>
      <c r="D30" s="121"/>
      <c r="E30" s="121"/>
      <c r="F30" s="143"/>
      <c r="G30" s="143"/>
      <c r="H30" s="143"/>
      <c r="I30" s="143"/>
      <c r="J30" s="57"/>
      <c r="K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55"/>
      <c r="AMA30" s="55"/>
      <c r="AMB30" s="55"/>
      <c r="AMC30" s="55"/>
      <c r="AMD30" s="0"/>
      <c r="AME30" s="0"/>
      <c r="AMF30" s="0"/>
      <c r="AMG30" s="0"/>
      <c r="AMH30" s="0"/>
      <c r="AMI30" s="0"/>
      <c r="AMJ30" s="0"/>
    </row>
    <row r="31" s="55" customFormat="true" ht="24.85" hidden="false" customHeight="false" outlineLevel="1" collapsed="false">
      <c r="A31" s="64" t="s">
        <v>111</v>
      </c>
      <c r="B31" s="77" t="s">
        <v>155</v>
      </c>
      <c r="C31" s="77"/>
      <c r="D31" s="77" t="s">
        <v>155</v>
      </c>
      <c r="E31" s="77"/>
      <c r="F31" s="64" t="s">
        <v>153</v>
      </c>
      <c r="G31" s="64"/>
      <c r="H31" s="64" t="s">
        <v>161</v>
      </c>
      <c r="I31" s="64"/>
      <c r="J31" s="57"/>
      <c r="AMD31" s="0"/>
      <c r="AME31" s="0"/>
      <c r="AMF31" s="0"/>
      <c r="AMG31" s="0"/>
      <c r="AMH31" s="0"/>
      <c r="AMI31" s="0"/>
      <c r="AMJ31" s="0"/>
    </row>
    <row r="32" s="55" customFormat="true" ht="34.8" hidden="false" customHeight="false" outlineLevel="1" collapsed="false">
      <c r="A32" s="114" t="s">
        <v>156</v>
      </c>
      <c r="B32" s="116" t="s">
        <v>549</v>
      </c>
      <c r="C32" s="116"/>
      <c r="D32" s="116" t="s">
        <v>550</v>
      </c>
      <c r="E32" s="116"/>
      <c r="F32" s="115"/>
      <c r="G32" s="115"/>
      <c r="H32" s="115"/>
      <c r="I32" s="115"/>
      <c r="J32" s="57"/>
      <c r="AMD32" s="0"/>
      <c r="AME32" s="0"/>
      <c r="AMF32" s="0"/>
      <c r="AMG32" s="0"/>
      <c r="AMH32" s="0"/>
      <c r="AMI32" s="0"/>
      <c r="AMJ32" s="0"/>
    </row>
    <row r="33" s="55" customFormat="true" ht="12.8" hidden="false" customHeight="false" outlineLevel="1" collapsed="false">
      <c r="A33" s="81"/>
      <c r="B33" s="117"/>
      <c r="C33" s="117"/>
      <c r="D33" s="117"/>
      <c r="E33" s="117"/>
      <c r="F33" s="117"/>
      <c r="G33" s="117"/>
      <c r="H33" s="117"/>
      <c r="I33" s="117"/>
      <c r="J33" s="57"/>
      <c r="AMD33" s="0"/>
      <c r="AME33" s="0"/>
      <c r="AMF33" s="0"/>
      <c r="AMG33" s="0"/>
      <c r="AMH33" s="0"/>
      <c r="AMI33" s="0"/>
      <c r="AMJ33" s="0"/>
    </row>
  </sheetData>
  <conditionalFormatting sqref="B5:Z5">
    <cfRule type="expression" priority="2" aboveAverage="0" equalAverage="0" bottom="0" percent="0" rank="0" text="" dxfId="0">
      <formula>AND(B5="SIA")</formula>
    </cfRule>
  </conditionalFormatting>
  <conditionalFormatting sqref="A1:Z200">
    <cfRule type="expression" priority="3" aboveAverage="0" equalAverage="0" bottom="0" percent="0" rank="0" text="" dxfId="0">
      <formula>AND($D$1&lt;&gt;"",A1&lt;&gt;'S-Stockage old'!A1)</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tabColor rgb="FFB2B2B2"/>
    <pageSetUpPr fitToPage="true"/>
  </sheetPr>
  <dimension ref="1:3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5" activeCellId="0" sqref="B5"/>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013" min="14" style="57" width="11.5204081632653"/>
    <col collapsed="false" hidden="false" max="1025" min="1014" style="0" width="11.5204081632653"/>
  </cols>
  <sheetData>
    <row r="1" customFormat="false" ht="12.9" hidden="false" customHeight="false" outlineLevel="0" collapsed="false">
      <c r="A1" s="58" t="s">
        <v>37</v>
      </c>
      <c r="B1" s="166" t="s">
        <v>551</v>
      </c>
      <c r="D1" s="57"/>
    </row>
    <row r="2" customFormat="false" ht="24.85" hidden="false" customHeight="false" outlineLevel="0" collapsed="false">
      <c r="A2" s="58" t="s">
        <v>38</v>
      </c>
      <c r="B2" s="60" t="s">
        <v>552</v>
      </c>
      <c r="D2" s="60" t="s">
        <v>553</v>
      </c>
      <c r="F2" s="63" t="s">
        <v>523</v>
      </c>
      <c r="H2" s="63" t="s">
        <v>523</v>
      </c>
      <c r="J2" s="63" t="s">
        <v>523</v>
      </c>
      <c r="L2" s="63" t="s">
        <v>523</v>
      </c>
    </row>
    <row r="3" customFormat="false" ht="78.6" hidden="false" customHeight="false" outlineLevel="0" collapsed="false">
      <c r="A3" s="58" t="s">
        <v>47</v>
      </c>
      <c r="B3" s="63" t="s">
        <v>554</v>
      </c>
      <c r="D3" s="63" t="s">
        <v>555</v>
      </c>
      <c r="F3" s="64"/>
      <c r="H3" s="64"/>
      <c r="J3" s="63"/>
      <c r="L3" s="63"/>
    </row>
    <row r="4" s="107" customFormat="true" ht="45.75" hidden="false" customHeight="false" outlineLevel="0" collapsed="false">
      <c r="A4" s="104" t="s">
        <v>56</v>
      </c>
      <c r="B4" s="66" t="s">
        <v>527</v>
      </c>
      <c r="C4" s="126"/>
      <c r="D4" s="66" t="s">
        <v>196</v>
      </c>
      <c r="E4" s="126"/>
      <c r="F4" s="66" t="s">
        <v>259</v>
      </c>
      <c r="G4" s="126"/>
      <c r="H4" s="66" t="s">
        <v>259</v>
      </c>
      <c r="I4" s="126"/>
      <c r="J4" s="66" t="s">
        <v>259</v>
      </c>
      <c r="K4" s="126"/>
      <c r="L4" s="66" t="s">
        <v>259</v>
      </c>
      <c r="M4" s="55"/>
      <c r="ALZ4" s="0"/>
      <c r="AMA4" s="0"/>
      <c r="AMB4" s="0"/>
      <c r="AMC4" s="0"/>
      <c r="AMD4" s="0"/>
      <c r="AME4" s="0"/>
      <c r="AMF4" s="0"/>
      <c r="AMG4" s="0"/>
      <c r="AMH4" s="0"/>
      <c r="AMI4" s="0"/>
      <c r="AMJ4" s="0"/>
    </row>
    <row r="5" customFormat="false" ht="12.9" hidden="false" customHeight="false" outlineLevel="0" collapsed="false">
      <c r="A5" s="104" t="s">
        <v>62</v>
      </c>
      <c r="B5" s="63" t="s">
        <v>455</v>
      </c>
      <c r="C5" s="63" t="s">
        <v>455</v>
      </c>
      <c r="D5" s="63" t="s">
        <v>455</v>
      </c>
      <c r="E5" s="63"/>
      <c r="F5" s="63" t="s">
        <v>139</v>
      </c>
      <c r="G5" s="63"/>
      <c r="H5" s="63" t="s">
        <v>139</v>
      </c>
      <c r="I5" s="63"/>
      <c r="J5" s="63" t="s">
        <v>139</v>
      </c>
      <c r="K5" s="63"/>
      <c r="L5" s="63" t="s">
        <v>139</v>
      </c>
      <c r="M5" s="63"/>
    </row>
    <row r="6" customFormat="false" ht="12.9" hidden="false" customHeight="false" outlineLevel="0" collapsed="false">
      <c r="A6" s="104" t="s">
        <v>27</v>
      </c>
      <c r="B6" s="63" t="s">
        <v>67</v>
      </c>
      <c r="C6" s="63"/>
      <c r="D6" s="63" t="s">
        <v>67</v>
      </c>
      <c r="E6" s="63"/>
      <c r="F6" s="63"/>
      <c r="G6" s="63"/>
      <c r="H6" s="63"/>
      <c r="I6" s="63"/>
      <c r="J6" s="63"/>
      <c r="K6" s="63"/>
      <c r="L6" s="63"/>
      <c r="M6" s="63"/>
    </row>
    <row r="7" customFormat="false" ht="12.9" hidden="false" customHeight="false" outlineLevel="0" collapsed="false">
      <c r="A7" s="70" t="s">
        <v>69</v>
      </c>
      <c r="B7" s="71"/>
      <c r="C7" s="73"/>
      <c r="D7" s="71"/>
      <c r="E7" s="73"/>
      <c r="F7" s="71"/>
      <c r="G7" s="132"/>
      <c r="H7" s="71"/>
      <c r="I7" s="132"/>
      <c r="J7" s="71"/>
      <c r="K7" s="71"/>
      <c r="L7" s="71"/>
      <c r="M7" s="63"/>
    </row>
    <row r="8" customFormat="false" ht="23.85" hidden="false" customHeight="false" outlineLevel="0" collapsed="false">
      <c r="A8" s="70" t="s">
        <v>77</v>
      </c>
      <c r="B8" s="77"/>
      <c r="C8" s="77"/>
      <c r="D8" s="77"/>
      <c r="E8" s="77"/>
      <c r="F8" s="146"/>
      <c r="G8" s="146"/>
      <c r="H8" s="146"/>
      <c r="I8" s="146"/>
      <c r="J8" s="146"/>
      <c r="K8" s="146"/>
      <c r="L8" s="146"/>
      <c r="M8" s="151"/>
    </row>
    <row r="9" customFormat="false" ht="12.8" hidden="false" customHeight="false" outlineLevel="0" collapsed="false">
      <c r="J9" s="57"/>
      <c r="K9" s="57"/>
      <c r="L9" s="57"/>
      <c r="M9" s="57"/>
    </row>
    <row r="10" customFormat="false" ht="111.4" hidden="false" customHeight="false" outlineLevel="1" collapsed="false">
      <c r="A10" s="70" t="s">
        <v>111</v>
      </c>
      <c r="B10" s="85" t="s">
        <v>556</v>
      </c>
      <c r="C10" s="85"/>
      <c r="D10" s="85" t="s">
        <v>557</v>
      </c>
      <c r="E10" s="85"/>
      <c r="F10" s="85" t="s">
        <v>558</v>
      </c>
      <c r="G10" s="85"/>
      <c r="H10" s="85" t="s">
        <v>559</v>
      </c>
      <c r="I10" s="85"/>
      <c r="J10" s="85" t="s">
        <v>560</v>
      </c>
      <c r="K10" s="85"/>
      <c r="L10" s="85" t="s">
        <v>561</v>
      </c>
      <c r="M10" s="85"/>
    </row>
    <row r="11" customFormat="false" ht="12.9" hidden="false" customHeight="false" outlineLevel="1" collapsed="false">
      <c r="A11" s="78"/>
      <c r="B11" s="85" t="s">
        <v>562</v>
      </c>
      <c r="C11" s="85"/>
      <c r="D11" s="57"/>
      <c r="E11" s="57"/>
      <c r="F11" s="57"/>
      <c r="G11" s="57"/>
      <c r="H11" s="57"/>
      <c r="I11" s="57"/>
      <c r="J11" s="152"/>
      <c r="K11" s="152"/>
      <c r="L11" s="152"/>
      <c r="M11" s="152"/>
    </row>
    <row r="12" customFormat="false" ht="24.85" hidden="false" customHeight="false" outlineLevel="1" collapsed="false">
      <c r="A12" s="78"/>
      <c r="B12" s="85" t="s">
        <v>563</v>
      </c>
      <c r="C12" s="85"/>
      <c r="D12" s="57"/>
      <c r="E12" s="57"/>
      <c r="F12" s="57"/>
      <c r="G12" s="57"/>
      <c r="H12" s="57"/>
      <c r="I12" s="57"/>
      <c r="J12" s="152"/>
      <c r="K12" s="152"/>
      <c r="L12" s="152"/>
      <c r="M12" s="152"/>
    </row>
    <row r="13" customFormat="false" ht="24.85" hidden="false" customHeight="false" outlineLevel="1" collapsed="false">
      <c r="A13" s="81"/>
      <c r="B13" s="85" t="s">
        <v>564</v>
      </c>
      <c r="C13" s="85"/>
      <c r="D13" s="97"/>
      <c r="E13" s="97"/>
      <c r="F13" s="97"/>
      <c r="G13" s="97"/>
      <c r="H13" s="97"/>
      <c r="I13" s="97"/>
      <c r="J13" s="154"/>
      <c r="K13" s="154"/>
      <c r="L13" s="154"/>
      <c r="M13" s="154"/>
    </row>
    <row r="14" customFormat="false" ht="34.8" hidden="false" customHeight="false" outlineLevel="2" collapsed="false">
      <c r="A14" s="70" t="s">
        <v>118</v>
      </c>
      <c r="B14" s="76"/>
      <c r="C14" s="76"/>
      <c r="D14" s="76"/>
      <c r="E14" s="87"/>
      <c r="F14" s="63" t="s">
        <v>565</v>
      </c>
      <c r="G14" s="63"/>
      <c r="H14" s="63" t="s">
        <v>566</v>
      </c>
      <c r="I14" s="63"/>
      <c r="J14" s="63" t="s">
        <v>567</v>
      </c>
      <c r="K14" s="63"/>
      <c r="L14" s="63" t="s">
        <v>568</v>
      </c>
      <c r="M14" s="63"/>
    </row>
    <row r="15" customFormat="false" ht="78.6" hidden="false" customHeight="false" outlineLevel="2" collapsed="false">
      <c r="A15" s="133"/>
      <c r="B15" s="57"/>
      <c r="C15" s="57"/>
      <c r="D15" s="57"/>
      <c r="E15" s="107"/>
      <c r="F15" s="63" t="s">
        <v>569</v>
      </c>
      <c r="G15" s="63"/>
      <c r="H15" s="63" t="s">
        <v>570</v>
      </c>
      <c r="I15" s="63"/>
      <c r="J15" s="148"/>
      <c r="K15" s="148"/>
      <c r="L15" s="148"/>
      <c r="M15" s="148"/>
    </row>
    <row r="16" customFormat="false" ht="12.8" hidden="false" customHeight="false" outlineLevel="2" collapsed="false">
      <c r="A16" s="133"/>
      <c r="B16" s="57"/>
      <c r="C16" s="57"/>
      <c r="D16" s="57"/>
      <c r="E16" s="57"/>
      <c r="F16" s="57"/>
      <c r="G16" s="57"/>
      <c r="H16" s="57"/>
      <c r="I16" s="57"/>
      <c r="J16" s="152"/>
      <c r="K16" s="152"/>
      <c r="L16" s="152"/>
      <c r="M16" s="152"/>
    </row>
    <row r="17" customFormat="false" ht="12.8" hidden="false" customHeight="false" outlineLevel="2" collapsed="false">
      <c r="A17" s="160"/>
      <c r="B17" s="97"/>
      <c r="C17" s="97"/>
      <c r="D17" s="97"/>
      <c r="E17" s="97"/>
      <c r="F17" s="97"/>
      <c r="G17" s="97"/>
      <c r="H17" s="97"/>
      <c r="I17" s="97"/>
      <c r="J17" s="154"/>
      <c r="K17" s="154"/>
      <c r="L17" s="154"/>
      <c r="M17" s="154"/>
    </row>
    <row r="18" s="57" customFormat="true" ht="12.8" hidden="false" customHeight="false" outlineLevel="1" collapsed="false">
      <c r="ALZ18" s="0"/>
      <c r="AMA18" s="0"/>
      <c r="AMB18" s="0"/>
      <c r="AMC18" s="0"/>
      <c r="AMD18" s="0"/>
      <c r="AME18" s="0"/>
      <c r="AMF18" s="0"/>
      <c r="AMG18" s="0"/>
      <c r="AMH18" s="0"/>
      <c r="AMI18" s="0"/>
      <c r="AMJ18" s="0"/>
    </row>
    <row r="19" customFormat="false" ht="34.8" hidden="false" customHeight="false" outlineLevel="1" collapsed="false">
      <c r="A19" s="104" t="s">
        <v>138</v>
      </c>
      <c r="B19" s="63" t="s">
        <v>498</v>
      </c>
      <c r="C19" s="63"/>
      <c r="D19" s="63" t="s">
        <v>498</v>
      </c>
      <c r="E19" s="63"/>
      <c r="F19" s="63" t="s">
        <v>139</v>
      </c>
      <c r="G19" s="63"/>
      <c r="H19" s="63" t="s">
        <v>139</v>
      </c>
      <c r="I19" s="63"/>
      <c r="J19" s="63" t="s">
        <v>139</v>
      </c>
      <c r="K19" s="63"/>
      <c r="L19" s="63" t="s">
        <v>139</v>
      </c>
      <c r="M19" s="63"/>
    </row>
    <row r="20" customFormat="false" ht="24.85" hidden="false" customHeight="false" outlineLevel="1" collapsed="false">
      <c r="A20" s="58" t="s">
        <v>141</v>
      </c>
      <c r="B20" s="106" t="s">
        <v>571</v>
      </c>
      <c r="C20" s="106"/>
      <c r="D20" s="106" t="s">
        <v>571</v>
      </c>
      <c r="E20" s="106"/>
      <c r="F20" s="146"/>
      <c r="G20" s="146"/>
      <c r="H20" s="146"/>
      <c r="I20" s="146"/>
      <c r="J20" s="146"/>
      <c r="K20" s="146"/>
      <c r="L20" s="146"/>
      <c r="M20" s="146"/>
    </row>
    <row r="21" s="57" customFormat="true" ht="12.8" hidden="false" customHeight="false" outlineLevel="1" collapsed="false">
      <c r="ALZ21" s="0"/>
      <c r="AMA21" s="0"/>
      <c r="AMB21" s="0"/>
      <c r="AMC21" s="0"/>
      <c r="AMD21" s="0"/>
      <c r="AME21" s="0"/>
      <c r="AMF21" s="0"/>
      <c r="AMG21" s="0"/>
      <c r="AMH21" s="0"/>
      <c r="AMI21" s="0"/>
      <c r="AMJ21" s="0"/>
    </row>
    <row r="22" customFormat="false" ht="12.9" hidden="false" customHeight="false" outlineLevel="1" collapsed="false">
      <c r="A22" s="104" t="s">
        <v>149</v>
      </c>
      <c r="B22" s="63" t="s">
        <v>508</v>
      </c>
      <c r="C22" s="63"/>
      <c r="D22" s="63" t="s">
        <v>151</v>
      </c>
      <c r="E22" s="63"/>
      <c r="F22" s="63" t="s">
        <v>259</v>
      </c>
      <c r="G22" s="63"/>
      <c r="H22" s="63" t="s">
        <v>259</v>
      </c>
      <c r="I22" s="63"/>
      <c r="J22" s="63" t="s">
        <v>259</v>
      </c>
      <c r="K22" s="63"/>
      <c r="L22" s="63" t="s">
        <v>259</v>
      </c>
      <c r="M22" s="63"/>
    </row>
    <row r="23" s="57" customFormat="true" ht="12.8" hidden="false" customHeight="false" outlineLevel="1" collapsed="false">
      <c r="ALZ23" s="0"/>
      <c r="AMA23" s="0"/>
      <c r="AMB23" s="0"/>
      <c r="AMC23" s="0"/>
      <c r="AMD23" s="0"/>
      <c r="AME23" s="0"/>
      <c r="AMF23" s="0"/>
      <c r="AMG23" s="0"/>
      <c r="AMH23" s="0"/>
      <c r="AMI23" s="0"/>
      <c r="AMJ23" s="0"/>
    </row>
    <row r="24" s="79" customFormat="true" ht="12.9" hidden="false" customHeight="false" outlineLevel="1" collapsed="false">
      <c r="A24" s="138" t="s">
        <v>152</v>
      </c>
      <c r="B24" s="139"/>
      <c r="C24" s="139"/>
      <c r="D24" s="139"/>
      <c r="E24" s="139"/>
      <c r="F24" s="139"/>
      <c r="G24" s="139"/>
      <c r="H24" s="139"/>
      <c r="I24" s="139"/>
      <c r="J24" s="167"/>
      <c r="K24" s="167"/>
      <c r="L24" s="167"/>
      <c r="M24" s="167"/>
      <c r="N24" s="57"/>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0"/>
      <c r="AMA24" s="0"/>
      <c r="AMB24" s="0"/>
      <c r="AMC24" s="0"/>
      <c r="AMD24" s="0"/>
      <c r="AME24" s="0"/>
      <c r="AMF24" s="0"/>
      <c r="AMG24" s="0"/>
      <c r="AMH24" s="0"/>
      <c r="AMI24" s="0"/>
      <c r="AMJ24" s="0"/>
    </row>
    <row r="25" s="55" customFormat="true" ht="35.8" hidden="false" customHeight="false" outlineLevel="1" collapsed="false">
      <c r="A25" s="64" t="s">
        <v>111</v>
      </c>
      <c r="B25" s="64" t="s">
        <v>153</v>
      </c>
      <c r="C25" s="64"/>
      <c r="D25" s="64" t="s">
        <v>153</v>
      </c>
      <c r="E25" s="64"/>
      <c r="F25" s="64" t="s">
        <v>572</v>
      </c>
      <c r="G25" s="64"/>
      <c r="H25" s="64" t="s">
        <v>573</v>
      </c>
      <c r="I25" s="64"/>
      <c r="J25" s="64" t="s">
        <v>153</v>
      </c>
      <c r="K25" s="64"/>
      <c r="L25" s="64" t="s">
        <v>153</v>
      </c>
      <c r="M25" s="64"/>
      <c r="N25" s="57"/>
      <c r="ALZ25" s="0"/>
      <c r="AMA25" s="0"/>
      <c r="AMB25" s="0"/>
      <c r="AMC25" s="0"/>
      <c r="AMD25" s="0"/>
      <c r="AME25" s="0"/>
      <c r="AMF25" s="0"/>
      <c r="AMG25" s="0"/>
      <c r="AMH25" s="0"/>
      <c r="AMI25" s="0"/>
      <c r="AMJ25" s="0"/>
    </row>
    <row r="26" s="55" customFormat="true" ht="12.9" hidden="false" customHeight="false" outlineLevel="1" collapsed="false">
      <c r="A26" s="114" t="s">
        <v>156</v>
      </c>
      <c r="B26" s="115"/>
      <c r="C26" s="115"/>
      <c r="D26" s="115"/>
      <c r="E26" s="115"/>
      <c r="F26" s="115"/>
      <c r="G26" s="115"/>
      <c r="H26" s="115"/>
      <c r="I26" s="115"/>
      <c r="J26" s="115"/>
      <c r="K26" s="115"/>
      <c r="L26" s="115"/>
      <c r="M26" s="115"/>
      <c r="N26" s="57"/>
      <c r="ALZ26" s="0"/>
      <c r="AMA26" s="0"/>
      <c r="AMB26" s="0"/>
      <c r="AMC26" s="0"/>
      <c r="AMD26" s="0"/>
      <c r="AME26" s="0"/>
      <c r="AMF26" s="0"/>
      <c r="AMG26" s="0"/>
      <c r="AMH26" s="0"/>
      <c r="AMI26" s="0"/>
      <c r="AMJ26" s="0"/>
    </row>
    <row r="27" s="55" customFormat="true" ht="12.8" hidden="false" customHeight="false" outlineLevel="1" collapsed="false">
      <c r="A27" s="117"/>
      <c r="B27" s="117"/>
      <c r="C27" s="117"/>
      <c r="D27" s="117"/>
      <c r="E27" s="117"/>
      <c r="F27" s="117"/>
      <c r="G27" s="117"/>
      <c r="H27" s="117"/>
      <c r="I27" s="117"/>
      <c r="J27" s="117"/>
      <c r="K27" s="117"/>
      <c r="L27" s="117"/>
      <c r="M27" s="117"/>
      <c r="N27" s="57"/>
      <c r="ALZ27" s="0"/>
      <c r="AMA27" s="0"/>
      <c r="AMB27" s="0"/>
      <c r="AMC27" s="0"/>
      <c r="AMD27" s="0"/>
      <c r="AME27" s="0"/>
      <c r="AMF27" s="0"/>
      <c r="AMG27" s="0"/>
      <c r="AMH27" s="0"/>
      <c r="AMI27" s="0"/>
      <c r="AMJ27" s="0"/>
    </row>
    <row r="28" s="55" customFormat="true" ht="12.8" hidden="false" customHeight="false" outlineLevel="1" collapsed="false">
      <c r="A28" s="54"/>
      <c r="J28" s="57"/>
      <c r="K28" s="57"/>
      <c r="L28" s="57"/>
      <c r="M28" s="57"/>
      <c r="N28" s="57"/>
      <c r="ALZ28" s="0"/>
      <c r="AMA28" s="0"/>
      <c r="AMB28" s="0"/>
      <c r="AMC28" s="0"/>
      <c r="AMD28" s="0"/>
      <c r="AME28" s="0"/>
      <c r="AMF28" s="0"/>
      <c r="AMG28" s="0"/>
      <c r="AMH28" s="0"/>
      <c r="AMI28" s="0"/>
      <c r="AMJ28" s="0"/>
    </row>
    <row r="29" s="55" customFormat="true" ht="12.8" hidden="false" customHeight="false" outlineLevel="1" collapsed="false">
      <c r="A29" s="54"/>
      <c r="J29" s="57"/>
      <c r="K29" s="57"/>
      <c r="L29" s="57"/>
      <c r="M29" s="57"/>
      <c r="N29" s="57"/>
      <c r="ALZ29" s="0"/>
      <c r="AMA29" s="0"/>
      <c r="AMB29" s="0"/>
      <c r="AMC29" s="0"/>
      <c r="AMD29" s="0"/>
      <c r="AME29" s="0"/>
      <c r="AMF29" s="0"/>
      <c r="AMG29" s="0"/>
      <c r="AMH29" s="0"/>
      <c r="AMI29" s="0"/>
      <c r="AMJ29" s="0"/>
    </row>
    <row r="30" s="79" customFormat="true" ht="12.9" hidden="false" customHeight="false" outlineLevel="1" collapsed="false">
      <c r="A30" s="141" t="s">
        <v>160</v>
      </c>
      <c r="B30" s="121"/>
      <c r="C30" s="121"/>
      <c r="D30" s="121"/>
      <c r="E30" s="121"/>
      <c r="F30" s="143"/>
      <c r="G30" s="143"/>
      <c r="H30" s="143"/>
      <c r="I30" s="143"/>
      <c r="J30" s="144"/>
      <c r="K30" s="144"/>
      <c r="L30" s="144"/>
      <c r="M30" s="144"/>
      <c r="N30" s="57"/>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0"/>
      <c r="AMA30" s="0"/>
      <c r="AMB30" s="0"/>
      <c r="AMC30" s="0"/>
      <c r="AMD30" s="0"/>
      <c r="AME30" s="0"/>
      <c r="AMF30" s="0"/>
      <c r="AMG30" s="0"/>
      <c r="AMH30" s="0"/>
      <c r="AMI30" s="0"/>
      <c r="AMJ30" s="0"/>
    </row>
    <row r="31" s="55" customFormat="true" ht="24.85" hidden="false" customHeight="false" outlineLevel="1" collapsed="false">
      <c r="A31" s="64" t="s">
        <v>111</v>
      </c>
      <c r="B31" s="77" t="s">
        <v>155</v>
      </c>
      <c r="C31" s="77"/>
      <c r="D31" s="64" t="s">
        <v>161</v>
      </c>
      <c r="E31" s="64"/>
      <c r="F31" s="64" t="s">
        <v>161</v>
      </c>
      <c r="G31" s="64"/>
      <c r="H31" s="64" t="s">
        <v>161</v>
      </c>
      <c r="I31" s="64"/>
      <c r="J31" s="64" t="s">
        <v>161</v>
      </c>
      <c r="K31" s="64"/>
      <c r="L31" s="64" t="s">
        <v>161</v>
      </c>
      <c r="M31" s="64"/>
      <c r="N31" s="57"/>
      <c r="ALZ31" s="0"/>
      <c r="AMA31" s="0"/>
      <c r="AMB31" s="0"/>
      <c r="AMC31" s="0"/>
      <c r="AMD31" s="0"/>
      <c r="AME31" s="0"/>
      <c r="AMF31" s="0"/>
      <c r="AMG31" s="0"/>
      <c r="AMH31" s="0"/>
      <c r="AMI31" s="0"/>
      <c r="AMJ31" s="0"/>
    </row>
    <row r="32" s="55" customFormat="true" ht="34.8" hidden="false" customHeight="false" outlineLevel="1" collapsed="false">
      <c r="A32" s="114" t="s">
        <v>156</v>
      </c>
      <c r="B32" s="116" t="s">
        <v>550</v>
      </c>
      <c r="C32" s="116"/>
      <c r="D32" s="115" t="s">
        <v>574</v>
      </c>
      <c r="E32" s="115"/>
      <c r="F32" s="115"/>
      <c r="G32" s="115"/>
      <c r="H32" s="115"/>
      <c r="I32" s="115"/>
      <c r="J32" s="115"/>
      <c r="K32" s="115"/>
      <c r="L32" s="115"/>
      <c r="M32" s="115"/>
      <c r="N32" s="57"/>
      <c r="ALZ32" s="0"/>
      <c r="AMA32" s="0"/>
      <c r="AMB32" s="0"/>
      <c r="AMC32" s="0"/>
      <c r="AMD32" s="0"/>
      <c r="AME32" s="0"/>
      <c r="AMF32" s="0"/>
      <c r="AMG32" s="0"/>
      <c r="AMH32" s="0"/>
      <c r="AMI32" s="0"/>
      <c r="AMJ32" s="0"/>
    </row>
    <row r="33" s="55" customFormat="true" ht="12.8" hidden="false" customHeight="false" outlineLevel="1" collapsed="false">
      <c r="A33" s="81"/>
      <c r="B33" s="117"/>
      <c r="C33" s="117"/>
      <c r="D33" s="117"/>
      <c r="E33" s="117"/>
      <c r="F33" s="117"/>
      <c r="G33" s="117"/>
      <c r="H33" s="117"/>
      <c r="I33" s="117"/>
      <c r="J33" s="117"/>
      <c r="K33" s="117"/>
      <c r="L33" s="117"/>
      <c r="M33" s="117"/>
      <c r="N33" s="57"/>
      <c r="ALZ33" s="0"/>
      <c r="AMA33" s="0"/>
      <c r="AMB33" s="0"/>
      <c r="AMC33" s="0"/>
      <c r="AMD33" s="0"/>
      <c r="AME33" s="0"/>
      <c r="AMF33" s="0"/>
      <c r="AMG33" s="0"/>
      <c r="AMH33" s="0"/>
      <c r="AMI33" s="0"/>
      <c r="AMJ33" s="0"/>
    </row>
  </sheetData>
  <conditionalFormatting sqref="K7">
    <cfRule type="expression" priority="2" aboveAverage="0" equalAverage="0" bottom="0" percent="0" rank="0" text="" dxfId="0">
      <formula>AND(K7="SIA")</formula>
    </cfRule>
  </conditionalFormatting>
  <conditionalFormatting sqref="B6:L6;E5:L5">
    <cfRule type="expression" priority="3" aboveAverage="0" equalAverage="0" bottom="0" percent="0" rank="0" text="" dxfId="0">
      <formula>AND(B5="SIA")</formula>
    </cfRule>
  </conditionalFormatting>
  <conditionalFormatting sqref="B5;D5">
    <cfRule type="expression" priority="4"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tabColor rgb="FFB2B2B2"/>
    <pageSetUpPr fitToPage="true"/>
  </sheetPr>
  <dimension ref="1:3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013" min="14" style="57" width="11.5204081632653"/>
    <col collapsed="false" hidden="false" max="1025" min="1014" style="0" width="11.5204081632653"/>
  </cols>
  <sheetData>
    <row r="1" customFormat="false" ht="12.8" hidden="false" customHeight="false" outlineLevel="0" collapsed="false">
      <c r="A1" s="58" t="s">
        <v>37</v>
      </c>
      <c r="B1" s="166" t="s">
        <v>551</v>
      </c>
      <c r="D1" s="57"/>
    </row>
    <row r="2" customFormat="false" ht="23.85" hidden="false" customHeight="false" outlineLevel="0" collapsed="false">
      <c r="A2" s="58" t="s">
        <v>38</v>
      </c>
      <c r="B2" s="60" t="s">
        <v>552</v>
      </c>
      <c r="D2" s="60" t="s">
        <v>553</v>
      </c>
      <c r="F2" s="63" t="s">
        <v>523</v>
      </c>
      <c r="H2" s="63" t="s">
        <v>523</v>
      </c>
      <c r="J2" s="63" t="s">
        <v>523</v>
      </c>
      <c r="L2" s="63" t="s">
        <v>523</v>
      </c>
    </row>
    <row r="3" customFormat="false" ht="68.65" hidden="false" customHeight="false" outlineLevel="0" collapsed="false">
      <c r="A3" s="58" t="s">
        <v>47</v>
      </c>
      <c r="B3" s="63" t="s">
        <v>554</v>
      </c>
      <c r="D3" s="63" t="s">
        <v>555</v>
      </c>
      <c r="F3" s="64"/>
      <c r="H3" s="64"/>
      <c r="J3" s="63"/>
      <c r="L3" s="63"/>
    </row>
    <row r="4" s="107" customFormat="true" ht="35.05" hidden="false" customHeight="false" outlineLevel="0" collapsed="false">
      <c r="A4" s="104" t="s">
        <v>56</v>
      </c>
      <c r="B4" s="66" t="s">
        <v>527</v>
      </c>
      <c r="C4" s="126"/>
      <c r="D4" s="66" t="s">
        <v>196</v>
      </c>
      <c r="E4" s="126"/>
      <c r="F4" s="66" t="s">
        <v>259</v>
      </c>
      <c r="G4" s="126"/>
      <c r="H4" s="66" t="s">
        <v>259</v>
      </c>
      <c r="I4" s="126"/>
      <c r="J4" s="66" t="s">
        <v>259</v>
      </c>
      <c r="K4" s="126"/>
      <c r="L4" s="66" t="s">
        <v>259</v>
      </c>
      <c r="M4" s="55"/>
      <c r="ALZ4" s="0"/>
      <c r="AMA4" s="0"/>
      <c r="AMB4" s="0"/>
      <c r="AMC4" s="0"/>
      <c r="AMD4" s="0"/>
      <c r="AME4" s="0"/>
      <c r="AMF4" s="0"/>
      <c r="AMG4" s="0"/>
      <c r="AMH4" s="0"/>
      <c r="AMI4" s="0"/>
      <c r="AMJ4" s="0"/>
    </row>
    <row r="5" customFormat="false" ht="12.8" hidden="false" customHeight="false" outlineLevel="0" collapsed="false">
      <c r="A5" s="104" t="s">
        <v>62</v>
      </c>
      <c r="B5" s="63" t="s">
        <v>455</v>
      </c>
      <c r="C5" s="63" t="s">
        <v>455</v>
      </c>
      <c r="D5" s="63" t="s">
        <v>455</v>
      </c>
      <c r="E5" s="63"/>
      <c r="F5" s="63" t="s">
        <v>139</v>
      </c>
      <c r="G5" s="63"/>
      <c r="H5" s="63" t="s">
        <v>139</v>
      </c>
      <c r="I5" s="63"/>
      <c r="J5" s="63" t="s">
        <v>139</v>
      </c>
      <c r="K5" s="63"/>
      <c r="L5" s="63" t="s">
        <v>139</v>
      </c>
      <c r="M5" s="63"/>
    </row>
    <row r="6" customFormat="false" ht="12.8" hidden="false" customHeight="false" outlineLevel="0" collapsed="false">
      <c r="A6" s="104" t="s">
        <v>27</v>
      </c>
      <c r="B6" s="63" t="s">
        <v>67</v>
      </c>
      <c r="C6" s="63"/>
      <c r="D6" s="63" t="s">
        <v>67</v>
      </c>
      <c r="E6" s="63"/>
      <c r="F6" s="63"/>
      <c r="G6" s="63"/>
      <c r="H6" s="63"/>
      <c r="I6" s="63"/>
      <c r="J6" s="63"/>
      <c r="K6" s="63"/>
      <c r="L6" s="63"/>
      <c r="M6" s="63"/>
    </row>
    <row r="7" customFormat="false" ht="12.8" hidden="false" customHeight="false" outlineLevel="0" collapsed="false">
      <c r="A7" s="70" t="s">
        <v>69</v>
      </c>
      <c r="B7" s="71"/>
      <c r="C7" s="73"/>
      <c r="D7" s="71"/>
      <c r="E7" s="73"/>
      <c r="F7" s="71"/>
      <c r="G7" s="132"/>
      <c r="H7" s="71"/>
      <c r="I7" s="132"/>
      <c r="J7" s="71"/>
      <c r="K7" s="71"/>
      <c r="L7" s="71"/>
      <c r="M7" s="63"/>
    </row>
    <row r="8" customFormat="false" ht="12.8" hidden="false" customHeight="false" outlineLevel="0" collapsed="false">
      <c r="A8" s="70" t="s">
        <v>77</v>
      </c>
      <c r="B8" s="77"/>
      <c r="C8" s="77"/>
      <c r="D8" s="77"/>
      <c r="E8" s="77"/>
      <c r="F8" s="146"/>
      <c r="G8" s="146"/>
      <c r="H8" s="146"/>
      <c r="I8" s="146"/>
      <c r="J8" s="146"/>
      <c r="K8" s="146"/>
      <c r="L8" s="146"/>
      <c r="M8" s="151"/>
    </row>
    <row r="9" customFormat="false" ht="12.8" hidden="false" customHeight="false" outlineLevel="0" collapsed="false">
      <c r="J9" s="57"/>
      <c r="K9" s="57"/>
      <c r="L9" s="57"/>
      <c r="M9" s="57"/>
    </row>
    <row r="10" customFormat="false" ht="91" hidden="false" customHeight="false" outlineLevel="1" collapsed="false">
      <c r="A10" s="70" t="s">
        <v>111</v>
      </c>
      <c r="B10" s="85" t="s">
        <v>556</v>
      </c>
      <c r="C10" s="85"/>
      <c r="D10" s="85" t="s">
        <v>557</v>
      </c>
      <c r="E10" s="85"/>
      <c r="F10" s="85" t="s">
        <v>558</v>
      </c>
      <c r="G10" s="85"/>
      <c r="H10" s="85" t="s">
        <v>559</v>
      </c>
      <c r="I10" s="85"/>
      <c r="J10" s="85" t="s">
        <v>560</v>
      </c>
      <c r="K10" s="85"/>
      <c r="L10" s="85" t="s">
        <v>561</v>
      </c>
      <c r="M10" s="85"/>
    </row>
    <row r="11" customFormat="false" ht="12.8" hidden="false" customHeight="false" outlineLevel="1" collapsed="false">
      <c r="A11" s="78"/>
      <c r="B11" s="85" t="s">
        <v>562</v>
      </c>
      <c r="C11" s="85"/>
      <c r="D11" s="57"/>
      <c r="E11" s="57"/>
      <c r="F11" s="57"/>
      <c r="G11" s="57"/>
      <c r="H11" s="57"/>
      <c r="I11" s="57"/>
      <c r="J11" s="152"/>
      <c r="K11" s="152"/>
      <c r="L11" s="152"/>
      <c r="M11" s="152"/>
    </row>
    <row r="12" customFormat="false" ht="23.85" hidden="false" customHeight="false" outlineLevel="1" collapsed="false">
      <c r="A12" s="78"/>
      <c r="B12" s="85" t="s">
        <v>563</v>
      </c>
      <c r="C12" s="85"/>
      <c r="D12" s="57"/>
      <c r="E12" s="57"/>
      <c r="F12" s="57"/>
      <c r="G12" s="57"/>
      <c r="H12" s="57"/>
      <c r="I12" s="57"/>
      <c r="J12" s="152"/>
      <c r="K12" s="152"/>
      <c r="L12" s="152"/>
      <c r="M12" s="152"/>
    </row>
    <row r="13" customFormat="false" ht="23.85" hidden="false" customHeight="false" outlineLevel="1" collapsed="false">
      <c r="A13" s="81"/>
      <c r="B13" s="85" t="s">
        <v>564</v>
      </c>
      <c r="C13" s="85"/>
      <c r="D13" s="97"/>
      <c r="E13" s="97"/>
      <c r="F13" s="97"/>
      <c r="G13" s="97"/>
      <c r="H13" s="97"/>
      <c r="I13" s="97"/>
      <c r="J13" s="154"/>
      <c r="K13" s="154"/>
      <c r="L13" s="154"/>
      <c r="M13" s="154"/>
    </row>
    <row r="14" customFormat="false" ht="35.05" hidden="false" customHeight="false" outlineLevel="2" collapsed="false">
      <c r="A14" s="70" t="s">
        <v>118</v>
      </c>
      <c r="B14" s="76"/>
      <c r="C14" s="76"/>
      <c r="D14" s="76"/>
      <c r="E14" s="87"/>
      <c r="F14" s="63" t="s">
        <v>565</v>
      </c>
      <c r="G14" s="63"/>
      <c r="H14" s="63" t="s">
        <v>566</v>
      </c>
      <c r="I14" s="63"/>
      <c r="J14" s="63" t="s">
        <v>567</v>
      </c>
      <c r="K14" s="63"/>
      <c r="L14" s="63" t="s">
        <v>568</v>
      </c>
      <c r="M14" s="63"/>
    </row>
    <row r="15" customFormat="false" ht="68.65" hidden="false" customHeight="false" outlineLevel="2" collapsed="false">
      <c r="A15" s="133"/>
      <c r="B15" s="57"/>
      <c r="C15" s="57"/>
      <c r="D15" s="57"/>
      <c r="E15" s="107"/>
      <c r="F15" s="63" t="s">
        <v>569</v>
      </c>
      <c r="G15" s="63"/>
      <c r="H15" s="63" t="s">
        <v>570</v>
      </c>
      <c r="I15" s="63"/>
      <c r="J15" s="148"/>
      <c r="K15" s="148"/>
      <c r="L15" s="148"/>
      <c r="M15" s="148"/>
    </row>
    <row r="16" customFormat="false" ht="12.8" hidden="false" customHeight="false" outlineLevel="2" collapsed="false">
      <c r="A16" s="133"/>
      <c r="B16" s="57"/>
      <c r="C16" s="57"/>
      <c r="D16" s="57"/>
      <c r="E16" s="57"/>
      <c r="F16" s="57"/>
      <c r="G16" s="57"/>
      <c r="H16" s="57"/>
      <c r="I16" s="57"/>
      <c r="J16" s="152"/>
      <c r="K16" s="152"/>
      <c r="L16" s="152"/>
      <c r="M16" s="152"/>
    </row>
    <row r="17" customFormat="false" ht="12.8" hidden="false" customHeight="false" outlineLevel="2" collapsed="false">
      <c r="A17" s="160"/>
      <c r="B17" s="97"/>
      <c r="C17" s="97"/>
      <c r="D17" s="97"/>
      <c r="E17" s="97"/>
      <c r="F17" s="97"/>
      <c r="G17" s="97"/>
      <c r="H17" s="97"/>
      <c r="I17" s="97"/>
      <c r="J17" s="154"/>
      <c r="K17" s="154"/>
      <c r="L17" s="154"/>
      <c r="M17" s="154"/>
    </row>
    <row r="18" s="57" customFormat="true" ht="12.8" hidden="false" customHeight="false" outlineLevel="1" collapsed="false">
      <c r="ALZ18" s="0"/>
      <c r="AMA18" s="0"/>
      <c r="AMB18" s="0"/>
      <c r="AMC18" s="0"/>
      <c r="AMD18" s="0"/>
      <c r="AME18" s="0"/>
      <c r="AMF18" s="0"/>
      <c r="AMG18" s="0"/>
      <c r="AMH18" s="0"/>
      <c r="AMI18" s="0"/>
      <c r="AMJ18" s="0"/>
    </row>
    <row r="19" customFormat="false" ht="35.05" hidden="false" customHeight="false" outlineLevel="1" collapsed="false">
      <c r="A19" s="104" t="s">
        <v>138</v>
      </c>
      <c r="B19" s="63" t="s">
        <v>498</v>
      </c>
      <c r="C19" s="63"/>
      <c r="D19" s="63" t="s">
        <v>498</v>
      </c>
      <c r="E19" s="63"/>
      <c r="F19" s="63" t="s">
        <v>139</v>
      </c>
      <c r="G19" s="63"/>
      <c r="H19" s="63" t="s">
        <v>139</v>
      </c>
      <c r="I19" s="63"/>
      <c r="J19" s="63" t="s">
        <v>139</v>
      </c>
      <c r="K19" s="63"/>
      <c r="L19" s="63" t="s">
        <v>139</v>
      </c>
      <c r="M19" s="63"/>
    </row>
    <row r="20" customFormat="false" ht="23.85" hidden="false" customHeight="false" outlineLevel="1" collapsed="false">
      <c r="A20" s="58" t="s">
        <v>141</v>
      </c>
      <c r="B20" s="106" t="s">
        <v>571</v>
      </c>
      <c r="C20" s="106"/>
      <c r="D20" s="106" t="s">
        <v>571</v>
      </c>
      <c r="E20" s="106"/>
      <c r="F20" s="146"/>
      <c r="G20" s="146"/>
      <c r="H20" s="146"/>
      <c r="I20" s="146"/>
      <c r="J20" s="146"/>
      <c r="K20" s="146"/>
      <c r="L20" s="146"/>
      <c r="M20" s="146"/>
    </row>
    <row r="21" s="57" customFormat="true" ht="12.8" hidden="false" customHeight="false" outlineLevel="1" collapsed="false">
      <c r="ALZ21" s="0"/>
      <c r="AMA21" s="0"/>
      <c r="AMB21" s="0"/>
      <c r="AMC21" s="0"/>
      <c r="AMD21" s="0"/>
      <c r="AME21" s="0"/>
      <c r="AMF21" s="0"/>
      <c r="AMG21" s="0"/>
      <c r="AMH21" s="0"/>
      <c r="AMI21" s="0"/>
      <c r="AMJ21" s="0"/>
    </row>
    <row r="22" customFormat="false" ht="12.8" hidden="false" customHeight="false" outlineLevel="1" collapsed="false">
      <c r="A22" s="104" t="s">
        <v>149</v>
      </c>
      <c r="B22" s="63" t="s">
        <v>508</v>
      </c>
      <c r="C22" s="63"/>
      <c r="D22" s="63" t="s">
        <v>151</v>
      </c>
      <c r="E22" s="63"/>
      <c r="F22" s="63" t="s">
        <v>259</v>
      </c>
      <c r="G22" s="63"/>
      <c r="H22" s="63" t="s">
        <v>259</v>
      </c>
      <c r="I22" s="63"/>
      <c r="J22" s="63" t="s">
        <v>259</v>
      </c>
      <c r="K22" s="63"/>
      <c r="L22" s="63" t="s">
        <v>259</v>
      </c>
      <c r="M22" s="63"/>
    </row>
    <row r="23" s="57" customFormat="true" ht="12.8" hidden="false" customHeight="false" outlineLevel="1" collapsed="false">
      <c r="ALZ23" s="0"/>
      <c r="AMA23" s="0"/>
      <c r="AMB23" s="0"/>
      <c r="AMC23" s="0"/>
      <c r="AMD23" s="0"/>
      <c r="AME23" s="0"/>
      <c r="AMF23" s="0"/>
      <c r="AMG23" s="0"/>
      <c r="AMH23" s="0"/>
      <c r="AMI23" s="0"/>
      <c r="AMJ23" s="0"/>
    </row>
    <row r="24" s="79" customFormat="true" ht="12.8" hidden="false" customHeight="false" outlineLevel="1" collapsed="false">
      <c r="A24" s="138" t="s">
        <v>152</v>
      </c>
      <c r="B24" s="139"/>
      <c r="C24" s="139"/>
      <c r="D24" s="139"/>
      <c r="E24" s="139"/>
      <c r="F24" s="139"/>
      <c r="G24" s="139"/>
      <c r="H24" s="139"/>
      <c r="I24" s="139"/>
      <c r="J24" s="167"/>
      <c r="K24" s="167"/>
      <c r="L24" s="167"/>
      <c r="M24" s="167"/>
      <c r="N24" s="57"/>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0"/>
      <c r="AMA24" s="0"/>
      <c r="AMB24" s="0"/>
      <c r="AMC24" s="0"/>
      <c r="AMD24" s="0"/>
      <c r="AME24" s="0"/>
      <c r="AMF24" s="0"/>
      <c r="AMG24" s="0"/>
      <c r="AMH24" s="0"/>
      <c r="AMI24" s="0"/>
      <c r="AMJ24" s="0"/>
    </row>
    <row r="25" s="55" customFormat="true" ht="35.05" hidden="false" customHeight="false" outlineLevel="1" collapsed="false">
      <c r="A25" s="64" t="s">
        <v>111</v>
      </c>
      <c r="B25" s="64" t="s">
        <v>153</v>
      </c>
      <c r="C25" s="64"/>
      <c r="D25" s="64" t="s">
        <v>153</v>
      </c>
      <c r="E25" s="64"/>
      <c r="F25" s="64" t="s">
        <v>572</v>
      </c>
      <c r="G25" s="64"/>
      <c r="H25" s="64" t="s">
        <v>573</v>
      </c>
      <c r="I25" s="64"/>
      <c r="J25" s="64" t="s">
        <v>153</v>
      </c>
      <c r="K25" s="64"/>
      <c r="L25" s="64" t="s">
        <v>153</v>
      </c>
      <c r="M25" s="64"/>
      <c r="N25" s="57"/>
      <c r="ALZ25" s="0"/>
      <c r="AMA25" s="0"/>
      <c r="AMB25" s="0"/>
      <c r="AMC25" s="0"/>
      <c r="AMD25" s="0"/>
      <c r="AME25" s="0"/>
      <c r="AMF25" s="0"/>
      <c r="AMG25" s="0"/>
      <c r="AMH25" s="0"/>
      <c r="AMI25" s="0"/>
      <c r="AMJ25" s="0"/>
    </row>
    <row r="26" s="55" customFormat="true" ht="12.8" hidden="false" customHeight="false" outlineLevel="1" collapsed="false">
      <c r="A26" s="114" t="s">
        <v>156</v>
      </c>
      <c r="B26" s="115"/>
      <c r="C26" s="115"/>
      <c r="D26" s="115"/>
      <c r="E26" s="115"/>
      <c r="F26" s="115"/>
      <c r="G26" s="115"/>
      <c r="H26" s="115"/>
      <c r="I26" s="115"/>
      <c r="J26" s="115"/>
      <c r="K26" s="115"/>
      <c r="L26" s="115"/>
      <c r="M26" s="115"/>
      <c r="N26" s="57"/>
      <c r="ALZ26" s="0"/>
      <c r="AMA26" s="0"/>
      <c r="AMB26" s="0"/>
      <c r="AMC26" s="0"/>
      <c r="AMD26" s="0"/>
      <c r="AME26" s="0"/>
      <c r="AMF26" s="0"/>
      <c r="AMG26" s="0"/>
      <c r="AMH26" s="0"/>
      <c r="AMI26" s="0"/>
      <c r="AMJ26" s="0"/>
    </row>
    <row r="27" s="55" customFormat="true" ht="12.8" hidden="false" customHeight="false" outlineLevel="1" collapsed="false">
      <c r="A27" s="117"/>
      <c r="B27" s="117"/>
      <c r="C27" s="117"/>
      <c r="D27" s="117"/>
      <c r="E27" s="117"/>
      <c r="F27" s="117"/>
      <c r="G27" s="117"/>
      <c r="H27" s="117"/>
      <c r="I27" s="117"/>
      <c r="J27" s="117"/>
      <c r="K27" s="117"/>
      <c r="L27" s="117"/>
      <c r="M27" s="117"/>
      <c r="N27" s="57"/>
      <c r="ALZ27" s="0"/>
      <c r="AMA27" s="0"/>
      <c r="AMB27" s="0"/>
      <c r="AMC27" s="0"/>
      <c r="AMD27" s="0"/>
      <c r="AME27" s="0"/>
      <c r="AMF27" s="0"/>
      <c r="AMG27" s="0"/>
      <c r="AMH27" s="0"/>
      <c r="AMI27" s="0"/>
      <c r="AMJ27" s="0"/>
    </row>
    <row r="28" s="55" customFormat="true" ht="12.8" hidden="false" customHeight="false" outlineLevel="1" collapsed="false">
      <c r="A28" s="54"/>
      <c r="J28" s="57"/>
      <c r="K28" s="57"/>
      <c r="L28" s="57"/>
      <c r="M28" s="57"/>
      <c r="N28" s="57"/>
      <c r="ALZ28" s="0"/>
      <c r="AMA28" s="0"/>
      <c r="AMB28" s="0"/>
      <c r="AMC28" s="0"/>
      <c r="AMD28" s="0"/>
      <c r="AME28" s="0"/>
      <c r="AMF28" s="0"/>
      <c r="AMG28" s="0"/>
      <c r="AMH28" s="0"/>
      <c r="AMI28" s="0"/>
      <c r="AMJ28" s="0"/>
    </row>
    <row r="29" s="55" customFormat="true" ht="12.8" hidden="false" customHeight="false" outlineLevel="1" collapsed="false">
      <c r="A29" s="54"/>
      <c r="J29" s="57"/>
      <c r="K29" s="57"/>
      <c r="L29" s="57"/>
      <c r="M29" s="57"/>
      <c r="N29" s="57"/>
      <c r="ALZ29" s="0"/>
      <c r="AMA29" s="0"/>
      <c r="AMB29" s="0"/>
      <c r="AMC29" s="0"/>
      <c r="AMD29" s="0"/>
      <c r="AME29" s="0"/>
      <c r="AMF29" s="0"/>
      <c r="AMG29" s="0"/>
      <c r="AMH29" s="0"/>
      <c r="AMI29" s="0"/>
      <c r="AMJ29" s="0"/>
    </row>
    <row r="30" s="79" customFormat="true" ht="12.8" hidden="false" customHeight="false" outlineLevel="1" collapsed="false">
      <c r="A30" s="141" t="s">
        <v>160</v>
      </c>
      <c r="B30" s="121"/>
      <c r="C30" s="121"/>
      <c r="D30" s="121"/>
      <c r="E30" s="121"/>
      <c r="F30" s="143"/>
      <c r="G30" s="143"/>
      <c r="H30" s="143"/>
      <c r="I30" s="143"/>
      <c r="J30" s="144"/>
      <c r="K30" s="144"/>
      <c r="L30" s="144"/>
      <c r="M30" s="144"/>
      <c r="N30" s="57"/>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0"/>
      <c r="AMA30" s="0"/>
      <c r="AMB30" s="0"/>
      <c r="AMC30" s="0"/>
      <c r="AMD30" s="0"/>
      <c r="AME30" s="0"/>
      <c r="AMF30" s="0"/>
      <c r="AMG30" s="0"/>
      <c r="AMH30" s="0"/>
      <c r="AMI30" s="0"/>
      <c r="AMJ30" s="0"/>
    </row>
    <row r="31" s="55" customFormat="true" ht="23.85" hidden="false" customHeight="false" outlineLevel="1" collapsed="false">
      <c r="A31" s="64" t="s">
        <v>111</v>
      </c>
      <c r="B31" s="77" t="s">
        <v>155</v>
      </c>
      <c r="C31" s="77"/>
      <c r="D31" s="64" t="s">
        <v>161</v>
      </c>
      <c r="E31" s="64"/>
      <c r="F31" s="64" t="s">
        <v>161</v>
      </c>
      <c r="G31" s="64"/>
      <c r="H31" s="64" t="s">
        <v>161</v>
      </c>
      <c r="I31" s="64"/>
      <c r="J31" s="64" t="s">
        <v>161</v>
      </c>
      <c r="K31" s="64"/>
      <c r="L31" s="64" t="s">
        <v>161</v>
      </c>
      <c r="M31" s="64"/>
      <c r="N31" s="57"/>
      <c r="ALZ31" s="0"/>
      <c r="AMA31" s="0"/>
      <c r="AMB31" s="0"/>
      <c r="AMC31" s="0"/>
      <c r="AMD31" s="0"/>
      <c r="AME31" s="0"/>
      <c r="AMF31" s="0"/>
      <c r="AMG31" s="0"/>
      <c r="AMH31" s="0"/>
      <c r="AMI31" s="0"/>
      <c r="AMJ31" s="0"/>
    </row>
    <row r="32" s="55" customFormat="true" ht="23.85" hidden="false" customHeight="false" outlineLevel="1" collapsed="false">
      <c r="A32" s="114" t="s">
        <v>156</v>
      </c>
      <c r="B32" s="116" t="s">
        <v>550</v>
      </c>
      <c r="C32" s="116"/>
      <c r="D32" s="115" t="s">
        <v>574</v>
      </c>
      <c r="E32" s="115"/>
      <c r="F32" s="115"/>
      <c r="G32" s="115"/>
      <c r="H32" s="115"/>
      <c r="I32" s="115"/>
      <c r="J32" s="115"/>
      <c r="K32" s="115"/>
      <c r="L32" s="115"/>
      <c r="M32" s="115"/>
      <c r="N32" s="57"/>
      <c r="ALZ32" s="0"/>
      <c r="AMA32" s="0"/>
      <c r="AMB32" s="0"/>
      <c r="AMC32" s="0"/>
      <c r="AMD32" s="0"/>
      <c r="AME32" s="0"/>
      <c r="AMF32" s="0"/>
      <c r="AMG32" s="0"/>
      <c r="AMH32" s="0"/>
      <c r="AMI32" s="0"/>
      <c r="AMJ32" s="0"/>
    </row>
    <row r="33" s="55" customFormat="true" ht="12.8" hidden="false" customHeight="false" outlineLevel="1" collapsed="false">
      <c r="A33" s="81"/>
      <c r="B33" s="117"/>
      <c r="C33" s="117"/>
      <c r="D33" s="117"/>
      <c r="E33" s="117"/>
      <c r="F33" s="117"/>
      <c r="G33" s="117"/>
      <c r="H33" s="117"/>
      <c r="I33" s="117"/>
      <c r="J33" s="117"/>
      <c r="K33" s="117"/>
      <c r="L33" s="117"/>
      <c r="M33" s="117"/>
      <c r="N33" s="57"/>
      <c r="ALZ33" s="0"/>
      <c r="AMA33" s="0"/>
      <c r="AMB33" s="0"/>
      <c r="AMC33" s="0"/>
      <c r="AMD33" s="0"/>
      <c r="AME33" s="0"/>
      <c r="AMF33" s="0"/>
      <c r="AMG33" s="0"/>
      <c r="AMH33" s="0"/>
      <c r="AMI33" s="0"/>
      <c r="AMJ33" s="0"/>
    </row>
  </sheetData>
  <conditionalFormatting sqref="K7">
    <cfRule type="expression" priority="2" aboveAverage="0" equalAverage="0" bottom="0" percent="0" rank="0" text="" dxfId="0">
      <formula>AND(K7="SIA")</formula>
    </cfRule>
  </conditionalFormatting>
  <conditionalFormatting sqref="B6:L6;E5:L5">
    <cfRule type="expression" priority="3" aboveAverage="0" equalAverage="0" bottom="0" percent="0" rank="0" text="" dxfId="0">
      <formula>AND(B5="SIA")</formula>
    </cfRule>
  </conditionalFormatting>
  <conditionalFormatting sqref="B5;D5">
    <cfRule type="expression" priority="4"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tabColor rgb="FF99FFFF"/>
    <pageSetUpPr fitToPage="true"/>
  </sheetPr>
  <dimension ref="1:3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8" activeCellId="0" sqref="A8"/>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013" min="14" style="57" width="11.5204081632653"/>
    <col collapsed="false" hidden="false" max="1025" min="1014" style="0" width="11.5204081632653"/>
  </cols>
  <sheetData>
    <row r="1" customFormat="false" ht="23.85" hidden="false" customHeight="false" outlineLevel="0" collapsed="false">
      <c r="A1" s="58" t="s">
        <v>37</v>
      </c>
      <c r="B1" s="166" t="s">
        <v>551</v>
      </c>
      <c r="D1" s="68" t="str">
        <f aca="false">Paramètres!A14</f>
        <v>Afficher les changements</v>
      </c>
    </row>
    <row r="2" customFormat="false" ht="24.85" hidden="false" customHeight="false" outlineLevel="0" collapsed="false">
      <c r="A2" s="58" t="s">
        <v>38</v>
      </c>
      <c r="B2" s="60" t="s">
        <v>552</v>
      </c>
      <c r="D2" s="60" t="s">
        <v>553</v>
      </c>
      <c r="F2" s="63" t="s">
        <v>523</v>
      </c>
      <c r="H2" s="63" t="s">
        <v>523</v>
      </c>
      <c r="J2" s="63" t="s">
        <v>523</v>
      </c>
      <c r="L2" s="63" t="s">
        <v>523</v>
      </c>
    </row>
    <row r="3" customFormat="false" ht="78.6" hidden="false" customHeight="false" outlineLevel="0" collapsed="false">
      <c r="A3" s="58" t="s">
        <v>47</v>
      </c>
      <c r="B3" s="63" t="s">
        <v>554</v>
      </c>
      <c r="D3" s="63" t="s">
        <v>555</v>
      </c>
      <c r="F3" s="64"/>
      <c r="H3" s="64"/>
      <c r="J3" s="63"/>
      <c r="L3" s="63"/>
    </row>
    <row r="4" s="107" customFormat="true" ht="45.75" hidden="false" customHeight="false" outlineLevel="0" collapsed="false">
      <c r="A4" s="104" t="s">
        <v>56</v>
      </c>
      <c r="B4" s="66" t="s">
        <v>527</v>
      </c>
      <c r="C4" s="126"/>
      <c r="D4" s="66" t="s">
        <v>196</v>
      </c>
      <c r="E4" s="126"/>
      <c r="F4" s="66" t="s">
        <v>259</v>
      </c>
      <c r="G4" s="126"/>
      <c r="H4" s="66" t="s">
        <v>259</v>
      </c>
      <c r="I4" s="126"/>
      <c r="J4" s="66" t="s">
        <v>259</v>
      </c>
      <c r="K4" s="126"/>
      <c r="L4" s="66" t="s">
        <v>259</v>
      </c>
      <c r="M4" s="55"/>
      <c r="ALZ4" s="0"/>
      <c r="AMA4" s="0"/>
      <c r="AMB4" s="0"/>
      <c r="AMC4" s="0"/>
      <c r="AMD4" s="0"/>
      <c r="AME4" s="0"/>
      <c r="AMF4" s="0"/>
      <c r="AMG4" s="0"/>
      <c r="AMH4" s="0"/>
      <c r="AMI4" s="0"/>
      <c r="AMJ4" s="0"/>
    </row>
    <row r="5" customFormat="false" ht="12.9" hidden="false" customHeight="false" outlineLevel="0" collapsed="false">
      <c r="A5" s="104" t="s">
        <v>62</v>
      </c>
      <c r="B5" s="158" t="s">
        <v>455</v>
      </c>
      <c r="C5" s="158" t="s">
        <v>455</v>
      </c>
      <c r="D5" s="158" t="s">
        <v>455</v>
      </c>
      <c r="E5" s="158"/>
      <c r="F5" s="158" t="s">
        <v>139</v>
      </c>
      <c r="G5" s="158"/>
      <c r="H5" s="158" t="s">
        <v>139</v>
      </c>
      <c r="I5" s="158"/>
      <c r="J5" s="158" t="s">
        <v>139</v>
      </c>
      <c r="K5" s="158"/>
      <c r="L5" s="158" t="s">
        <v>139</v>
      </c>
      <c r="M5" s="158"/>
    </row>
    <row r="6" customFormat="false" ht="12.9" hidden="false" customHeight="false" outlineLevel="0" collapsed="false">
      <c r="A6" s="104" t="s">
        <v>27</v>
      </c>
      <c r="B6" s="63" t="s">
        <v>67</v>
      </c>
      <c r="C6" s="63"/>
      <c r="D6" s="63" t="s">
        <v>67</v>
      </c>
      <c r="E6" s="63"/>
      <c r="F6" s="63"/>
      <c r="G6" s="63"/>
      <c r="H6" s="63"/>
      <c r="I6" s="63"/>
      <c r="J6" s="63"/>
      <c r="K6" s="63"/>
      <c r="L6" s="63"/>
      <c r="M6" s="63"/>
    </row>
    <row r="7" customFormat="false" ht="12.9" hidden="false" customHeight="false" outlineLevel="0" collapsed="false">
      <c r="A7" s="70" t="s">
        <v>69</v>
      </c>
      <c r="B7" s="71"/>
      <c r="C7" s="73"/>
      <c r="D7" s="71"/>
      <c r="E7" s="73"/>
      <c r="F7" s="71"/>
      <c r="G7" s="132"/>
      <c r="H7" s="71"/>
      <c r="I7" s="132"/>
      <c r="J7" s="71"/>
      <c r="K7" s="71"/>
      <c r="L7" s="71"/>
      <c r="M7" s="63"/>
    </row>
    <row r="8" customFormat="false" ht="23.85" hidden="false" customHeight="false" outlineLevel="0" collapsed="false">
      <c r="A8" s="58" t="s">
        <v>77</v>
      </c>
      <c r="B8" s="77"/>
      <c r="C8" s="77"/>
      <c r="D8" s="77"/>
      <c r="E8" s="77"/>
      <c r="F8" s="146"/>
      <c r="G8" s="146"/>
      <c r="H8" s="146"/>
      <c r="I8" s="146"/>
      <c r="J8" s="146"/>
      <c r="K8" s="146"/>
      <c r="L8" s="146"/>
      <c r="M8" s="151"/>
    </row>
    <row r="9" customFormat="false" ht="12.8" hidden="false" customHeight="false" outlineLevel="0" collapsed="false">
      <c r="J9" s="57"/>
      <c r="K9" s="57"/>
      <c r="L9" s="57"/>
      <c r="M9" s="57"/>
    </row>
    <row r="10" customFormat="false" ht="111.4" hidden="false" customHeight="false" outlineLevel="1" collapsed="false">
      <c r="A10" s="70" t="s">
        <v>111</v>
      </c>
      <c r="B10" s="85" t="s">
        <v>556</v>
      </c>
      <c r="C10" s="85"/>
      <c r="D10" s="85" t="s">
        <v>557</v>
      </c>
      <c r="E10" s="85"/>
      <c r="F10" s="85" t="s">
        <v>558</v>
      </c>
      <c r="G10" s="85"/>
      <c r="H10" s="85" t="s">
        <v>559</v>
      </c>
      <c r="I10" s="85"/>
      <c r="J10" s="85" t="s">
        <v>560</v>
      </c>
      <c r="K10" s="85"/>
      <c r="L10" s="85" t="s">
        <v>561</v>
      </c>
      <c r="M10" s="85"/>
    </row>
    <row r="11" customFormat="false" ht="12.9" hidden="false" customHeight="false" outlineLevel="1" collapsed="false">
      <c r="A11" s="78"/>
      <c r="B11" s="85" t="s">
        <v>562</v>
      </c>
      <c r="C11" s="85"/>
      <c r="D11" s="57"/>
      <c r="E11" s="57"/>
      <c r="F11" s="57"/>
      <c r="G11" s="57"/>
      <c r="H11" s="57"/>
      <c r="I11" s="57"/>
      <c r="J11" s="152"/>
      <c r="K11" s="152"/>
      <c r="L11" s="152"/>
      <c r="M11" s="152"/>
    </row>
    <row r="12" customFormat="false" ht="24.85" hidden="false" customHeight="false" outlineLevel="1" collapsed="false">
      <c r="A12" s="78"/>
      <c r="B12" s="85" t="s">
        <v>563</v>
      </c>
      <c r="C12" s="85"/>
      <c r="D12" s="57"/>
      <c r="E12" s="57"/>
      <c r="F12" s="57"/>
      <c r="G12" s="57"/>
      <c r="H12" s="57"/>
      <c r="I12" s="57"/>
      <c r="J12" s="152"/>
      <c r="K12" s="152"/>
      <c r="L12" s="152"/>
      <c r="M12" s="152"/>
    </row>
    <row r="13" customFormat="false" ht="24.85" hidden="false" customHeight="false" outlineLevel="1" collapsed="false">
      <c r="A13" s="81"/>
      <c r="B13" s="85" t="s">
        <v>564</v>
      </c>
      <c r="C13" s="85"/>
      <c r="D13" s="97"/>
      <c r="E13" s="97"/>
      <c r="F13" s="97"/>
      <c r="G13" s="97"/>
      <c r="H13" s="97"/>
      <c r="I13" s="97"/>
      <c r="J13" s="154"/>
      <c r="K13" s="154"/>
      <c r="L13" s="154"/>
      <c r="M13" s="154"/>
    </row>
    <row r="14" customFormat="false" ht="34.8" hidden="false" customHeight="false" outlineLevel="2" collapsed="false">
      <c r="A14" s="70" t="s">
        <v>118</v>
      </c>
      <c r="B14" s="76"/>
      <c r="C14" s="76"/>
      <c r="D14" s="76"/>
      <c r="E14" s="87"/>
      <c r="F14" s="63" t="s">
        <v>565</v>
      </c>
      <c r="G14" s="63"/>
      <c r="H14" s="63" t="s">
        <v>566</v>
      </c>
      <c r="I14" s="63"/>
      <c r="J14" s="63" t="s">
        <v>567</v>
      </c>
      <c r="K14" s="63"/>
      <c r="L14" s="63" t="s">
        <v>568</v>
      </c>
      <c r="M14" s="63"/>
    </row>
    <row r="15" customFormat="false" ht="78.6" hidden="false" customHeight="false" outlineLevel="2" collapsed="false">
      <c r="A15" s="133"/>
      <c r="B15" s="57"/>
      <c r="C15" s="57"/>
      <c r="D15" s="57"/>
      <c r="E15" s="107"/>
      <c r="F15" s="63" t="s">
        <v>569</v>
      </c>
      <c r="G15" s="63"/>
      <c r="H15" s="63" t="s">
        <v>570</v>
      </c>
      <c r="I15" s="63"/>
      <c r="J15" s="148"/>
      <c r="K15" s="148"/>
      <c r="L15" s="148"/>
      <c r="M15" s="148"/>
    </row>
    <row r="16" customFormat="false" ht="12.8" hidden="false" customHeight="false" outlineLevel="2" collapsed="false">
      <c r="A16" s="133"/>
      <c r="B16" s="57"/>
      <c r="C16" s="57"/>
      <c r="D16" s="57"/>
      <c r="E16" s="57"/>
      <c r="F16" s="57"/>
      <c r="G16" s="57"/>
      <c r="H16" s="57"/>
      <c r="I16" s="57"/>
      <c r="J16" s="152"/>
      <c r="K16" s="152"/>
      <c r="L16" s="152"/>
      <c r="M16" s="152"/>
    </row>
    <row r="17" customFormat="false" ht="12.8" hidden="false" customHeight="false" outlineLevel="2" collapsed="false">
      <c r="A17" s="160"/>
      <c r="B17" s="97"/>
      <c r="C17" s="97"/>
      <c r="D17" s="97"/>
      <c r="E17" s="97"/>
      <c r="F17" s="97"/>
      <c r="G17" s="97"/>
      <c r="H17" s="97"/>
      <c r="I17" s="97"/>
      <c r="J17" s="154"/>
      <c r="K17" s="154"/>
      <c r="L17" s="154"/>
      <c r="M17" s="154"/>
    </row>
    <row r="18" s="57" customFormat="true" ht="12.8" hidden="false" customHeight="false" outlineLevel="1" collapsed="false">
      <c r="ALZ18" s="0"/>
      <c r="AMA18" s="0"/>
      <c r="AMB18" s="0"/>
      <c r="AMC18" s="0"/>
      <c r="AMD18" s="0"/>
      <c r="AME18" s="0"/>
      <c r="AMF18" s="0"/>
      <c r="AMG18" s="0"/>
      <c r="AMH18" s="0"/>
      <c r="AMI18" s="0"/>
      <c r="AMJ18" s="0"/>
    </row>
    <row r="19" customFormat="false" ht="34.8" hidden="false" customHeight="false" outlineLevel="1" collapsed="false">
      <c r="A19" s="104" t="s">
        <v>138</v>
      </c>
      <c r="B19" s="63" t="s">
        <v>498</v>
      </c>
      <c r="C19" s="63"/>
      <c r="D19" s="63" t="s">
        <v>498</v>
      </c>
      <c r="E19" s="63"/>
      <c r="F19" s="63" t="s">
        <v>139</v>
      </c>
      <c r="G19" s="63"/>
      <c r="H19" s="63" t="s">
        <v>139</v>
      </c>
      <c r="I19" s="63"/>
      <c r="J19" s="63" t="s">
        <v>139</v>
      </c>
      <c r="K19" s="63"/>
      <c r="L19" s="63" t="s">
        <v>139</v>
      </c>
      <c r="M19" s="63"/>
    </row>
    <row r="20" customFormat="false" ht="24.85" hidden="false" customHeight="false" outlineLevel="1" collapsed="false">
      <c r="A20" s="58" t="s">
        <v>141</v>
      </c>
      <c r="B20" s="106" t="s">
        <v>571</v>
      </c>
      <c r="C20" s="106"/>
      <c r="D20" s="106" t="s">
        <v>571</v>
      </c>
      <c r="E20" s="106"/>
      <c r="F20" s="146"/>
      <c r="G20" s="146"/>
      <c r="H20" s="146"/>
      <c r="I20" s="146"/>
      <c r="J20" s="146"/>
      <c r="K20" s="146"/>
      <c r="L20" s="146"/>
      <c r="M20" s="146"/>
    </row>
    <row r="21" s="57" customFormat="true" ht="12.8" hidden="false" customHeight="false" outlineLevel="1" collapsed="false">
      <c r="ALZ21" s="0"/>
      <c r="AMA21" s="0"/>
      <c r="AMB21" s="0"/>
      <c r="AMC21" s="0"/>
      <c r="AMD21" s="0"/>
      <c r="AME21" s="0"/>
      <c r="AMF21" s="0"/>
      <c r="AMG21" s="0"/>
      <c r="AMH21" s="0"/>
      <c r="AMI21" s="0"/>
      <c r="AMJ21" s="0"/>
    </row>
    <row r="22" customFormat="false" ht="12.9" hidden="false" customHeight="false" outlineLevel="1" collapsed="false">
      <c r="A22" s="104" t="s">
        <v>149</v>
      </c>
      <c r="B22" s="63" t="s">
        <v>508</v>
      </c>
      <c r="C22" s="63"/>
      <c r="D22" s="63" t="s">
        <v>151</v>
      </c>
      <c r="E22" s="63"/>
      <c r="F22" s="63" t="s">
        <v>259</v>
      </c>
      <c r="G22" s="63"/>
      <c r="H22" s="63" t="s">
        <v>259</v>
      </c>
      <c r="I22" s="63"/>
      <c r="J22" s="63" t="s">
        <v>259</v>
      </c>
      <c r="K22" s="63"/>
      <c r="L22" s="63" t="s">
        <v>259</v>
      </c>
      <c r="M22" s="63"/>
    </row>
    <row r="23" s="57" customFormat="true" ht="12.8" hidden="false" customHeight="false" outlineLevel="1" collapsed="false">
      <c r="ALZ23" s="0"/>
      <c r="AMA23" s="0"/>
      <c r="AMB23" s="0"/>
      <c r="AMC23" s="0"/>
      <c r="AMD23" s="0"/>
      <c r="AME23" s="0"/>
      <c r="AMF23" s="0"/>
      <c r="AMG23" s="0"/>
      <c r="AMH23" s="0"/>
      <c r="AMI23" s="0"/>
      <c r="AMJ23" s="0"/>
    </row>
    <row r="24" s="79" customFormat="true" ht="12.9" hidden="false" customHeight="false" outlineLevel="1" collapsed="false">
      <c r="A24" s="138" t="s">
        <v>152</v>
      </c>
      <c r="B24" s="139"/>
      <c r="C24" s="139"/>
      <c r="D24" s="139"/>
      <c r="E24" s="139"/>
      <c r="F24" s="139"/>
      <c r="G24" s="139"/>
      <c r="H24" s="139"/>
      <c r="I24" s="139"/>
      <c r="J24" s="167"/>
      <c r="K24" s="167"/>
      <c r="L24" s="167"/>
      <c r="M24" s="167"/>
      <c r="N24" s="57"/>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c r="AKT24" s="55"/>
      <c r="AKU24" s="55"/>
      <c r="AKV24" s="55"/>
      <c r="AKW24" s="55"/>
      <c r="AKX24" s="55"/>
      <c r="AKY24" s="55"/>
      <c r="AKZ24" s="55"/>
      <c r="ALA24" s="55"/>
      <c r="ALB24" s="55"/>
      <c r="ALC24" s="55"/>
      <c r="ALD24" s="55"/>
      <c r="ALE24" s="55"/>
      <c r="ALF24" s="55"/>
      <c r="ALG24" s="55"/>
      <c r="ALH24" s="55"/>
      <c r="ALI24" s="55"/>
      <c r="ALJ24" s="55"/>
      <c r="ALK24" s="55"/>
      <c r="ALL24" s="55"/>
      <c r="ALM24" s="55"/>
      <c r="ALN24" s="55"/>
      <c r="ALO24" s="55"/>
      <c r="ALP24" s="55"/>
      <c r="ALQ24" s="55"/>
      <c r="ALR24" s="55"/>
      <c r="ALS24" s="55"/>
      <c r="ALT24" s="55"/>
      <c r="ALU24" s="55"/>
      <c r="ALV24" s="55"/>
      <c r="ALW24" s="55"/>
      <c r="ALX24" s="55"/>
      <c r="ALY24" s="55"/>
      <c r="ALZ24" s="0"/>
      <c r="AMA24" s="0"/>
      <c r="AMB24" s="0"/>
      <c r="AMC24" s="0"/>
      <c r="AMD24" s="0"/>
      <c r="AME24" s="0"/>
      <c r="AMF24" s="0"/>
      <c r="AMG24" s="0"/>
      <c r="AMH24" s="0"/>
      <c r="AMI24" s="0"/>
      <c r="AMJ24" s="0"/>
    </row>
    <row r="25" s="55" customFormat="true" ht="35.8" hidden="false" customHeight="false" outlineLevel="1" collapsed="false">
      <c r="A25" s="64" t="s">
        <v>111</v>
      </c>
      <c r="B25" s="64" t="s">
        <v>153</v>
      </c>
      <c r="C25" s="64"/>
      <c r="D25" s="64" t="s">
        <v>153</v>
      </c>
      <c r="E25" s="64"/>
      <c r="F25" s="64" t="s">
        <v>572</v>
      </c>
      <c r="G25" s="64"/>
      <c r="H25" s="64" t="s">
        <v>573</v>
      </c>
      <c r="I25" s="64"/>
      <c r="J25" s="64" t="s">
        <v>153</v>
      </c>
      <c r="K25" s="64"/>
      <c r="L25" s="64" t="s">
        <v>153</v>
      </c>
      <c r="M25" s="64"/>
      <c r="N25" s="57"/>
      <c r="ALZ25" s="0"/>
      <c r="AMA25" s="0"/>
      <c r="AMB25" s="0"/>
      <c r="AMC25" s="0"/>
      <c r="AMD25" s="0"/>
      <c r="AME25" s="0"/>
      <c r="AMF25" s="0"/>
      <c r="AMG25" s="0"/>
      <c r="AMH25" s="0"/>
      <c r="AMI25" s="0"/>
      <c r="AMJ25" s="0"/>
    </row>
    <row r="26" s="55" customFormat="true" ht="12.9" hidden="false" customHeight="false" outlineLevel="1" collapsed="false">
      <c r="A26" s="114" t="s">
        <v>156</v>
      </c>
      <c r="B26" s="115"/>
      <c r="C26" s="115"/>
      <c r="D26" s="115"/>
      <c r="E26" s="115"/>
      <c r="F26" s="115"/>
      <c r="G26" s="115"/>
      <c r="H26" s="115"/>
      <c r="I26" s="115"/>
      <c r="J26" s="115"/>
      <c r="K26" s="115"/>
      <c r="L26" s="115"/>
      <c r="M26" s="115"/>
      <c r="N26" s="57"/>
      <c r="ALZ26" s="0"/>
      <c r="AMA26" s="0"/>
      <c r="AMB26" s="0"/>
      <c r="AMC26" s="0"/>
      <c r="AMD26" s="0"/>
      <c r="AME26" s="0"/>
      <c r="AMF26" s="0"/>
      <c r="AMG26" s="0"/>
      <c r="AMH26" s="0"/>
      <c r="AMI26" s="0"/>
      <c r="AMJ26" s="0"/>
    </row>
    <row r="27" s="55" customFormat="true" ht="12.8" hidden="false" customHeight="false" outlineLevel="1" collapsed="false">
      <c r="A27" s="117"/>
      <c r="B27" s="117"/>
      <c r="C27" s="117"/>
      <c r="D27" s="117"/>
      <c r="E27" s="117"/>
      <c r="F27" s="117"/>
      <c r="G27" s="117"/>
      <c r="H27" s="117"/>
      <c r="I27" s="117"/>
      <c r="J27" s="117"/>
      <c r="K27" s="117"/>
      <c r="L27" s="117"/>
      <c r="M27" s="117"/>
      <c r="N27" s="57"/>
      <c r="ALZ27" s="0"/>
      <c r="AMA27" s="0"/>
      <c r="AMB27" s="0"/>
      <c r="AMC27" s="0"/>
      <c r="AMD27" s="0"/>
      <c r="AME27" s="0"/>
      <c r="AMF27" s="0"/>
      <c r="AMG27" s="0"/>
      <c r="AMH27" s="0"/>
      <c r="AMI27" s="0"/>
      <c r="AMJ27" s="0"/>
    </row>
    <row r="28" s="55" customFormat="true" ht="12.8" hidden="false" customHeight="false" outlineLevel="1" collapsed="false">
      <c r="A28" s="54"/>
      <c r="J28" s="57"/>
      <c r="K28" s="57"/>
      <c r="L28" s="57"/>
      <c r="M28" s="57"/>
      <c r="N28" s="57"/>
      <c r="ALZ28" s="0"/>
      <c r="AMA28" s="0"/>
      <c r="AMB28" s="0"/>
      <c r="AMC28" s="0"/>
      <c r="AMD28" s="0"/>
      <c r="AME28" s="0"/>
      <c r="AMF28" s="0"/>
      <c r="AMG28" s="0"/>
      <c r="AMH28" s="0"/>
      <c r="AMI28" s="0"/>
      <c r="AMJ28" s="0"/>
    </row>
    <row r="29" s="55" customFormat="true" ht="12.8" hidden="false" customHeight="false" outlineLevel="1" collapsed="false">
      <c r="A29" s="54"/>
      <c r="J29" s="57"/>
      <c r="K29" s="57"/>
      <c r="L29" s="57"/>
      <c r="M29" s="57"/>
      <c r="N29" s="57"/>
      <c r="ALZ29" s="0"/>
      <c r="AMA29" s="0"/>
      <c r="AMB29" s="0"/>
      <c r="AMC29" s="0"/>
      <c r="AMD29" s="0"/>
      <c r="AME29" s="0"/>
      <c r="AMF29" s="0"/>
      <c r="AMG29" s="0"/>
      <c r="AMH29" s="0"/>
      <c r="AMI29" s="0"/>
      <c r="AMJ29" s="0"/>
    </row>
    <row r="30" s="79" customFormat="true" ht="12.9" hidden="false" customHeight="false" outlineLevel="1" collapsed="false">
      <c r="A30" s="141" t="s">
        <v>160</v>
      </c>
      <c r="B30" s="121"/>
      <c r="C30" s="121"/>
      <c r="D30" s="121"/>
      <c r="E30" s="121"/>
      <c r="F30" s="143"/>
      <c r="G30" s="143"/>
      <c r="H30" s="143"/>
      <c r="I30" s="143"/>
      <c r="J30" s="144"/>
      <c r="K30" s="144"/>
      <c r="L30" s="144"/>
      <c r="M30" s="144"/>
      <c r="N30" s="57"/>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55"/>
      <c r="ALI30" s="55"/>
      <c r="ALJ30" s="55"/>
      <c r="ALK30" s="55"/>
      <c r="ALL30" s="55"/>
      <c r="ALM30" s="55"/>
      <c r="ALN30" s="55"/>
      <c r="ALO30" s="55"/>
      <c r="ALP30" s="55"/>
      <c r="ALQ30" s="55"/>
      <c r="ALR30" s="55"/>
      <c r="ALS30" s="55"/>
      <c r="ALT30" s="55"/>
      <c r="ALU30" s="55"/>
      <c r="ALV30" s="55"/>
      <c r="ALW30" s="55"/>
      <c r="ALX30" s="55"/>
      <c r="ALY30" s="55"/>
      <c r="ALZ30" s="0"/>
      <c r="AMA30" s="0"/>
      <c r="AMB30" s="0"/>
      <c r="AMC30" s="0"/>
      <c r="AMD30" s="0"/>
      <c r="AME30" s="0"/>
      <c r="AMF30" s="0"/>
      <c r="AMG30" s="0"/>
      <c r="AMH30" s="0"/>
      <c r="AMI30" s="0"/>
      <c r="AMJ30" s="0"/>
    </row>
    <row r="31" s="55" customFormat="true" ht="24.85" hidden="false" customHeight="false" outlineLevel="1" collapsed="false">
      <c r="A31" s="64" t="s">
        <v>111</v>
      </c>
      <c r="B31" s="77" t="s">
        <v>155</v>
      </c>
      <c r="C31" s="77"/>
      <c r="D31" s="64" t="s">
        <v>161</v>
      </c>
      <c r="E31" s="64"/>
      <c r="F31" s="64" t="s">
        <v>161</v>
      </c>
      <c r="G31" s="64"/>
      <c r="H31" s="64" t="s">
        <v>161</v>
      </c>
      <c r="I31" s="64"/>
      <c r="J31" s="64" t="s">
        <v>161</v>
      </c>
      <c r="K31" s="64"/>
      <c r="L31" s="64" t="s">
        <v>161</v>
      </c>
      <c r="M31" s="64"/>
      <c r="N31" s="57"/>
      <c r="ALZ31" s="0"/>
      <c r="AMA31" s="0"/>
      <c r="AMB31" s="0"/>
      <c r="AMC31" s="0"/>
      <c r="AMD31" s="0"/>
      <c r="AME31" s="0"/>
      <c r="AMF31" s="0"/>
      <c r="AMG31" s="0"/>
      <c r="AMH31" s="0"/>
      <c r="AMI31" s="0"/>
      <c r="AMJ31" s="0"/>
    </row>
    <row r="32" s="55" customFormat="true" ht="34.8" hidden="false" customHeight="false" outlineLevel="1" collapsed="false">
      <c r="A32" s="114" t="s">
        <v>156</v>
      </c>
      <c r="B32" s="116" t="s">
        <v>550</v>
      </c>
      <c r="C32" s="116"/>
      <c r="D32" s="115" t="s">
        <v>574</v>
      </c>
      <c r="E32" s="115"/>
      <c r="F32" s="115"/>
      <c r="G32" s="115"/>
      <c r="H32" s="115"/>
      <c r="I32" s="115"/>
      <c r="J32" s="115"/>
      <c r="K32" s="115"/>
      <c r="L32" s="115"/>
      <c r="M32" s="115"/>
      <c r="N32" s="57"/>
      <c r="ALZ32" s="0"/>
      <c r="AMA32" s="0"/>
      <c r="AMB32" s="0"/>
      <c r="AMC32" s="0"/>
      <c r="AMD32" s="0"/>
      <c r="AME32" s="0"/>
      <c r="AMF32" s="0"/>
      <c r="AMG32" s="0"/>
      <c r="AMH32" s="0"/>
      <c r="AMI32" s="0"/>
      <c r="AMJ32" s="0"/>
    </row>
    <row r="33" s="55" customFormat="true" ht="12.8" hidden="false" customHeight="false" outlineLevel="1" collapsed="false">
      <c r="A33" s="81"/>
      <c r="B33" s="117"/>
      <c r="C33" s="117"/>
      <c r="D33" s="117"/>
      <c r="E33" s="117"/>
      <c r="F33" s="117"/>
      <c r="G33" s="117"/>
      <c r="H33" s="117"/>
      <c r="I33" s="117"/>
      <c r="J33" s="117"/>
      <c r="K33" s="117"/>
      <c r="L33" s="117"/>
      <c r="M33" s="117"/>
      <c r="N33" s="57"/>
      <c r="ALZ33" s="0"/>
      <c r="AMA33" s="0"/>
      <c r="AMB33" s="0"/>
      <c r="AMC33" s="0"/>
      <c r="AMD33" s="0"/>
      <c r="AME33" s="0"/>
      <c r="AMF33" s="0"/>
      <c r="AMG33" s="0"/>
      <c r="AMH33" s="0"/>
      <c r="AMI33" s="0"/>
      <c r="AMJ33" s="0"/>
    </row>
  </sheetData>
  <conditionalFormatting sqref="B5:Z5">
    <cfRule type="expression" priority="2" aboveAverage="0" equalAverage="0" bottom="0" percent="0" rank="0" text="" dxfId="0">
      <formula>AND(B5="SIA")</formula>
    </cfRule>
  </conditionalFormatting>
  <conditionalFormatting sqref="A1:Z200">
    <cfRule type="expression" priority="3" aboveAverage="0" equalAverage="0" bottom="0" percent="0" rank="0" text="" dxfId="0">
      <formula>AND($D$1&lt;&gt;"",A1&lt;&gt;'S-Donnée old'!A1)</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tabColor rgb="FF999999"/>
    <pageSetUpPr fitToPage="true"/>
  </sheetPr>
  <dimension ref="1:5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8.3826530612245"/>
    <col collapsed="false" hidden="true" max="7" min="7" style="56" width="0"/>
    <col collapsed="false" hidden="false" max="8" min="8" style="56" width="22.1938775510204"/>
    <col collapsed="false" hidden="true" max="9" min="9" style="56" width="0"/>
    <col collapsed="false" hidden="false" max="10" min="10" style="56" width="22.1938775510204"/>
    <col collapsed="false" hidden="true" max="11" min="11" style="56" width="0"/>
    <col collapsed="false" hidden="false" max="13" min="12" style="55" width="22.1938775510204"/>
    <col collapsed="false" hidden="true" max="14" min="14" style="55" width="0"/>
    <col collapsed="false" hidden="false" max="15" min="15" style="55" width="22.1938775510204"/>
    <col collapsed="false" hidden="true" max="16" min="16" style="55" width="0"/>
    <col collapsed="false" hidden="false" max="959" min="17" style="55" width="20.5918367346939"/>
    <col collapsed="false" hidden="false" max="1009" min="960" style="57" width="20.5918367346939"/>
    <col collapsed="false" hidden="false" max="1025" min="1010" style="0" width="20.5918367346939"/>
  </cols>
  <sheetData>
    <row r="1" customFormat="false" ht="12.9" hidden="false" customHeight="false" outlineLevel="0" collapsed="false">
      <c r="A1" s="58" t="s">
        <v>37</v>
      </c>
      <c r="B1" s="59" t="s">
        <v>4</v>
      </c>
    </row>
    <row r="2" customFormat="false" ht="46.75" hidden="false" customHeight="false" outlineLevel="0" collapsed="false">
      <c r="A2" s="58" t="s">
        <v>38</v>
      </c>
      <c r="B2" s="60" t="s">
        <v>39</v>
      </c>
      <c r="C2" s="61"/>
      <c r="D2" s="60" t="s">
        <v>40</v>
      </c>
      <c r="E2" s="61"/>
      <c r="F2" s="60" t="s">
        <v>41</v>
      </c>
      <c r="G2" s="62"/>
      <c r="H2" s="60" t="s">
        <v>42</v>
      </c>
      <c r="J2" s="60" t="s">
        <v>43</v>
      </c>
      <c r="L2" s="60" t="s">
        <v>44</v>
      </c>
      <c r="M2" s="60" t="s">
        <v>45</v>
      </c>
      <c r="O2" s="60" t="s">
        <v>46</v>
      </c>
    </row>
    <row r="3" s="65" customFormat="true" ht="124.6" hidden="false" customHeight="false" outlineLevel="0" collapsed="false">
      <c r="A3" s="58" t="s">
        <v>47</v>
      </c>
      <c r="B3" s="63" t="s">
        <v>48</v>
      </c>
      <c r="C3" s="61"/>
      <c r="D3" s="63" t="s">
        <v>49</v>
      </c>
      <c r="E3" s="61"/>
      <c r="F3" s="64" t="s">
        <v>50</v>
      </c>
      <c r="G3" s="61"/>
      <c r="H3" s="64" t="s">
        <v>51</v>
      </c>
      <c r="I3" s="56"/>
      <c r="J3" s="64" t="s">
        <v>52</v>
      </c>
      <c r="K3" s="56"/>
      <c r="L3" s="63" t="s">
        <v>53</v>
      </c>
      <c r="M3" s="64" t="s">
        <v>54</v>
      </c>
      <c r="N3" s="55"/>
      <c r="O3" s="64" t="s">
        <v>55</v>
      </c>
      <c r="P3" s="55"/>
      <c r="AJX3" s="57"/>
      <c r="AJY3" s="57"/>
      <c r="AJZ3" s="57"/>
      <c r="AKA3" s="57"/>
      <c r="AKB3" s="57"/>
      <c r="AKC3" s="57"/>
      <c r="AKD3" s="57"/>
      <c r="AKE3" s="57"/>
      <c r="AKF3" s="57"/>
      <c r="AKG3" s="57"/>
      <c r="AKH3" s="57"/>
      <c r="AKI3" s="57"/>
      <c r="AKJ3" s="57"/>
      <c r="AKK3" s="57"/>
      <c r="AKL3" s="57"/>
      <c r="AKM3" s="57"/>
      <c r="AKN3" s="57"/>
      <c r="AKO3" s="57"/>
      <c r="AKP3" s="57"/>
      <c r="AKQ3" s="57"/>
      <c r="AKR3" s="57"/>
      <c r="AKS3" s="57"/>
      <c r="AKT3" s="57"/>
      <c r="AKU3" s="57"/>
      <c r="AKV3" s="57"/>
      <c r="AKW3" s="57"/>
      <c r="AKX3" s="57"/>
      <c r="AKY3" s="57"/>
      <c r="AKZ3" s="57"/>
      <c r="ALA3" s="57"/>
      <c r="ALB3" s="57"/>
      <c r="ALC3" s="57"/>
      <c r="ALD3" s="57"/>
      <c r="ALE3" s="57"/>
      <c r="ALF3" s="57"/>
      <c r="ALG3" s="57"/>
      <c r="ALH3" s="57"/>
      <c r="ALI3" s="57"/>
      <c r="ALJ3" s="57"/>
      <c r="ALK3" s="57"/>
      <c r="ALL3" s="57"/>
      <c r="ALM3" s="57"/>
      <c r="ALN3" s="57"/>
      <c r="ALO3" s="57"/>
      <c r="ALP3" s="57"/>
      <c r="ALQ3" s="57"/>
      <c r="ALR3" s="57"/>
      <c r="ALS3" s="57"/>
      <c r="ALT3" s="57"/>
      <c r="ALU3" s="57"/>
      <c r="ALV3" s="0"/>
      <c r="ALW3" s="0"/>
      <c r="ALX3" s="0"/>
      <c r="ALY3" s="0"/>
      <c r="ALZ3" s="0"/>
      <c r="AMA3" s="0"/>
      <c r="AMB3" s="0"/>
      <c r="AMC3" s="0"/>
      <c r="AMD3" s="0"/>
      <c r="AME3" s="0"/>
      <c r="AMF3" s="0"/>
      <c r="AMG3" s="0"/>
      <c r="AMH3" s="0"/>
      <c r="AMI3" s="0"/>
      <c r="AMJ3" s="0"/>
    </row>
    <row r="4" s="65" customFormat="true" ht="56.7" hidden="false" customHeight="false" outlineLevel="0" collapsed="false">
      <c r="A4" s="58" t="s">
        <v>56</v>
      </c>
      <c r="B4" s="66" t="s">
        <v>57</v>
      </c>
      <c r="C4" s="66"/>
      <c r="D4" s="66" t="s">
        <v>58</v>
      </c>
      <c r="E4" s="66"/>
      <c r="F4" s="66" t="s">
        <v>57</v>
      </c>
      <c r="G4" s="66"/>
      <c r="H4" s="66" t="s">
        <v>57</v>
      </c>
      <c r="I4" s="66"/>
      <c r="J4" s="66" t="s">
        <v>59</v>
      </c>
      <c r="K4" s="66"/>
      <c r="L4" s="66" t="s">
        <v>60</v>
      </c>
      <c r="M4" s="66" t="s">
        <v>59</v>
      </c>
      <c r="N4" s="66"/>
      <c r="O4" s="66" t="s">
        <v>61</v>
      </c>
      <c r="P4" s="55"/>
      <c r="AJX4" s="57"/>
      <c r="AJY4" s="57"/>
      <c r="AJZ4" s="57"/>
      <c r="AKA4" s="57"/>
      <c r="AKB4" s="57"/>
      <c r="AKC4" s="57"/>
      <c r="AKD4" s="57"/>
      <c r="AKE4" s="57"/>
      <c r="AKF4" s="57"/>
      <c r="AKG4" s="57"/>
      <c r="AKH4" s="57"/>
      <c r="AKI4" s="57"/>
      <c r="AKJ4" s="57"/>
      <c r="AKK4" s="57"/>
      <c r="AKL4" s="57"/>
      <c r="AKM4" s="57"/>
      <c r="AKN4" s="57"/>
      <c r="AKO4" s="57"/>
      <c r="AKP4" s="57"/>
      <c r="AKQ4" s="57"/>
      <c r="AKR4" s="57"/>
      <c r="AKS4" s="57"/>
      <c r="AKT4" s="57"/>
      <c r="AKU4" s="57"/>
      <c r="AKV4" s="57"/>
      <c r="AKW4" s="57"/>
      <c r="AKX4" s="57"/>
      <c r="AKY4" s="57"/>
      <c r="AKZ4" s="57"/>
      <c r="ALA4" s="57"/>
      <c r="ALB4" s="57"/>
      <c r="ALC4" s="57"/>
      <c r="ALD4" s="57"/>
      <c r="ALE4" s="57"/>
      <c r="ALF4" s="57"/>
      <c r="ALG4" s="57"/>
      <c r="ALH4" s="57"/>
      <c r="ALI4" s="57"/>
      <c r="ALJ4" s="57"/>
      <c r="ALK4" s="57"/>
      <c r="ALL4" s="57"/>
      <c r="ALM4" s="57"/>
      <c r="ALN4" s="57"/>
      <c r="ALO4" s="57"/>
      <c r="ALP4" s="57"/>
      <c r="ALQ4" s="57"/>
      <c r="ALR4" s="57"/>
      <c r="ALS4" s="57"/>
      <c r="ALT4" s="57"/>
      <c r="ALU4" s="57"/>
      <c r="ALV4" s="0"/>
      <c r="ALW4" s="0"/>
      <c r="ALX4" s="0"/>
      <c r="ALY4" s="0"/>
      <c r="ALZ4" s="0"/>
      <c r="AMA4" s="0"/>
      <c r="AMB4" s="0"/>
      <c r="AMC4" s="0"/>
      <c r="AMD4" s="0"/>
      <c r="AME4" s="0"/>
      <c r="AMF4" s="0"/>
      <c r="AMG4" s="0"/>
      <c r="AMH4" s="0"/>
      <c r="AMI4" s="0"/>
      <c r="AMJ4" s="0"/>
    </row>
    <row r="5" s="65" customFormat="true" ht="24.85" hidden="false" customHeight="false" outlineLevel="0" collapsed="false">
      <c r="A5" s="58" t="s">
        <v>62</v>
      </c>
      <c r="B5" s="66" t="s">
        <v>63</v>
      </c>
      <c r="C5" s="66"/>
      <c r="D5" s="66" t="s">
        <v>64</v>
      </c>
      <c r="E5" s="66"/>
      <c r="F5" s="66" t="s">
        <v>65</v>
      </c>
      <c r="G5" s="66"/>
      <c r="H5" s="66" t="s">
        <v>63</v>
      </c>
      <c r="I5" s="66"/>
      <c r="J5" s="66" t="s">
        <v>64</v>
      </c>
      <c r="K5" s="66"/>
      <c r="L5" s="66" t="s">
        <v>64</v>
      </c>
      <c r="M5" s="66" t="s">
        <v>64</v>
      </c>
      <c r="N5" s="66"/>
      <c r="O5" s="66" t="s">
        <v>64</v>
      </c>
      <c r="P5" s="55"/>
      <c r="AJX5" s="57"/>
      <c r="AJY5" s="57"/>
      <c r="AJZ5" s="57"/>
      <c r="AKA5" s="57"/>
      <c r="AKB5" s="57"/>
      <c r="AKC5" s="57"/>
      <c r="AKD5" s="57"/>
      <c r="AKE5" s="57"/>
      <c r="AKF5" s="57"/>
      <c r="AKG5" s="57"/>
      <c r="AKH5" s="57"/>
      <c r="AKI5" s="57"/>
      <c r="AKJ5" s="57"/>
      <c r="AKK5" s="57"/>
      <c r="AKL5" s="57"/>
      <c r="AKM5" s="57"/>
      <c r="AKN5" s="57"/>
      <c r="AKO5" s="57"/>
      <c r="AKP5" s="57"/>
      <c r="AKQ5" s="57"/>
      <c r="AKR5" s="57"/>
      <c r="AKS5" s="57"/>
      <c r="AKT5" s="57"/>
      <c r="AKU5" s="57"/>
      <c r="AKV5" s="57"/>
      <c r="AKW5" s="57"/>
      <c r="AKX5" s="57"/>
      <c r="AKY5" s="57"/>
      <c r="AKZ5" s="57"/>
      <c r="ALA5" s="57"/>
      <c r="ALB5" s="57"/>
      <c r="ALC5" s="57"/>
      <c r="ALD5" s="57"/>
      <c r="ALE5" s="57"/>
      <c r="ALF5" s="57"/>
      <c r="ALG5" s="57"/>
      <c r="ALH5" s="57"/>
      <c r="ALI5" s="57"/>
      <c r="ALJ5" s="57"/>
      <c r="ALK5" s="57"/>
      <c r="ALL5" s="57"/>
      <c r="ALM5" s="57"/>
      <c r="ALN5" s="57"/>
      <c r="ALO5" s="57"/>
      <c r="ALP5" s="57"/>
      <c r="ALQ5" s="57"/>
      <c r="ALR5" s="57"/>
      <c r="ALS5" s="57"/>
      <c r="ALT5" s="57"/>
      <c r="ALU5" s="57"/>
      <c r="ALV5" s="0"/>
      <c r="ALW5" s="0"/>
      <c r="ALX5" s="0"/>
      <c r="ALY5" s="0"/>
      <c r="ALZ5" s="0"/>
      <c r="AMA5" s="0"/>
      <c r="AMB5" s="0"/>
      <c r="AMC5" s="0"/>
      <c r="AMD5" s="0"/>
      <c r="AME5" s="0"/>
      <c r="AMF5" s="0"/>
      <c r="AMG5" s="0"/>
      <c r="AMH5" s="0"/>
      <c r="AMI5" s="0"/>
      <c r="AMJ5" s="0"/>
    </row>
    <row r="6" s="68" customFormat="true" ht="12.9" hidden="false" customHeight="false" outlineLevel="0" collapsed="false">
      <c r="A6" s="58" t="s">
        <v>27</v>
      </c>
      <c r="B6" s="67" t="s">
        <v>66</v>
      </c>
      <c r="C6" s="61"/>
      <c r="D6" s="67" t="s">
        <v>67</v>
      </c>
      <c r="F6" s="67" t="s">
        <v>67</v>
      </c>
      <c r="G6" s="69"/>
      <c r="H6" s="67" t="s">
        <v>67</v>
      </c>
      <c r="J6" s="67" t="s">
        <v>68</v>
      </c>
      <c r="K6" s="56"/>
      <c r="L6" s="67" t="s">
        <v>67</v>
      </c>
      <c r="M6" s="67" t="s">
        <v>68</v>
      </c>
      <c r="N6" s="56"/>
      <c r="O6" s="67" t="s">
        <v>68</v>
      </c>
      <c r="P6" s="55"/>
      <c r="ALV6" s="0"/>
      <c r="ALW6" s="0"/>
      <c r="ALX6" s="0"/>
      <c r="ALY6" s="0"/>
      <c r="ALZ6" s="0"/>
      <c r="AMA6" s="0"/>
      <c r="AMB6" s="0"/>
      <c r="AMC6" s="0"/>
      <c r="AMD6" s="0"/>
      <c r="AME6" s="0"/>
      <c r="AMF6" s="0"/>
      <c r="AMG6" s="0"/>
      <c r="AMH6" s="0"/>
      <c r="AMI6" s="0"/>
      <c r="AMJ6" s="0"/>
    </row>
    <row r="7" s="68" customFormat="true" ht="166.15" hidden="false" customHeight="false" outlineLevel="0" collapsed="false">
      <c r="A7" s="70" t="s">
        <v>69</v>
      </c>
      <c r="B7" s="71" t="s">
        <v>70</v>
      </c>
      <c r="C7" s="72"/>
      <c r="D7" s="71" t="s">
        <v>71</v>
      </c>
      <c r="E7" s="73"/>
      <c r="F7" s="71" t="s">
        <v>72</v>
      </c>
      <c r="G7" s="73"/>
      <c r="H7" s="71" t="s">
        <v>73</v>
      </c>
      <c r="I7" s="73"/>
      <c r="J7" s="71" t="s">
        <v>74</v>
      </c>
      <c r="K7" s="56"/>
      <c r="L7" s="71"/>
      <c r="M7" s="71" t="s">
        <v>75</v>
      </c>
      <c r="N7" s="56"/>
      <c r="O7" s="71" t="s">
        <v>76</v>
      </c>
      <c r="P7" s="55"/>
      <c r="ALV7" s="0"/>
      <c r="ALW7" s="0"/>
      <c r="ALX7" s="0"/>
      <c r="ALY7" s="0"/>
      <c r="ALZ7" s="0"/>
      <c r="AMA7" s="0"/>
      <c r="AMB7" s="0"/>
      <c r="AMC7" s="0"/>
      <c r="AMD7" s="0"/>
      <c r="AME7" s="0"/>
      <c r="AMF7" s="0"/>
      <c r="AMG7" s="0"/>
      <c r="AMH7" s="0"/>
      <c r="AMI7" s="0"/>
      <c r="AMJ7" s="0"/>
    </row>
    <row r="8" s="68" customFormat="true" ht="122.35" hidden="false" customHeight="false" outlineLevel="0" collapsed="false">
      <c r="A8" s="70" t="s">
        <v>77</v>
      </c>
      <c r="B8" s="74" t="s">
        <v>78</v>
      </c>
      <c r="C8" s="63" t="s">
        <v>79</v>
      </c>
      <c r="D8" s="74" t="s">
        <v>80</v>
      </c>
      <c r="E8" s="63" t="s">
        <v>81</v>
      </c>
      <c r="F8" s="75" t="s">
        <v>82</v>
      </c>
      <c r="G8" s="63" t="s">
        <v>83</v>
      </c>
      <c r="H8" s="75" t="s">
        <v>82</v>
      </c>
      <c r="I8" s="63" t="s">
        <v>83</v>
      </c>
      <c r="J8" s="74" t="s">
        <v>84</v>
      </c>
      <c r="K8" s="63" t="s">
        <v>85</v>
      </c>
      <c r="L8" s="76"/>
      <c r="M8" s="74" t="s">
        <v>86</v>
      </c>
      <c r="N8" s="63" t="s">
        <v>87</v>
      </c>
      <c r="O8" s="74" t="s">
        <v>88</v>
      </c>
      <c r="P8" s="71" t="s">
        <v>89</v>
      </c>
      <c r="Q8" s="65"/>
      <c r="ALV8" s="0"/>
      <c r="ALW8" s="0"/>
      <c r="ALX8" s="0"/>
      <c r="ALY8" s="0"/>
      <c r="ALZ8" s="0"/>
      <c r="AMA8" s="0"/>
      <c r="AMB8" s="0"/>
      <c r="AMC8" s="0"/>
      <c r="AMD8" s="0"/>
      <c r="AME8" s="0"/>
      <c r="AMF8" s="0"/>
      <c r="AMG8" s="0"/>
      <c r="AMH8" s="0"/>
      <c r="AMI8" s="0"/>
      <c r="AMJ8" s="0"/>
    </row>
    <row r="9" customFormat="false" ht="57.7" hidden="false" customHeight="false" outlineLevel="0" collapsed="false">
      <c r="A9" s="0"/>
      <c r="B9" s="77"/>
      <c r="C9" s="77"/>
      <c r="D9" s="77"/>
      <c r="E9" s="77"/>
      <c r="F9" s="74" t="s">
        <v>90</v>
      </c>
      <c r="G9" s="63" t="s">
        <v>91</v>
      </c>
      <c r="H9" s="74" t="s">
        <v>90</v>
      </c>
      <c r="I9" s="63" t="s">
        <v>91</v>
      </c>
      <c r="J9" s="74" t="s">
        <v>92</v>
      </c>
      <c r="K9" s="63" t="s">
        <v>93</v>
      </c>
      <c r="L9" s="77"/>
      <c r="M9" s="74" t="s">
        <v>94</v>
      </c>
      <c r="N9" s="63" t="s">
        <v>95</v>
      </c>
      <c r="O9" s="74" t="s">
        <v>96</v>
      </c>
      <c r="P9" s="63" t="s">
        <v>97</v>
      </c>
    </row>
    <row r="10" s="79" customFormat="true" ht="69.65" hidden="false" customHeight="false" outlineLevel="0" collapsed="false">
      <c r="A10" s="78"/>
      <c r="B10" s="77"/>
      <c r="C10" s="77"/>
      <c r="D10" s="77"/>
      <c r="E10" s="77"/>
      <c r="F10" s="74" t="s">
        <v>98</v>
      </c>
      <c r="G10" s="63" t="s">
        <v>99</v>
      </c>
      <c r="H10" s="74" t="s">
        <v>98</v>
      </c>
      <c r="I10" s="63" t="s">
        <v>99</v>
      </c>
      <c r="J10" s="74" t="s">
        <v>100</v>
      </c>
      <c r="K10" s="63" t="s">
        <v>101</v>
      </c>
      <c r="L10" s="77"/>
      <c r="M10" s="77"/>
      <c r="N10" s="77"/>
      <c r="O10" s="74" t="s">
        <v>102</v>
      </c>
      <c r="P10" s="63" t="s">
        <v>103</v>
      </c>
      <c r="AJX10" s="57"/>
      <c r="AJY10" s="57"/>
      <c r="AJZ10" s="57"/>
      <c r="AKA10" s="57"/>
      <c r="AKB10" s="57"/>
      <c r="AKC10" s="57"/>
      <c r="AKD10" s="57"/>
      <c r="AKE10" s="57"/>
      <c r="AKF10" s="57"/>
      <c r="AKG10" s="57"/>
      <c r="AKH10" s="57"/>
      <c r="AKI10" s="57"/>
      <c r="AKJ10" s="57"/>
      <c r="AKK10" s="57"/>
      <c r="AKL10" s="57"/>
      <c r="AKM10" s="57"/>
      <c r="AKN10" s="57"/>
      <c r="AKO10" s="57"/>
      <c r="AKP10" s="57"/>
      <c r="AKQ10" s="57"/>
      <c r="AKR10" s="57"/>
      <c r="AKS10" s="57"/>
      <c r="AKT10" s="57"/>
      <c r="AKU10" s="57"/>
      <c r="AKV10" s="57"/>
      <c r="AKW10" s="57"/>
      <c r="AKX10" s="57"/>
      <c r="AKY10" s="57"/>
      <c r="AKZ10" s="57"/>
      <c r="ALA10" s="57"/>
      <c r="ALB10" s="57"/>
      <c r="ALC10" s="57"/>
      <c r="ALD10" s="57"/>
      <c r="ALE10" s="57"/>
      <c r="ALF10" s="57"/>
      <c r="ALG10" s="57"/>
      <c r="ALH10" s="57"/>
      <c r="ALI10" s="57"/>
      <c r="ALJ10" s="57"/>
      <c r="ALK10" s="57"/>
      <c r="ALL10" s="57"/>
      <c r="ALM10" s="57"/>
      <c r="ALN10" s="57"/>
      <c r="ALO10" s="57"/>
      <c r="ALP10" s="57"/>
      <c r="ALQ10" s="57"/>
      <c r="ALR10" s="57"/>
      <c r="ALS10" s="57"/>
      <c r="ALT10" s="57"/>
      <c r="ALU10" s="57"/>
      <c r="ALV10" s="0"/>
      <c r="ALW10" s="0"/>
      <c r="ALX10" s="0"/>
      <c r="ALY10" s="0"/>
      <c r="ALZ10" s="0"/>
      <c r="AMA10" s="0"/>
      <c r="AMB10" s="0"/>
      <c r="AMC10" s="0"/>
      <c r="AMD10" s="0"/>
      <c r="AME10" s="0"/>
      <c r="AMF10" s="0"/>
      <c r="AMG10" s="0"/>
      <c r="AMH10" s="0"/>
      <c r="AMI10" s="0"/>
      <c r="AMJ10" s="0"/>
    </row>
    <row r="11" customFormat="false" ht="56.7" hidden="false" customHeight="false" outlineLevel="0" collapsed="false">
      <c r="A11" s="78"/>
      <c r="B11" s="77"/>
      <c r="C11" s="77"/>
      <c r="D11" s="77"/>
      <c r="E11" s="77"/>
      <c r="F11" s="74" t="s">
        <v>104</v>
      </c>
      <c r="G11" s="63" t="s">
        <v>105</v>
      </c>
      <c r="H11" s="80" t="s">
        <v>106</v>
      </c>
      <c r="I11" s="63" t="s">
        <v>105</v>
      </c>
      <c r="J11" s="77"/>
      <c r="K11" s="77"/>
      <c r="L11" s="77"/>
      <c r="M11" s="77"/>
      <c r="N11" s="77"/>
      <c r="O11" s="77"/>
      <c r="P11" s="80" t="s">
        <v>107</v>
      </c>
    </row>
    <row r="12" customFormat="false" ht="80.55" hidden="false" customHeight="false" outlineLevel="0" collapsed="false">
      <c r="A12" s="81"/>
      <c r="B12" s="77"/>
      <c r="C12" s="77"/>
      <c r="D12" s="77"/>
      <c r="E12" s="77"/>
      <c r="F12" s="80" t="s">
        <v>108</v>
      </c>
      <c r="G12" s="63" t="s">
        <v>109</v>
      </c>
      <c r="H12" s="74" t="s">
        <v>110</v>
      </c>
      <c r="I12" s="63" t="s">
        <v>109</v>
      </c>
      <c r="J12" s="77"/>
      <c r="K12" s="77"/>
      <c r="L12" s="77"/>
      <c r="M12" s="77"/>
      <c r="N12" s="77"/>
      <c r="O12" s="77"/>
      <c r="P12" s="77"/>
    </row>
    <row r="13" customFormat="false" ht="12.8" hidden="false" customHeight="false" outlineLevel="0" collapsed="false">
      <c r="A13" s="78"/>
      <c r="B13" s="57"/>
      <c r="C13" s="57"/>
      <c r="D13" s="57"/>
      <c r="E13" s="57"/>
      <c r="F13" s="57"/>
      <c r="G13" s="57"/>
      <c r="H13" s="57"/>
      <c r="I13" s="57"/>
      <c r="J13" s="57"/>
      <c r="K13" s="57"/>
      <c r="L13" s="57"/>
      <c r="M13" s="57"/>
      <c r="N13" s="57"/>
      <c r="O13" s="57"/>
      <c r="P13" s="57"/>
    </row>
    <row r="14" customFormat="false" ht="12.8" hidden="false" customHeight="false" outlineLevel="0" collapsed="false">
      <c r="A14" s="81"/>
      <c r="B14" s="82"/>
      <c r="C14" s="82"/>
      <c r="D14" s="82"/>
      <c r="E14" s="82"/>
      <c r="F14" s="82"/>
      <c r="G14" s="82"/>
      <c r="H14" s="82"/>
      <c r="I14" s="82"/>
      <c r="J14" s="82"/>
      <c r="K14" s="82"/>
      <c r="L14" s="82"/>
      <c r="M14" s="82"/>
      <c r="N14" s="82"/>
      <c r="O14" s="83"/>
      <c r="P14" s="83"/>
    </row>
    <row r="15" customFormat="false" ht="12.8" hidden="false" customHeight="false" outlineLevel="0" collapsed="false">
      <c r="H15" s="55"/>
      <c r="I15" s="55"/>
      <c r="J15" s="55"/>
      <c r="K15" s="55"/>
      <c r="O15" s="62"/>
      <c r="P15" s="62"/>
    </row>
    <row r="16" customFormat="false" ht="69.65" hidden="false" customHeight="false" outlineLevel="1" collapsed="false">
      <c r="A16" s="58" t="s">
        <v>111</v>
      </c>
      <c r="B16" s="84" t="s">
        <v>112</v>
      </c>
      <c r="C16" s="63"/>
      <c r="D16" s="85" t="s">
        <v>113</v>
      </c>
      <c r="F16" s="85" t="s">
        <v>114</v>
      </c>
      <c r="G16" s="62"/>
      <c r="H16" s="85"/>
      <c r="I16" s="85"/>
      <c r="J16" s="85"/>
      <c r="K16" s="85"/>
      <c r="L16" s="85" t="s">
        <v>115</v>
      </c>
      <c r="M16" s="85" t="s">
        <v>116</v>
      </c>
      <c r="N16" s="85"/>
      <c r="O16" s="85" t="s">
        <v>117</v>
      </c>
      <c r="P16" s="85"/>
    </row>
    <row r="17" customFormat="false" ht="34.8" hidden="false" customHeight="false" outlineLevel="2" collapsed="false">
      <c r="A17" s="70" t="s">
        <v>118</v>
      </c>
      <c r="B17" s="86"/>
      <c r="C17" s="86"/>
      <c r="D17" s="87"/>
      <c r="E17" s="87"/>
      <c r="F17" s="88" t="s">
        <v>119</v>
      </c>
      <c r="G17" s="87"/>
      <c r="H17" s="87"/>
      <c r="I17" s="87"/>
      <c r="J17" s="87"/>
      <c r="K17" s="87"/>
      <c r="L17" s="87"/>
      <c r="M17" s="89"/>
      <c r="N17" s="89"/>
      <c r="O17" s="82"/>
      <c r="P17" s="82"/>
    </row>
    <row r="18" s="79" customFormat="true" ht="32.8" hidden="false" customHeight="false" outlineLevel="2" collapsed="false">
      <c r="A18" s="78"/>
      <c r="F18" s="90" t="s">
        <v>120</v>
      </c>
      <c r="G18" s="91"/>
      <c r="H18" s="91"/>
      <c r="I18" s="91"/>
      <c r="J18" s="91"/>
      <c r="K18" s="91"/>
      <c r="M18" s="92"/>
      <c r="N18" s="92"/>
      <c r="O18" s="93"/>
      <c r="P18" s="93"/>
      <c r="AJX18" s="57"/>
      <c r="AJY18" s="57"/>
      <c r="AJZ18" s="57"/>
      <c r="AKA18" s="57"/>
      <c r="AKB18" s="57"/>
      <c r="AKC18" s="57"/>
      <c r="AKD18" s="57"/>
      <c r="AKE18" s="57"/>
      <c r="AKF18" s="57"/>
      <c r="AKG18" s="57"/>
      <c r="AKH18" s="57"/>
      <c r="AKI18" s="57"/>
      <c r="AKJ18" s="57"/>
      <c r="AKK18" s="57"/>
      <c r="AKL18" s="57"/>
      <c r="AKM18" s="57"/>
      <c r="AKN18" s="57"/>
      <c r="AKO18" s="57"/>
      <c r="AKP18" s="57"/>
      <c r="AKQ18" s="57"/>
      <c r="AKR18" s="57"/>
      <c r="AKS18" s="57"/>
      <c r="AKT18" s="57"/>
      <c r="AKU18" s="57"/>
      <c r="AKV18" s="57"/>
      <c r="AKW18" s="57"/>
      <c r="AKX18" s="57"/>
      <c r="AKY18" s="57"/>
      <c r="AKZ18" s="57"/>
      <c r="ALA18" s="57"/>
      <c r="ALB18" s="57"/>
      <c r="ALC18" s="57"/>
      <c r="ALD18" s="57"/>
      <c r="ALE18" s="57"/>
      <c r="ALF18" s="57"/>
      <c r="ALG18" s="57"/>
      <c r="ALH18" s="57"/>
      <c r="ALI18" s="57"/>
      <c r="ALJ18" s="57"/>
      <c r="ALK18" s="57"/>
      <c r="ALL18" s="57"/>
      <c r="ALM18" s="57"/>
      <c r="ALN18" s="57"/>
      <c r="ALO18" s="57"/>
      <c r="ALP18" s="57"/>
      <c r="ALQ18" s="57"/>
      <c r="ALR18" s="57"/>
      <c r="ALS18" s="57"/>
      <c r="ALT18" s="57"/>
      <c r="ALU18" s="57"/>
      <c r="ALV18" s="0"/>
      <c r="ALW18" s="0"/>
      <c r="ALX18" s="0"/>
      <c r="ALY18" s="0"/>
      <c r="ALZ18" s="0"/>
      <c r="AMA18" s="0"/>
      <c r="AMB18" s="0"/>
      <c r="AMC18" s="0"/>
      <c r="AMD18" s="0"/>
      <c r="AME18" s="0"/>
      <c r="AMF18" s="0"/>
      <c r="AMG18" s="0"/>
      <c r="AMH18" s="0"/>
      <c r="AMI18" s="0"/>
      <c r="AMJ18" s="0"/>
    </row>
    <row r="19" customFormat="false" ht="43.75" hidden="false" customHeight="false" outlineLevel="2" collapsed="false">
      <c r="A19" s="78"/>
      <c r="F19" s="94" t="s">
        <v>121</v>
      </c>
      <c r="G19" s="91"/>
      <c r="H19" s="91"/>
      <c r="I19" s="91"/>
      <c r="J19" s="91"/>
      <c r="K19" s="91"/>
      <c r="M19" s="92"/>
      <c r="N19" s="92"/>
      <c r="O19" s="57"/>
      <c r="P19" s="57"/>
    </row>
    <row r="20" customFormat="false" ht="32.8" hidden="false" customHeight="false" outlineLevel="2" collapsed="false">
      <c r="A20" s="78"/>
      <c r="F20" s="94" t="s">
        <v>122</v>
      </c>
      <c r="G20" s="91"/>
      <c r="H20" s="91"/>
      <c r="I20" s="91"/>
      <c r="J20" s="91"/>
      <c r="K20" s="91"/>
      <c r="M20" s="92"/>
      <c r="N20" s="92"/>
      <c r="O20" s="57"/>
      <c r="P20" s="57"/>
    </row>
    <row r="21" customFormat="false" ht="43.75" hidden="false" customHeight="false" outlineLevel="2" collapsed="false">
      <c r="A21" s="78"/>
      <c r="F21" s="95" t="s">
        <v>123</v>
      </c>
      <c r="G21" s="96"/>
      <c r="H21" s="96"/>
      <c r="I21" s="96"/>
      <c r="J21" s="96"/>
      <c r="K21" s="96"/>
      <c r="M21" s="92"/>
      <c r="N21" s="92"/>
      <c r="O21" s="97"/>
      <c r="P21" s="97"/>
    </row>
    <row r="22" customFormat="false" ht="12.8" hidden="false" customHeight="false" outlineLevel="2" collapsed="false">
      <c r="A22" s="78"/>
      <c r="B22" s="98"/>
      <c r="C22" s="98"/>
      <c r="F22" s="95" t="s">
        <v>124</v>
      </c>
      <c r="G22" s="96"/>
      <c r="H22" s="96"/>
      <c r="I22" s="96"/>
      <c r="J22" s="96"/>
      <c r="K22" s="96"/>
      <c r="M22" s="92"/>
      <c r="N22" s="92"/>
      <c r="O22" s="56"/>
      <c r="P22" s="56"/>
    </row>
    <row r="23" customFormat="false" ht="13.65" hidden="false" customHeight="false" outlineLevel="2" collapsed="false">
      <c r="A23" s="78"/>
      <c r="B23" s="98"/>
      <c r="C23" s="98"/>
      <c r="F23" s="95" t="s">
        <v>125</v>
      </c>
      <c r="G23" s="96"/>
      <c r="H23" s="96"/>
      <c r="I23" s="96"/>
      <c r="J23" s="96"/>
      <c r="K23" s="96"/>
      <c r="M23" s="92"/>
      <c r="N23" s="92"/>
      <c r="O23" s="63" t="s">
        <v>126</v>
      </c>
      <c r="P23" s="63"/>
    </row>
    <row r="24" customFormat="false" ht="22.85" hidden="false" customHeight="false" outlineLevel="2" collapsed="false">
      <c r="A24" s="78"/>
      <c r="B24" s="98"/>
      <c r="C24" s="98"/>
      <c r="F24" s="95" t="s">
        <v>127</v>
      </c>
      <c r="G24" s="96"/>
      <c r="H24" s="96"/>
      <c r="I24" s="96"/>
      <c r="J24" s="96"/>
      <c r="K24" s="96"/>
      <c r="M24" s="92"/>
      <c r="N24" s="92"/>
      <c r="O24" s="56"/>
      <c r="P24" s="56"/>
    </row>
    <row r="25" customFormat="false" ht="12.9" hidden="false" customHeight="false" outlineLevel="2" collapsed="false">
      <c r="A25" s="78"/>
      <c r="B25" s="98"/>
      <c r="C25" s="98"/>
      <c r="F25" s="95" t="s">
        <v>128</v>
      </c>
      <c r="G25" s="96"/>
      <c r="H25" s="96"/>
      <c r="I25" s="96"/>
      <c r="J25" s="96"/>
      <c r="K25" s="96"/>
      <c r="M25" s="92"/>
      <c r="N25" s="92"/>
      <c r="O25" s="77" t="s">
        <v>129</v>
      </c>
      <c r="P25" s="77"/>
    </row>
    <row r="26" customFormat="false" ht="12.8" hidden="false" customHeight="false" outlineLevel="2" collapsed="false">
      <c r="A26" s="78"/>
      <c r="B26" s="98"/>
      <c r="C26" s="98"/>
      <c r="F26" s="95" t="s">
        <v>130</v>
      </c>
      <c r="G26" s="96"/>
      <c r="H26" s="96"/>
      <c r="I26" s="96"/>
      <c r="J26" s="96"/>
      <c r="K26" s="96"/>
      <c r="M26" s="92"/>
      <c r="N26" s="92"/>
      <c r="O26" s="79"/>
      <c r="P26" s="79"/>
    </row>
    <row r="27" customFormat="false" ht="22.85" hidden="false" customHeight="false" outlineLevel="2" collapsed="false">
      <c r="A27" s="78"/>
      <c r="B27" s="98"/>
      <c r="C27" s="98"/>
      <c r="F27" s="95" t="s">
        <v>131</v>
      </c>
      <c r="G27" s="96"/>
      <c r="H27" s="96"/>
      <c r="I27" s="96"/>
      <c r="J27" s="96"/>
      <c r="K27" s="96"/>
      <c r="M27" s="92"/>
      <c r="N27" s="92"/>
      <c r="O27" s="57"/>
      <c r="P27" s="57"/>
    </row>
    <row r="28" customFormat="false" ht="12.8" hidden="false" customHeight="false" outlineLevel="2" collapsed="false">
      <c r="A28" s="78"/>
      <c r="B28" s="98"/>
      <c r="C28" s="98"/>
      <c r="F28" s="95" t="s">
        <v>132</v>
      </c>
      <c r="G28" s="96"/>
      <c r="H28" s="96"/>
      <c r="I28" s="96"/>
      <c r="J28" s="96"/>
      <c r="K28" s="96"/>
      <c r="M28" s="92"/>
      <c r="N28" s="92"/>
      <c r="O28" s="57"/>
      <c r="P28" s="57"/>
    </row>
    <row r="29" customFormat="false" ht="12.8" hidden="false" customHeight="false" outlineLevel="2" collapsed="false">
      <c r="A29" s="78"/>
      <c r="B29" s="98"/>
      <c r="C29" s="98"/>
      <c r="F29" s="95" t="s">
        <v>133</v>
      </c>
      <c r="G29" s="96"/>
      <c r="H29" s="96"/>
      <c r="I29" s="96"/>
      <c r="J29" s="96"/>
      <c r="K29" s="96"/>
      <c r="M29" s="92"/>
      <c r="N29" s="92"/>
      <c r="O29" s="76"/>
      <c r="P29" s="76"/>
    </row>
    <row r="30" customFormat="false" ht="32.95" hidden="false" customHeight="false" outlineLevel="2" collapsed="false">
      <c r="A30" s="78"/>
      <c r="B30" s="98"/>
      <c r="C30" s="98"/>
      <c r="F30" s="95" t="s">
        <v>134</v>
      </c>
      <c r="G30" s="96"/>
      <c r="H30" s="96"/>
      <c r="I30" s="96"/>
      <c r="J30" s="96"/>
      <c r="K30" s="96"/>
      <c r="M30" s="92"/>
      <c r="N30" s="92"/>
    </row>
    <row r="31" customFormat="false" ht="22.85" hidden="false" customHeight="false" outlineLevel="2" collapsed="false">
      <c r="A31" s="78"/>
      <c r="B31" s="98"/>
      <c r="C31" s="98"/>
      <c r="F31" s="95" t="s">
        <v>135</v>
      </c>
      <c r="G31" s="96"/>
      <c r="H31" s="96"/>
      <c r="I31" s="96"/>
      <c r="J31" s="96"/>
      <c r="K31" s="96"/>
      <c r="M31" s="92"/>
      <c r="N31" s="92"/>
    </row>
    <row r="32" customFormat="false" ht="22.75" hidden="false" customHeight="false" outlineLevel="2" collapsed="false">
      <c r="A32" s="78"/>
      <c r="B32" s="98"/>
      <c r="C32" s="98"/>
      <c r="F32" s="95" t="s">
        <v>136</v>
      </c>
      <c r="G32" s="96"/>
      <c r="H32" s="96"/>
      <c r="I32" s="96"/>
      <c r="J32" s="96"/>
      <c r="K32" s="96"/>
      <c r="M32" s="92"/>
      <c r="N32" s="92"/>
    </row>
    <row r="33" customFormat="false" ht="32.95" hidden="false" customHeight="false" outlineLevel="2" collapsed="false">
      <c r="A33" s="81"/>
      <c r="B33" s="99"/>
      <c r="C33" s="99"/>
      <c r="D33" s="82"/>
      <c r="E33" s="82"/>
      <c r="F33" s="100" t="s">
        <v>137</v>
      </c>
      <c r="G33" s="101"/>
      <c r="H33" s="101"/>
      <c r="I33" s="101"/>
      <c r="J33" s="101"/>
      <c r="K33" s="101"/>
      <c r="L33" s="82"/>
      <c r="M33" s="83"/>
      <c r="N33" s="83"/>
    </row>
    <row r="34" customFormat="false" ht="12.8" hidden="false" customHeight="false" outlineLevel="1" collapsed="false">
      <c r="A34" s="102"/>
      <c r="B34" s="98"/>
      <c r="C34" s="98"/>
      <c r="F34" s="103"/>
      <c r="G34" s="103"/>
      <c r="H34" s="103"/>
      <c r="I34" s="103"/>
      <c r="J34" s="103"/>
      <c r="K34" s="103"/>
    </row>
    <row r="35" s="56" customFormat="true" ht="34.8" hidden="false" customHeight="false" outlineLevel="1" collapsed="false">
      <c r="A35" s="104" t="s">
        <v>138</v>
      </c>
      <c r="B35" s="63" t="s">
        <v>139</v>
      </c>
      <c r="C35" s="63"/>
      <c r="D35" s="63" t="s">
        <v>140</v>
      </c>
      <c r="E35" s="63"/>
      <c r="F35" s="63" t="s">
        <v>140</v>
      </c>
      <c r="G35" s="62"/>
      <c r="H35" s="62"/>
      <c r="I35" s="62"/>
      <c r="J35" s="62"/>
      <c r="K35" s="62"/>
      <c r="L35" s="63" t="s">
        <v>140</v>
      </c>
      <c r="M35" s="63" t="s">
        <v>126</v>
      </c>
      <c r="N35" s="63"/>
      <c r="O35" s="63" t="s">
        <v>126</v>
      </c>
      <c r="P35" s="63"/>
      <c r="AJX35" s="57"/>
      <c r="AJY35" s="57"/>
      <c r="AJZ35" s="57"/>
      <c r="AKA35" s="57"/>
      <c r="AKB35" s="57"/>
      <c r="AKC35" s="57"/>
      <c r="AKD35" s="57"/>
      <c r="AKE35" s="57"/>
      <c r="AKF35" s="57"/>
      <c r="AKG35" s="57"/>
      <c r="AKH35" s="57"/>
      <c r="AKI35" s="57"/>
      <c r="AKJ35" s="57"/>
      <c r="AKK35" s="57"/>
      <c r="AKL35" s="57"/>
      <c r="AKM35" s="57"/>
      <c r="AKN35" s="57"/>
      <c r="AKO35" s="57"/>
      <c r="AKP35" s="57"/>
      <c r="AKQ35" s="57"/>
      <c r="AKR35" s="57"/>
      <c r="AKS35" s="57"/>
      <c r="AKT35" s="57"/>
      <c r="AKU35" s="57"/>
      <c r="AKV35" s="57"/>
      <c r="AKW35" s="57"/>
      <c r="AKX35" s="57"/>
      <c r="AKY35" s="57"/>
      <c r="AKZ35" s="57"/>
      <c r="ALA35" s="57"/>
      <c r="ALB35" s="57"/>
      <c r="ALC35" s="57"/>
      <c r="ALD35" s="57"/>
      <c r="ALE35" s="57"/>
      <c r="ALF35" s="57"/>
      <c r="ALG35" s="57"/>
      <c r="ALH35" s="57"/>
      <c r="ALI35" s="57"/>
      <c r="ALJ35" s="57"/>
      <c r="ALK35" s="57"/>
      <c r="ALL35" s="57"/>
      <c r="ALM35" s="57"/>
      <c r="ALN35" s="57"/>
      <c r="ALO35" s="57"/>
      <c r="ALP35" s="57"/>
      <c r="ALQ35" s="57"/>
      <c r="ALR35" s="57"/>
      <c r="ALS35" s="57"/>
      <c r="ALT35" s="57"/>
      <c r="ALU35" s="57"/>
      <c r="ALV35" s="0"/>
      <c r="ALW35" s="0"/>
      <c r="ALX35" s="0"/>
      <c r="ALY35" s="0"/>
      <c r="ALZ35" s="0"/>
      <c r="AMA35" s="0"/>
      <c r="AMB35" s="0"/>
      <c r="AMC35" s="0"/>
      <c r="AMD35" s="0"/>
      <c r="AME35" s="0"/>
      <c r="AMF35" s="0"/>
      <c r="AMG35" s="0"/>
      <c r="AMH35" s="0"/>
      <c r="AMI35" s="0"/>
      <c r="AMJ35" s="0"/>
    </row>
    <row r="36" s="79" customFormat="true" ht="67.65" hidden="false" customHeight="false" outlineLevel="1" collapsed="false">
      <c r="A36" s="58" t="s">
        <v>141</v>
      </c>
      <c r="B36" s="105"/>
      <c r="C36" s="105"/>
      <c r="D36" s="106" t="s">
        <v>142</v>
      </c>
      <c r="E36" s="55"/>
      <c r="F36" s="106" t="s">
        <v>143</v>
      </c>
      <c r="G36" s="62"/>
      <c r="H36" s="62"/>
      <c r="I36" s="62"/>
      <c r="J36" s="62"/>
      <c r="K36" s="62"/>
      <c r="L36" s="106" t="s">
        <v>144</v>
      </c>
      <c r="M36" s="106" t="s">
        <v>145</v>
      </c>
      <c r="N36" s="106"/>
      <c r="O36" s="106" t="s">
        <v>146</v>
      </c>
      <c r="P36" s="106"/>
      <c r="Q36" s="57"/>
      <c r="AJX36" s="57"/>
      <c r="AJY36" s="57"/>
      <c r="AJZ36" s="57"/>
      <c r="AKA36" s="57"/>
      <c r="AKB36" s="57"/>
      <c r="AKC36" s="57"/>
      <c r="AKD36" s="57"/>
      <c r="AKE36" s="57"/>
      <c r="AKF36" s="57"/>
      <c r="AKG36" s="57"/>
      <c r="AKH36" s="57"/>
      <c r="AKI36" s="57"/>
      <c r="AKJ36" s="57"/>
      <c r="AKK36" s="57"/>
      <c r="AKL36" s="57"/>
      <c r="AKM36" s="57"/>
      <c r="AKN36" s="57"/>
      <c r="AKO36" s="57"/>
      <c r="AKP36" s="57"/>
      <c r="AKQ36" s="57"/>
      <c r="AKR36" s="57"/>
      <c r="AKS36" s="57"/>
      <c r="AKT36" s="57"/>
      <c r="AKU36" s="57"/>
      <c r="AKV36" s="57"/>
      <c r="AKW36" s="57"/>
      <c r="AKX36" s="57"/>
      <c r="AKY36" s="57"/>
      <c r="AKZ36" s="57"/>
      <c r="ALA36" s="57"/>
      <c r="ALB36" s="57"/>
      <c r="ALC36" s="57"/>
      <c r="ALD36" s="57"/>
      <c r="ALE36" s="57"/>
      <c r="ALF36" s="57"/>
      <c r="ALG36" s="57"/>
      <c r="ALH36" s="57"/>
      <c r="ALI36" s="57"/>
      <c r="ALJ36" s="57"/>
      <c r="ALK36" s="57"/>
      <c r="ALL36" s="57"/>
      <c r="ALM36" s="57"/>
      <c r="ALN36" s="57"/>
      <c r="ALO36" s="57"/>
      <c r="ALP36" s="57"/>
      <c r="ALQ36" s="57"/>
      <c r="ALR36" s="57"/>
      <c r="ALS36" s="57"/>
      <c r="ALT36" s="57"/>
      <c r="ALU36" s="57"/>
      <c r="ALV36" s="0"/>
      <c r="ALW36" s="0"/>
      <c r="ALX36" s="0"/>
      <c r="ALY36" s="0"/>
      <c r="ALZ36" s="0"/>
      <c r="AMA36" s="0"/>
      <c r="AMB36" s="0"/>
      <c r="AMC36" s="0"/>
      <c r="AMD36" s="0"/>
      <c r="AME36" s="0"/>
      <c r="AMF36" s="0"/>
      <c r="AMG36" s="0"/>
      <c r="AMH36" s="0"/>
      <c r="AMI36" s="0"/>
      <c r="AMJ36" s="0"/>
    </row>
    <row r="37" s="79" customFormat="true" ht="12.8" hidden="false" customHeight="false" outlineLevel="1" collapsed="false">
      <c r="A37" s="102"/>
      <c r="D37" s="57"/>
      <c r="E37" s="57"/>
      <c r="F37" s="57"/>
      <c r="G37" s="107"/>
      <c r="H37" s="107"/>
      <c r="I37" s="107"/>
      <c r="J37" s="107"/>
      <c r="K37" s="107"/>
      <c r="O37" s="55"/>
      <c r="P37" s="55"/>
      <c r="AJX37" s="57"/>
      <c r="AJY37" s="57"/>
      <c r="AJZ37" s="57"/>
      <c r="AKA37" s="57"/>
      <c r="AKB37" s="57"/>
      <c r="AKC37" s="57"/>
      <c r="AKD37" s="57"/>
      <c r="AKE37" s="57"/>
      <c r="AKF37" s="57"/>
      <c r="AKG37" s="57"/>
      <c r="AKH37" s="57"/>
      <c r="AKI37" s="57"/>
      <c r="AKJ37" s="57"/>
      <c r="AKK37" s="57"/>
      <c r="AKL37" s="57"/>
      <c r="AKM37" s="57"/>
      <c r="AKN37" s="57"/>
      <c r="AKO37" s="57"/>
      <c r="AKP37" s="57"/>
      <c r="AKQ37" s="57"/>
      <c r="AKR37" s="57"/>
      <c r="AKS37" s="57"/>
      <c r="AKT37" s="57"/>
      <c r="AKU37" s="57"/>
      <c r="AKV37" s="57"/>
      <c r="AKW37" s="57"/>
      <c r="AKX37" s="57"/>
      <c r="AKY37" s="57"/>
      <c r="AKZ37" s="57"/>
      <c r="ALA37" s="57"/>
      <c r="ALB37" s="57"/>
      <c r="ALC37" s="57"/>
      <c r="ALD37" s="57"/>
      <c r="ALE37" s="57"/>
      <c r="ALF37" s="57"/>
      <c r="ALG37" s="57"/>
      <c r="ALH37" s="57"/>
      <c r="ALI37" s="57"/>
      <c r="ALJ37" s="57"/>
      <c r="ALK37" s="57"/>
      <c r="ALL37" s="57"/>
      <c r="ALM37" s="57"/>
      <c r="ALN37" s="57"/>
      <c r="ALO37" s="57"/>
      <c r="ALP37" s="57"/>
      <c r="ALQ37" s="57"/>
      <c r="ALR37" s="57"/>
      <c r="ALS37" s="57"/>
      <c r="ALT37" s="57"/>
      <c r="ALU37" s="57"/>
      <c r="ALV37" s="0"/>
      <c r="ALW37" s="0"/>
      <c r="ALX37" s="0"/>
      <c r="ALY37" s="0"/>
      <c r="ALZ37" s="0"/>
      <c r="AMA37" s="0"/>
      <c r="AMB37" s="0"/>
      <c r="AMC37" s="0"/>
      <c r="AMD37" s="0"/>
      <c r="AME37" s="0"/>
      <c r="AMF37" s="0"/>
      <c r="AMG37" s="0"/>
      <c r="AMH37" s="0"/>
      <c r="AMI37" s="0"/>
      <c r="AMJ37" s="0"/>
    </row>
    <row r="38" s="57" customFormat="true" ht="24.85" hidden="false" customHeight="false" outlineLevel="1" collapsed="false">
      <c r="A38" s="58" t="s">
        <v>147</v>
      </c>
      <c r="B38" s="108"/>
      <c r="C38" s="108"/>
      <c r="D38" s="106" t="s">
        <v>148</v>
      </c>
      <c r="E38" s="55"/>
      <c r="F38" s="108"/>
      <c r="G38" s="109"/>
      <c r="H38" s="109"/>
      <c r="I38" s="109"/>
      <c r="J38" s="109"/>
      <c r="K38" s="109"/>
      <c r="L38" s="108"/>
      <c r="M38" s="108"/>
      <c r="N38" s="108"/>
      <c r="O38" s="110"/>
      <c r="P38" s="110"/>
      <c r="ALV38" s="0"/>
      <c r="ALW38" s="0"/>
      <c r="ALX38" s="0"/>
      <c r="ALY38" s="0"/>
      <c r="ALZ38" s="0"/>
      <c r="AMA38" s="0"/>
      <c r="AMB38" s="0"/>
      <c r="AMC38" s="0"/>
      <c r="AMD38" s="0"/>
      <c r="AME38" s="0"/>
      <c r="AMF38" s="0"/>
      <c r="AMG38" s="0"/>
      <c r="AMH38" s="0"/>
      <c r="AMI38" s="0"/>
      <c r="AMJ38" s="0"/>
    </row>
    <row r="39" s="57" customFormat="true" ht="12.8" hidden="false" customHeight="false" outlineLevel="1" collapsed="false">
      <c r="G39" s="107"/>
      <c r="H39" s="107"/>
      <c r="I39" s="107"/>
      <c r="J39" s="107"/>
      <c r="K39" s="107"/>
      <c r="O39" s="55"/>
      <c r="P39" s="55"/>
      <c r="ALV39" s="0"/>
      <c r="ALW39" s="0"/>
      <c r="ALX39" s="0"/>
      <c r="ALY39" s="0"/>
      <c r="ALZ39" s="0"/>
      <c r="AMA39" s="0"/>
      <c r="AMB39" s="0"/>
      <c r="AMC39" s="0"/>
      <c r="AMD39" s="0"/>
      <c r="AME39" s="0"/>
      <c r="AMF39" s="0"/>
      <c r="AMG39" s="0"/>
      <c r="AMH39" s="0"/>
      <c r="AMI39" s="0"/>
      <c r="AMJ39" s="0"/>
    </row>
    <row r="40" s="56" customFormat="true" ht="12.9" hidden="false" customHeight="false" outlineLevel="1" collapsed="false">
      <c r="A40" s="104" t="s">
        <v>149</v>
      </c>
      <c r="B40" s="63" t="s">
        <v>150</v>
      </c>
      <c r="C40" s="63"/>
      <c r="D40" s="63" t="s">
        <v>151</v>
      </c>
      <c r="E40" s="63"/>
      <c r="F40" s="63" t="s">
        <v>151</v>
      </c>
      <c r="G40" s="62"/>
      <c r="H40" s="63"/>
      <c r="I40" s="63"/>
      <c r="J40" s="63"/>
      <c r="K40" s="63"/>
      <c r="L40" s="63" t="s">
        <v>151</v>
      </c>
      <c r="M40" s="63" t="s">
        <v>151</v>
      </c>
      <c r="N40" s="63"/>
      <c r="O40" s="63" t="s">
        <v>151</v>
      </c>
      <c r="P40" s="63"/>
      <c r="AJX40" s="68"/>
      <c r="AJY40" s="68"/>
      <c r="AJZ40" s="68"/>
      <c r="AKA40" s="68"/>
      <c r="AKB40" s="68"/>
      <c r="AKC40" s="68"/>
      <c r="AKD40" s="68"/>
      <c r="AKE40" s="68"/>
      <c r="AKF40" s="68"/>
      <c r="AKG40" s="68"/>
      <c r="AKH40" s="68"/>
      <c r="AKI40" s="68"/>
      <c r="AKJ40" s="68"/>
      <c r="AKK40" s="68"/>
      <c r="AKL40" s="68"/>
      <c r="AKM40" s="68"/>
      <c r="AKN40" s="68"/>
      <c r="AKO40" s="68"/>
      <c r="AKP40" s="68"/>
      <c r="AKQ40" s="68"/>
      <c r="AKR40" s="68"/>
      <c r="AKS40" s="68"/>
      <c r="AKT40" s="68"/>
      <c r="AKU40" s="68"/>
      <c r="AKV40" s="68"/>
      <c r="AKW40" s="68"/>
      <c r="AKX40" s="68"/>
      <c r="AKY40" s="68"/>
      <c r="AKZ40" s="68"/>
      <c r="ALA40" s="68"/>
      <c r="ALB40" s="68"/>
      <c r="ALC40" s="68"/>
      <c r="ALD40" s="68"/>
      <c r="ALE40" s="68"/>
      <c r="ALF40" s="68"/>
      <c r="ALG40" s="68"/>
      <c r="ALH40" s="68"/>
      <c r="ALI40" s="68"/>
      <c r="ALJ40" s="68"/>
      <c r="ALK40" s="68"/>
      <c r="ALL40" s="68"/>
      <c r="ALM40" s="68"/>
      <c r="ALN40" s="68"/>
      <c r="ALO40" s="68"/>
      <c r="ALP40" s="68"/>
      <c r="ALQ40" s="68"/>
      <c r="ALR40" s="68"/>
      <c r="ALS40" s="68"/>
      <c r="ALT40" s="68"/>
      <c r="ALU40" s="57"/>
      <c r="ALV40" s="0"/>
      <c r="ALW40" s="0"/>
      <c r="ALX40" s="0"/>
      <c r="ALY40" s="0"/>
      <c r="ALZ40" s="0"/>
      <c r="AMA40" s="0"/>
      <c r="AMB40" s="0"/>
      <c r="AMC40" s="0"/>
      <c r="AMD40" s="0"/>
      <c r="AME40" s="0"/>
      <c r="AMF40" s="0"/>
      <c r="AMG40" s="0"/>
      <c r="AMH40" s="0"/>
      <c r="AMI40" s="0"/>
      <c r="AMJ40" s="0"/>
    </row>
    <row r="41" s="57" customFormat="true" ht="12.8" hidden="false" customHeight="false" outlineLevel="1" collapsed="false">
      <c r="G41" s="107"/>
      <c r="ALV41" s="0"/>
      <c r="ALW41" s="0"/>
      <c r="ALX41" s="0"/>
      <c r="ALY41" s="0"/>
      <c r="ALZ41" s="0"/>
      <c r="AMA41" s="0"/>
      <c r="AMB41" s="0"/>
      <c r="AMC41" s="0"/>
      <c r="AMD41" s="0"/>
      <c r="AME41" s="0"/>
      <c r="AMF41" s="0"/>
      <c r="AMG41" s="0"/>
      <c r="AMH41" s="0"/>
      <c r="AMI41" s="0"/>
      <c r="AMJ41" s="0"/>
    </row>
    <row r="42" s="79" customFormat="true" ht="12.9" hidden="false" customHeight="false" outlineLevel="1" collapsed="false">
      <c r="A42" s="111" t="s">
        <v>152</v>
      </c>
      <c r="B42" s="112"/>
      <c r="C42" s="112"/>
      <c r="D42" s="112"/>
      <c r="E42" s="112"/>
      <c r="F42" s="112"/>
      <c r="G42" s="62"/>
      <c r="H42" s="112"/>
      <c r="I42" s="112"/>
      <c r="J42" s="112"/>
      <c r="K42" s="112"/>
      <c r="L42" s="112"/>
      <c r="M42" s="113"/>
      <c r="N42" s="113"/>
      <c r="O42" s="113"/>
      <c r="P42" s="113"/>
      <c r="AJX42" s="55"/>
      <c r="AJY42" s="55"/>
      <c r="AJZ42" s="55"/>
      <c r="AKA42" s="55"/>
      <c r="AKB42" s="55"/>
      <c r="AKC42" s="55"/>
      <c r="AKD42" s="55"/>
      <c r="AKE42" s="55"/>
      <c r="AKF42" s="55"/>
      <c r="AKG42" s="55"/>
      <c r="AKH42" s="55"/>
      <c r="AKI42" s="55"/>
      <c r="AKJ42" s="55"/>
      <c r="AKK42" s="55"/>
      <c r="AKL42" s="55"/>
      <c r="AKM42" s="55"/>
      <c r="AKN42" s="55"/>
      <c r="AKO42" s="55"/>
      <c r="AKP42" s="55"/>
      <c r="AKQ42" s="55"/>
      <c r="AKR42" s="55"/>
      <c r="AKS42" s="55"/>
      <c r="AKT42" s="55"/>
      <c r="AKU42" s="55"/>
      <c r="AKV42" s="55"/>
      <c r="AKW42" s="55"/>
      <c r="AKX42" s="55"/>
      <c r="AKY42" s="55"/>
      <c r="AKZ42" s="55"/>
      <c r="ALA42" s="55"/>
      <c r="ALB42" s="55"/>
      <c r="ALC42" s="55"/>
      <c r="ALD42" s="55"/>
      <c r="ALE42" s="55"/>
      <c r="ALF42" s="55"/>
      <c r="ALG42" s="55"/>
      <c r="ALH42" s="55"/>
      <c r="ALI42" s="55"/>
      <c r="ALJ42" s="55"/>
      <c r="ALK42" s="55"/>
      <c r="ALL42" s="55"/>
      <c r="ALM42" s="55"/>
      <c r="ALN42" s="55"/>
      <c r="ALO42" s="55"/>
      <c r="ALP42" s="55"/>
      <c r="ALQ42" s="55"/>
      <c r="ALR42" s="55"/>
      <c r="ALS42" s="55"/>
      <c r="ALT42" s="55"/>
      <c r="ALU42" s="57"/>
      <c r="ALV42" s="0"/>
      <c r="ALW42" s="0"/>
      <c r="ALX42" s="0"/>
      <c r="ALY42" s="0"/>
      <c r="ALZ42" s="0"/>
      <c r="AMA42" s="0"/>
      <c r="AMB42" s="0"/>
      <c r="AMC42" s="0"/>
      <c r="AMD42" s="0"/>
      <c r="AME42" s="0"/>
      <c r="AMF42" s="0"/>
      <c r="AMG42" s="0"/>
      <c r="AMH42" s="0"/>
      <c r="AMI42" s="0"/>
      <c r="AMJ42" s="0"/>
    </row>
    <row r="43" s="55" customFormat="true" ht="56.7" hidden="false" customHeight="false" outlineLevel="1" collapsed="false">
      <c r="A43" s="64" t="s">
        <v>111</v>
      </c>
      <c r="B43" s="64" t="s">
        <v>153</v>
      </c>
      <c r="C43" s="64"/>
      <c r="D43" s="77" t="s">
        <v>153</v>
      </c>
      <c r="E43" s="77"/>
      <c r="F43" s="77" t="s">
        <v>154</v>
      </c>
      <c r="G43" s="62"/>
      <c r="H43" s="77"/>
      <c r="I43" s="77"/>
      <c r="J43" s="77"/>
      <c r="K43" s="77"/>
      <c r="L43" s="77" t="s">
        <v>155</v>
      </c>
      <c r="M43" s="77" t="s">
        <v>153</v>
      </c>
      <c r="N43" s="77"/>
      <c r="O43" s="77" t="s">
        <v>153</v>
      </c>
      <c r="P43" s="77"/>
      <c r="ALU43" s="57"/>
      <c r="ALV43" s="0"/>
      <c r="ALW43" s="0"/>
      <c r="ALX43" s="0"/>
      <c r="ALY43" s="0"/>
      <c r="ALZ43" s="0"/>
      <c r="AMA43" s="0"/>
      <c r="AMB43" s="0"/>
      <c r="AMC43" s="0"/>
      <c r="AMD43" s="0"/>
      <c r="AME43" s="0"/>
      <c r="AMF43" s="0"/>
      <c r="AMG43" s="0"/>
      <c r="AMH43" s="0"/>
      <c r="AMI43" s="0"/>
      <c r="AMJ43" s="0"/>
    </row>
    <row r="44" s="55" customFormat="true" ht="35.8" hidden="false" customHeight="false" outlineLevel="1" collapsed="false">
      <c r="A44" s="114" t="s">
        <v>156</v>
      </c>
      <c r="B44" s="115"/>
      <c r="C44" s="115"/>
      <c r="D44" s="116"/>
      <c r="E44" s="116"/>
      <c r="F44" s="116" t="s">
        <v>157</v>
      </c>
      <c r="G44" s="62"/>
      <c r="H44" s="116"/>
      <c r="I44" s="116"/>
      <c r="J44" s="116"/>
      <c r="K44" s="116"/>
      <c r="L44" s="116" t="s">
        <v>158</v>
      </c>
      <c r="M44" s="116"/>
      <c r="N44" s="116"/>
      <c r="O44" s="116"/>
      <c r="P44" s="116"/>
      <c r="ALU44" s="57"/>
      <c r="ALV44" s="0"/>
      <c r="ALW44" s="0"/>
      <c r="ALX44" s="0"/>
      <c r="ALY44" s="0"/>
      <c r="ALZ44" s="0"/>
      <c r="AMA44" s="0"/>
      <c r="AMB44" s="0"/>
      <c r="AMC44" s="0"/>
      <c r="AMD44" s="0"/>
      <c r="AME44" s="0"/>
      <c r="AMF44" s="0"/>
      <c r="AMG44" s="0"/>
      <c r="AMH44" s="0"/>
      <c r="AMI44" s="0"/>
      <c r="AMJ44" s="0"/>
    </row>
    <row r="45" s="55" customFormat="true" ht="24.85" hidden="false" customHeight="false" outlineLevel="1" collapsed="false">
      <c r="A45" s="117"/>
      <c r="B45" s="117"/>
      <c r="C45" s="117"/>
      <c r="D45" s="117"/>
      <c r="E45" s="117"/>
      <c r="F45" s="117" t="s">
        <v>159</v>
      </c>
      <c r="G45" s="62"/>
      <c r="H45" s="117"/>
      <c r="I45" s="117"/>
      <c r="J45" s="117"/>
      <c r="K45" s="117"/>
      <c r="L45" s="117"/>
      <c r="M45" s="117"/>
      <c r="N45" s="117"/>
      <c r="O45" s="117"/>
      <c r="P45" s="117"/>
      <c r="ALU45" s="57"/>
      <c r="ALV45" s="0"/>
      <c r="ALW45" s="0"/>
      <c r="ALX45" s="0"/>
      <c r="ALY45" s="0"/>
      <c r="ALZ45" s="0"/>
      <c r="AMA45" s="0"/>
      <c r="AMB45" s="0"/>
      <c r="AMC45" s="0"/>
      <c r="AMD45" s="0"/>
      <c r="AME45" s="0"/>
      <c r="AMF45" s="0"/>
      <c r="AMG45" s="0"/>
      <c r="AMH45" s="0"/>
      <c r="AMI45" s="0"/>
      <c r="AMJ45" s="0"/>
    </row>
    <row r="46" s="55" customFormat="true" ht="12.8" hidden="false" customHeight="false" outlineLevel="1" collapsed="false">
      <c r="A46" s="54"/>
      <c r="B46" s="118"/>
      <c r="C46" s="118"/>
      <c r="G46" s="56"/>
      <c r="ALU46" s="57"/>
      <c r="ALV46" s="0"/>
      <c r="ALW46" s="0"/>
      <c r="ALX46" s="0"/>
      <c r="ALY46" s="0"/>
      <c r="ALZ46" s="0"/>
      <c r="AMA46" s="0"/>
      <c r="AMB46" s="0"/>
      <c r="AMC46" s="0"/>
      <c r="AMD46" s="0"/>
      <c r="AME46" s="0"/>
      <c r="AMF46" s="0"/>
      <c r="AMG46" s="0"/>
      <c r="AMH46" s="0"/>
      <c r="AMI46" s="0"/>
      <c r="AMJ46" s="0"/>
    </row>
    <row r="47" s="55" customFormat="true" ht="12.8" hidden="false" customHeight="false" outlineLevel="1" collapsed="false">
      <c r="A47" s="54"/>
      <c r="B47" s="118"/>
      <c r="C47" s="118"/>
      <c r="G47" s="56"/>
      <c r="ALU47" s="57"/>
      <c r="ALV47" s="0"/>
      <c r="ALW47" s="0"/>
      <c r="ALX47" s="0"/>
      <c r="ALY47" s="0"/>
      <c r="ALZ47" s="0"/>
      <c r="AMA47" s="0"/>
      <c r="AMB47" s="0"/>
      <c r="AMC47" s="0"/>
      <c r="AMD47" s="0"/>
      <c r="AME47" s="0"/>
      <c r="AMF47" s="0"/>
      <c r="AMG47" s="0"/>
      <c r="AMH47" s="0"/>
      <c r="AMI47" s="0"/>
      <c r="AMJ47" s="0"/>
    </row>
    <row r="48" s="79" customFormat="true" ht="12.9" hidden="false" customHeight="false" outlineLevel="1" collapsed="false">
      <c r="A48" s="119" t="s">
        <v>160</v>
      </c>
      <c r="B48" s="120"/>
      <c r="C48" s="120"/>
      <c r="D48" s="121"/>
      <c r="E48" s="121"/>
      <c r="F48" s="121"/>
      <c r="G48" s="62"/>
      <c r="H48" s="121"/>
      <c r="I48" s="121"/>
      <c r="J48" s="121"/>
      <c r="K48" s="121"/>
      <c r="L48" s="121"/>
      <c r="M48" s="122"/>
      <c r="N48" s="122"/>
      <c r="O48" s="122"/>
      <c r="P48" s="122"/>
      <c r="AJX48" s="55"/>
      <c r="AJY48" s="55"/>
      <c r="AJZ48" s="55"/>
      <c r="AKA48" s="55"/>
      <c r="AKB48" s="55"/>
      <c r="AKC48" s="55"/>
      <c r="AKD48" s="55"/>
      <c r="AKE48" s="55"/>
      <c r="AKF48" s="55"/>
      <c r="AKG48" s="55"/>
      <c r="AKH48" s="55"/>
      <c r="AKI48" s="55"/>
      <c r="AKJ48" s="55"/>
      <c r="AKK48" s="55"/>
      <c r="AKL48" s="55"/>
      <c r="AKM48" s="55"/>
      <c r="AKN48" s="55"/>
      <c r="AKO48" s="55"/>
      <c r="AKP48" s="55"/>
      <c r="AKQ48" s="55"/>
      <c r="AKR48" s="55"/>
      <c r="AKS48" s="55"/>
      <c r="AKT48" s="55"/>
      <c r="AKU48" s="55"/>
      <c r="AKV48" s="55"/>
      <c r="AKW48" s="55"/>
      <c r="AKX48" s="55"/>
      <c r="AKY48" s="55"/>
      <c r="AKZ48" s="55"/>
      <c r="ALA48" s="55"/>
      <c r="ALB48" s="55"/>
      <c r="ALC48" s="55"/>
      <c r="ALD48" s="55"/>
      <c r="ALE48" s="55"/>
      <c r="ALF48" s="55"/>
      <c r="ALG48" s="55"/>
      <c r="ALH48" s="55"/>
      <c r="ALI48" s="55"/>
      <c r="ALJ48" s="55"/>
      <c r="ALK48" s="55"/>
      <c r="ALL48" s="55"/>
      <c r="ALM48" s="55"/>
      <c r="ALN48" s="55"/>
      <c r="ALO48" s="55"/>
      <c r="ALP48" s="55"/>
      <c r="ALQ48" s="55"/>
      <c r="ALR48" s="55"/>
      <c r="ALS48" s="55"/>
      <c r="ALT48" s="55"/>
      <c r="ALU48" s="57"/>
      <c r="ALV48" s="0"/>
      <c r="ALW48" s="0"/>
      <c r="ALX48" s="0"/>
      <c r="ALY48" s="0"/>
      <c r="ALZ48" s="0"/>
      <c r="AMA48" s="0"/>
      <c r="AMB48" s="0"/>
      <c r="AMC48" s="0"/>
      <c r="AMD48" s="0"/>
      <c r="AME48" s="0"/>
      <c r="AMF48" s="0"/>
      <c r="AMG48" s="0"/>
      <c r="AMH48" s="0"/>
      <c r="AMI48" s="0"/>
      <c r="AMJ48" s="0"/>
    </row>
    <row r="49" s="55" customFormat="true" ht="45.75" hidden="false" customHeight="false" outlineLevel="1" collapsed="false">
      <c r="A49" s="64" t="s">
        <v>111</v>
      </c>
      <c r="B49" s="64" t="s">
        <v>153</v>
      </c>
      <c r="C49" s="64"/>
      <c r="D49" s="77" t="s">
        <v>161</v>
      </c>
      <c r="E49" s="77"/>
      <c r="F49" s="77" t="s">
        <v>162</v>
      </c>
      <c r="G49" s="62"/>
      <c r="H49" s="77"/>
      <c r="I49" s="77"/>
      <c r="J49" s="77"/>
      <c r="K49" s="77"/>
      <c r="L49" s="77" t="s">
        <v>155</v>
      </c>
      <c r="M49" s="77" t="s">
        <v>153</v>
      </c>
      <c r="N49" s="77"/>
      <c r="O49" s="77" t="s">
        <v>153</v>
      </c>
      <c r="P49" s="77"/>
      <c r="ALU49" s="57"/>
      <c r="ALV49" s="0"/>
      <c r="ALW49" s="0"/>
      <c r="ALX49" s="0"/>
      <c r="ALY49" s="0"/>
      <c r="ALZ49" s="0"/>
      <c r="AMA49" s="0"/>
      <c r="AMB49" s="0"/>
      <c r="AMC49" s="0"/>
      <c r="AMD49" s="0"/>
      <c r="AME49" s="0"/>
      <c r="AMF49" s="0"/>
      <c r="AMG49" s="0"/>
      <c r="AMH49" s="0"/>
      <c r="AMI49" s="0"/>
      <c r="AMJ49" s="0"/>
    </row>
    <row r="50" s="55" customFormat="true" ht="35.8" hidden="false" customHeight="false" outlineLevel="1" collapsed="false">
      <c r="A50" s="114" t="s">
        <v>156</v>
      </c>
      <c r="B50" s="115"/>
      <c r="C50" s="115"/>
      <c r="D50" s="116" t="s">
        <v>163</v>
      </c>
      <c r="E50" s="116"/>
      <c r="F50" s="116" t="s">
        <v>157</v>
      </c>
      <c r="G50" s="62"/>
      <c r="H50" s="116"/>
      <c r="I50" s="116"/>
      <c r="J50" s="116"/>
      <c r="K50" s="116"/>
      <c r="L50" s="116" t="s">
        <v>164</v>
      </c>
      <c r="M50" s="116"/>
      <c r="N50" s="116"/>
      <c r="O50" s="116"/>
      <c r="P50" s="116"/>
      <c r="ALU50" s="57"/>
      <c r="ALV50" s="0"/>
      <c r="ALW50" s="0"/>
      <c r="ALX50" s="0"/>
      <c r="ALY50" s="0"/>
      <c r="ALZ50" s="0"/>
      <c r="AMA50" s="0"/>
      <c r="AMB50" s="0"/>
      <c r="AMC50" s="0"/>
      <c r="AMD50" s="0"/>
      <c r="AME50" s="0"/>
      <c r="AMF50" s="0"/>
      <c r="AMG50" s="0"/>
      <c r="AMH50" s="0"/>
      <c r="AMI50" s="0"/>
      <c r="AMJ50" s="0"/>
    </row>
    <row r="51" s="55" customFormat="true" ht="24.85" hidden="false" customHeight="false" outlineLevel="1" collapsed="false">
      <c r="A51" s="81"/>
      <c r="B51" s="123"/>
      <c r="C51" s="123"/>
      <c r="D51" s="117" t="s">
        <v>165</v>
      </c>
      <c r="E51" s="117"/>
      <c r="F51" s="117" t="s">
        <v>166</v>
      </c>
      <c r="G51" s="62"/>
      <c r="H51" s="117"/>
      <c r="I51" s="117"/>
      <c r="J51" s="117"/>
      <c r="K51" s="117"/>
      <c r="L51" s="117"/>
      <c r="M51" s="117"/>
      <c r="N51" s="117"/>
      <c r="O51" s="117"/>
      <c r="P51" s="117"/>
      <c r="ALU51" s="57"/>
      <c r="ALV51" s="0"/>
      <c r="ALW51" s="0"/>
      <c r="ALX51" s="0"/>
      <c r="ALY51" s="0"/>
      <c r="ALZ51" s="0"/>
      <c r="AMA51" s="0"/>
      <c r="AMB51" s="0"/>
      <c r="AMC51" s="0"/>
      <c r="AMD51" s="0"/>
      <c r="AME51" s="0"/>
      <c r="AMF51" s="0"/>
      <c r="AMG51" s="0"/>
      <c r="AMH51" s="0"/>
      <c r="AMI51" s="0"/>
      <c r="AMJ51" s="0"/>
    </row>
  </sheetData>
  <conditionalFormatting sqref="T5:Z5">
    <cfRule type="expression" priority="2" aboveAverage="0" equalAverage="0" bottom="0" percent="0" rank="0" text="" dxfId="0">
      <formula>AND(T5="SIA")</formula>
    </cfRule>
  </conditionalFormatting>
  <conditionalFormatting sqref="B5:S5">
    <cfRule type="expression" priority="3"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tabColor rgb="FFB2B2B2"/>
    <pageSetUpPr fitToPage="true"/>
  </sheetPr>
  <dimension ref="1:35"/>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J7" activeCellId="0" sqref="J7"/>
    </sheetView>
  </sheetViews>
  <sheetFormatPr defaultRowHeight="12.8"/>
  <cols>
    <col collapsed="false" hidden="false" max="1" min="1" style="54" width="22.1938775510204"/>
    <col collapsed="false" hidden="false" max="2" min="2" style="57" width="22.1938775510204"/>
    <col collapsed="false" hidden="true" max="3" min="3" style="57" width="0"/>
    <col collapsed="false" hidden="false" max="4" min="4" style="57" width="22.1938775510204"/>
    <col collapsed="false" hidden="true" max="5" min="5" style="57" width="0"/>
    <col collapsed="false" hidden="false" max="6" min="6" style="57" width="22.1938775510204"/>
    <col collapsed="false" hidden="true" max="7" min="7" style="57" width="0"/>
    <col collapsed="false" hidden="false" max="8" min="8" style="57" width="22.1938775510204"/>
    <col collapsed="false" hidden="true" max="9" min="9" style="57" width="0"/>
    <col collapsed="false" hidden="false" max="10" min="10" style="57" width="22.1938775510204"/>
    <col collapsed="false" hidden="true" max="11" min="11" style="57" width="0"/>
    <col collapsed="false" hidden="false" max="12" min="12" style="57" width="22.1938775510204"/>
    <col collapsed="false" hidden="true" max="13" min="13" style="57" width="0"/>
    <col collapsed="false" hidden="false" max="14" min="14" style="57" width="22.1938775510204"/>
    <col collapsed="false" hidden="true" max="15" min="15" style="57" width="0"/>
    <col collapsed="false" hidden="false" max="16" min="16" style="57" width="22.1938775510204"/>
    <col collapsed="false" hidden="true" max="17" min="17" style="57" width="0"/>
    <col collapsed="false" hidden="false" max="18" min="18" style="57" width="22.1938775510204"/>
    <col collapsed="false" hidden="true" max="19" min="19" style="57" width="0"/>
    <col collapsed="false" hidden="false" max="20" min="20" style="57" width="22.1938775510204"/>
    <col collapsed="false" hidden="true" max="21" min="21" style="57" width="0"/>
    <col collapsed="false" hidden="false" max="22" min="22" style="57" width="22.1938775510204"/>
    <col collapsed="false" hidden="true" max="23" min="23" style="57" width="0"/>
    <col collapsed="false" hidden="false" max="24" min="24" style="57" width="22.1938775510204"/>
    <col collapsed="false" hidden="false" max="1003" min="25" style="57" width="11.5204081632653"/>
    <col collapsed="false" hidden="false" max="1025" min="1004" style="0" width="11.5204081632653"/>
  </cols>
  <sheetData>
    <row r="1" customFormat="false" ht="24.85" hidden="false" customHeight="false" outlineLevel="0" collapsed="false">
      <c r="A1" s="54" t="s">
        <v>37</v>
      </c>
      <c r="B1" s="59" t="s">
        <v>11</v>
      </c>
    </row>
    <row r="2" customFormat="false" ht="58.4" hidden="false" customHeight="false" outlineLevel="0" collapsed="false">
      <c r="A2" s="58" t="s">
        <v>38</v>
      </c>
      <c r="B2" s="60" t="s">
        <v>575</v>
      </c>
      <c r="D2" s="60" t="s">
        <v>576</v>
      </c>
      <c r="E2" s="168" t="s">
        <v>577</v>
      </c>
      <c r="F2" s="60" t="s">
        <v>578</v>
      </c>
      <c r="H2" s="60" t="s">
        <v>579</v>
      </c>
      <c r="J2" s="60" t="s">
        <v>580</v>
      </c>
      <c r="K2" s="60"/>
      <c r="L2" s="60" t="s">
        <v>581</v>
      </c>
      <c r="M2" s="60"/>
      <c r="N2" s="60" t="s">
        <v>582</v>
      </c>
      <c r="O2" s="60"/>
      <c r="P2" s="60" t="s">
        <v>583</v>
      </c>
      <c r="R2" s="60" t="s">
        <v>584</v>
      </c>
      <c r="S2" s="60"/>
      <c r="T2" s="84" t="s">
        <v>585</v>
      </c>
      <c r="V2" s="60" t="s">
        <v>586</v>
      </c>
      <c r="W2" s="60"/>
    </row>
    <row r="3" customFormat="false" ht="100.45" hidden="false" customHeight="false" outlineLevel="0" collapsed="false">
      <c r="A3" s="58" t="s">
        <v>47</v>
      </c>
      <c r="B3" s="63" t="s">
        <v>587</v>
      </c>
      <c r="D3" s="63" t="s">
        <v>588</v>
      </c>
      <c r="F3" s="63" t="s">
        <v>589</v>
      </c>
      <c r="H3" s="64" t="s">
        <v>590</v>
      </c>
      <c r="J3" s="63" t="s">
        <v>591</v>
      </c>
      <c r="K3" s="63"/>
      <c r="L3" s="63" t="s">
        <v>592</v>
      </c>
      <c r="M3" s="63"/>
      <c r="N3" s="63" t="s">
        <v>593</v>
      </c>
      <c r="O3" s="63"/>
      <c r="P3" s="63" t="s">
        <v>594</v>
      </c>
      <c r="R3" s="63" t="s">
        <v>595</v>
      </c>
      <c r="S3" s="63"/>
      <c r="T3" s="64" t="s">
        <v>596</v>
      </c>
      <c r="V3" s="63" t="s">
        <v>597</v>
      </c>
      <c r="W3" s="63"/>
    </row>
    <row r="4" s="107" customFormat="true" ht="45.75" hidden="false" customHeight="false" outlineLevel="0" collapsed="false">
      <c r="A4" s="104" t="s">
        <v>56</v>
      </c>
      <c r="B4" s="66" t="s">
        <v>61</v>
      </c>
      <c r="C4" s="159"/>
      <c r="D4" s="66" t="s">
        <v>309</v>
      </c>
      <c r="E4" s="159"/>
      <c r="F4" s="66" t="s">
        <v>61</v>
      </c>
      <c r="G4" s="159"/>
      <c r="H4" s="66" t="s">
        <v>61</v>
      </c>
      <c r="I4" s="159"/>
      <c r="J4" s="66" t="s">
        <v>309</v>
      </c>
      <c r="K4" s="66"/>
      <c r="L4" s="66" t="s">
        <v>196</v>
      </c>
      <c r="M4" s="66"/>
      <c r="N4" s="66" t="s">
        <v>196</v>
      </c>
      <c r="O4" s="66"/>
      <c r="P4" s="66" t="s">
        <v>309</v>
      </c>
      <c r="Q4" s="159"/>
      <c r="R4" s="66" t="s">
        <v>309</v>
      </c>
      <c r="S4" s="66"/>
      <c r="T4" s="66" t="s">
        <v>309</v>
      </c>
      <c r="U4" s="159"/>
      <c r="V4" s="66" t="s">
        <v>196</v>
      </c>
      <c r="W4" s="66"/>
      <c r="X4" s="57"/>
      <c r="ALP4" s="0"/>
      <c r="ALQ4" s="0"/>
      <c r="ALR4" s="0"/>
      <c r="ALS4" s="0"/>
      <c r="ALT4" s="0"/>
      <c r="ALU4" s="0"/>
      <c r="ALV4" s="0"/>
      <c r="ALW4" s="0"/>
      <c r="ALX4" s="0"/>
      <c r="ALY4" s="0"/>
      <c r="ALZ4" s="0"/>
      <c r="AMA4" s="0"/>
      <c r="AMB4" s="0"/>
      <c r="AMC4" s="0"/>
      <c r="AMD4" s="0"/>
      <c r="AME4" s="0"/>
      <c r="AMF4" s="0"/>
      <c r="AMG4" s="0"/>
      <c r="AMH4" s="0"/>
      <c r="AMI4" s="0"/>
      <c r="AMJ4" s="0"/>
    </row>
    <row r="5" s="107" customFormat="true" ht="12.9" hidden="false" customHeight="false" outlineLevel="0" collapsed="false">
      <c r="A5" s="104" t="s">
        <v>311</v>
      </c>
      <c r="B5" s="63" t="s">
        <v>455</v>
      </c>
      <c r="D5" s="63" t="s">
        <v>455</v>
      </c>
      <c r="F5" s="63" t="s">
        <v>455</v>
      </c>
      <c r="H5" s="63" t="s">
        <v>455</v>
      </c>
      <c r="J5" s="63" t="s">
        <v>455</v>
      </c>
      <c r="K5" s="63" t="s">
        <v>455</v>
      </c>
      <c r="L5" s="63" t="s">
        <v>455</v>
      </c>
      <c r="M5" s="63" t="s">
        <v>455</v>
      </c>
      <c r="N5" s="63" t="s">
        <v>455</v>
      </c>
      <c r="O5" s="63" t="s">
        <v>455</v>
      </c>
      <c r="P5" s="63" t="s">
        <v>455</v>
      </c>
      <c r="R5" s="63" t="s">
        <v>455</v>
      </c>
      <c r="S5" s="63" t="s">
        <v>455</v>
      </c>
      <c r="T5" s="63" t="s">
        <v>455</v>
      </c>
      <c r="V5" s="63" t="s">
        <v>455</v>
      </c>
      <c r="W5" s="63"/>
      <c r="X5" s="57"/>
      <c r="ALP5" s="0"/>
      <c r="ALQ5" s="0"/>
      <c r="ALR5" s="0"/>
      <c r="ALS5" s="0"/>
      <c r="ALT5" s="0"/>
      <c r="ALU5" s="0"/>
      <c r="ALV5" s="0"/>
      <c r="ALW5" s="0"/>
      <c r="ALX5" s="0"/>
      <c r="ALY5" s="0"/>
      <c r="ALZ5" s="0"/>
      <c r="AMA5" s="0"/>
      <c r="AMB5" s="0"/>
      <c r="AMC5" s="0"/>
      <c r="AMD5" s="0"/>
      <c r="AME5" s="0"/>
      <c r="AMF5" s="0"/>
      <c r="AMG5" s="0"/>
      <c r="AMH5" s="0"/>
      <c r="AMI5" s="0"/>
      <c r="AMJ5" s="0"/>
    </row>
    <row r="6" s="68" customFormat="true" ht="12.8" hidden="false" customHeight="false" outlineLevel="0" collapsed="false">
      <c r="A6" s="104" t="s">
        <v>27</v>
      </c>
      <c r="B6" s="67" t="s">
        <v>68</v>
      </c>
      <c r="C6" s="57"/>
      <c r="D6" s="67" t="s">
        <v>67</v>
      </c>
      <c r="E6" s="57"/>
      <c r="F6" s="67" t="s">
        <v>67</v>
      </c>
      <c r="G6" s="57"/>
      <c r="H6" s="169" t="s">
        <v>585</v>
      </c>
      <c r="I6" s="57"/>
      <c r="J6" s="67" t="s">
        <v>197</v>
      </c>
      <c r="K6" s="67"/>
      <c r="L6" s="67" t="s">
        <v>169</v>
      </c>
      <c r="M6" s="67"/>
      <c r="N6" s="67" t="s">
        <v>67</v>
      </c>
      <c r="O6" s="67"/>
      <c r="P6" s="67" t="s">
        <v>197</v>
      </c>
      <c r="Q6" s="57"/>
      <c r="R6" s="67" t="s">
        <v>67</v>
      </c>
      <c r="S6" s="67"/>
      <c r="T6" s="169" t="s">
        <v>585</v>
      </c>
      <c r="U6" s="57"/>
      <c r="V6" s="67" t="s">
        <v>67</v>
      </c>
      <c r="ALP6" s="0"/>
      <c r="ALQ6" s="0"/>
      <c r="ALR6" s="0"/>
      <c r="ALS6" s="0"/>
      <c r="ALT6" s="0"/>
      <c r="ALU6" s="0"/>
      <c r="ALV6" s="0"/>
      <c r="ALW6" s="0"/>
      <c r="ALX6" s="0"/>
      <c r="ALY6" s="0"/>
      <c r="ALZ6" s="0"/>
      <c r="AMA6" s="0"/>
      <c r="AMB6" s="0"/>
      <c r="AMC6" s="0"/>
      <c r="AMD6" s="0"/>
      <c r="AME6" s="0"/>
      <c r="AMF6" s="0"/>
      <c r="AMG6" s="0"/>
      <c r="AMH6" s="0"/>
      <c r="AMI6" s="0"/>
      <c r="AMJ6" s="0"/>
    </row>
    <row r="7" s="68" customFormat="true" ht="205" hidden="false" customHeight="true" outlineLevel="0" collapsed="false">
      <c r="A7" s="70" t="s">
        <v>69</v>
      </c>
      <c r="B7" s="71" t="s">
        <v>598</v>
      </c>
      <c r="C7" s="73"/>
      <c r="D7" s="71" t="s">
        <v>599</v>
      </c>
      <c r="E7" s="73"/>
      <c r="F7" s="71" t="s">
        <v>600</v>
      </c>
      <c r="G7" s="132"/>
      <c r="H7" s="84" t="s">
        <v>585</v>
      </c>
      <c r="I7" s="132"/>
      <c r="J7" s="71"/>
      <c r="K7" s="132"/>
      <c r="L7" s="71"/>
      <c r="M7" s="73"/>
      <c r="N7" s="71"/>
      <c r="O7" s="132"/>
      <c r="P7" s="71" t="s">
        <v>601</v>
      </c>
      <c r="Q7" s="132"/>
      <c r="R7" s="71"/>
      <c r="S7" s="73"/>
      <c r="T7" s="84" t="s">
        <v>585</v>
      </c>
      <c r="U7" s="73"/>
      <c r="V7" s="71"/>
      <c r="ALP7" s="0"/>
      <c r="ALQ7" s="0"/>
      <c r="ALR7" s="0"/>
      <c r="ALS7" s="0"/>
      <c r="ALT7" s="0"/>
      <c r="ALU7" s="0"/>
      <c r="ALV7" s="0"/>
      <c r="ALW7" s="0"/>
      <c r="ALX7" s="0"/>
      <c r="ALY7" s="0"/>
      <c r="ALZ7" s="0"/>
      <c r="AMA7" s="0"/>
      <c r="AMB7" s="0"/>
      <c r="AMC7" s="0"/>
      <c r="AMD7" s="0"/>
      <c r="AME7" s="0"/>
      <c r="AMF7" s="0"/>
      <c r="AMG7" s="0"/>
      <c r="AMH7" s="0"/>
      <c r="AMI7" s="0"/>
      <c r="AMJ7" s="0"/>
    </row>
    <row r="8" s="55" customFormat="true" ht="57.7" hidden="false" customHeight="false" outlineLevel="0" collapsed="false">
      <c r="A8" s="70" t="s">
        <v>77</v>
      </c>
      <c r="B8" s="74" t="s">
        <v>602</v>
      </c>
      <c r="C8" s="63" t="s">
        <v>603</v>
      </c>
      <c r="D8" s="74" t="s">
        <v>604</v>
      </c>
      <c r="E8" s="63" t="s">
        <v>605</v>
      </c>
      <c r="F8" s="74" t="s">
        <v>606</v>
      </c>
      <c r="G8" s="63" t="s">
        <v>607</v>
      </c>
      <c r="H8" s="74" t="s">
        <v>608</v>
      </c>
      <c r="I8" s="63" t="s">
        <v>609</v>
      </c>
      <c r="J8" s="77"/>
      <c r="K8" s="77"/>
      <c r="L8" s="77"/>
      <c r="M8" s="77"/>
      <c r="N8" s="77"/>
      <c r="O8" s="77"/>
      <c r="P8" s="74" t="s">
        <v>355</v>
      </c>
      <c r="Q8" s="63" t="s">
        <v>610</v>
      </c>
      <c r="R8" s="63"/>
      <c r="S8" s="80" t="s">
        <v>611</v>
      </c>
      <c r="T8" s="74" t="s">
        <v>612</v>
      </c>
      <c r="U8" s="63" t="s">
        <v>613</v>
      </c>
      <c r="V8" s="77"/>
      <c r="W8" s="136"/>
      <c r="X8" s="57"/>
      <c r="ALP8" s="0"/>
      <c r="ALQ8" s="0"/>
      <c r="ALR8" s="0"/>
      <c r="ALS8" s="0"/>
      <c r="ALT8" s="0"/>
      <c r="ALU8" s="0"/>
      <c r="ALV8" s="0"/>
      <c r="ALW8" s="0"/>
      <c r="ALX8" s="0"/>
      <c r="ALY8" s="0"/>
      <c r="ALZ8" s="0"/>
      <c r="AMA8" s="0"/>
      <c r="AMB8" s="0"/>
      <c r="AMC8" s="0"/>
      <c r="AMD8" s="0"/>
      <c r="AME8" s="0"/>
      <c r="AMF8" s="0"/>
      <c r="AMG8" s="0"/>
      <c r="AMH8" s="0"/>
      <c r="AMI8" s="0"/>
      <c r="AMJ8" s="0"/>
    </row>
    <row r="9" s="55" customFormat="true" ht="67.65" hidden="false" customHeight="false" outlineLevel="0" collapsed="false">
      <c r="A9" s="78"/>
      <c r="B9" s="74" t="s">
        <v>614</v>
      </c>
      <c r="C9" s="63" t="s">
        <v>615</v>
      </c>
      <c r="D9" s="63"/>
      <c r="E9" s="63"/>
      <c r="F9" s="74" t="s">
        <v>616</v>
      </c>
      <c r="G9" s="63" t="s">
        <v>617</v>
      </c>
      <c r="H9" s="74" t="s">
        <v>618</v>
      </c>
      <c r="I9" s="63" t="s">
        <v>619</v>
      </c>
      <c r="J9" s="77"/>
      <c r="K9" s="77"/>
      <c r="L9" s="77"/>
      <c r="M9" s="77"/>
      <c r="N9" s="77"/>
      <c r="O9" s="77"/>
      <c r="P9" s="131" t="s">
        <v>620</v>
      </c>
      <c r="Q9" s="63" t="s">
        <v>621</v>
      </c>
      <c r="R9" s="77"/>
      <c r="S9" s="77"/>
      <c r="T9" s="74" t="s">
        <v>622</v>
      </c>
      <c r="U9" s="63" t="s">
        <v>623</v>
      </c>
      <c r="V9" s="77"/>
      <c r="W9" s="92"/>
      <c r="X9" s="57"/>
      <c r="ALP9" s="0"/>
      <c r="ALQ9" s="0"/>
      <c r="ALR9" s="0"/>
      <c r="ALS9" s="0"/>
      <c r="ALT9" s="0"/>
      <c r="ALU9" s="0"/>
      <c r="ALV9" s="0"/>
      <c r="ALW9" s="0"/>
      <c r="ALX9" s="0"/>
      <c r="ALY9" s="0"/>
      <c r="ALZ9" s="0"/>
      <c r="AMA9" s="0"/>
      <c r="AMB9" s="0"/>
      <c r="AMC9" s="0"/>
      <c r="AMD9" s="0"/>
      <c r="AME9" s="0"/>
      <c r="AMF9" s="0"/>
      <c r="AMG9" s="0"/>
      <c r="AMH9" s="0"/>
      <c r="AMI9" s="0"/>
      <c r="AMJ9" s="0"/>
    </row>
    <row r="10" s="55" customFormat="true" ht="57.7" hidden="false" customHeight="false" outlineLevel="0" collapsed="false">
      <c r="A10" s="78"/>
      <c r="B10" s="63"/>
      <c r="C10" s="63"/>
      <c r="D10" s="63"/>
      <c r="E10" s="63"/>
      <c r="F10" s="74" t="s">
        <v>355</v>
      </c>
      <c r="G10" s="63" t="s">
        <v>624</v>
      </c>
      <c r="H10" s="63"/>
      <c r="I10" s="63"/>
      <c r="J10" s="77"/>
      <c r="K10" s="77"/>
      <c r="L10" s="77"/>
      <c r="M10" s="77"/>
      <c r="N10" s="77"/>
      <c r="O10" s="77"/>
      <c r="P10" s="63"/>
      <c r="Q10" s="63"/>
      <c r="R10" s="77"/>
      <c r="S10" s="77"/>
      <c r="T10" s="63"/>
      <c r="U10" s="63"/>
      <c r="V10" s="77"/>
      <c r="W10" s="92"/>
      <c r="X10" s="57"/>
      <c r="ALP10" s="0"/>
      <c r="ALQ10" s="0"/>
      <c r="ALR10" s="0"/>
      <c r="ALS10" s="0"/>
      <c r="ALT10" s="0"/>
      <c r="ALU10" s="0"/>
      <c r="ALV10" s="0"/>
      <c r="ALW10" s="0"/>
      <c r="ALX10" s="0"/>
      <c r="ALY10" s="0"/>
      <c r="ALZ10" s="0"/>
      <c r="AMA10" s="0"/>
      <c r="AMB10" s="0"/>
      <c r="AMC10" s="0"/>
      <c r="AMD10" s="0"/>
      <c r="AME10" s="0"/>
      <c r="AMF10" s="0"/>
      <c r="AMG10" s="0"/>
      <c r="AMH10" s="0"/>
      <c r="AMI10" s="0"/>
      <c r="AMJ10" s="0"/>
    </row>
    <row r="11" s="55" customFormat="true" ht="35.8" hidden="false" customHeight="false" outlineLevel="0" collapsed="false">
      <c r="A11" s="81"/>
      <c r="B11" s="63"/>
      <c r="C11" s="63"/>
      <c r="D11" s="63"/>
      <c r="E11" s="63"/>
      <c r="F11" s="74" t="s">
        <v>625</v>
      </c>
      <c r="G11" s="63" t="s">
        <v>626</v>
      </c>
      <c r="H11" s="63"/>
      <c r="I11" s="63"/>
      <c r="J11" s="77"/>
      <c r="K11" s="77"/>
      <c r="L11" s="77"/>
      <c r="M11" s="77"/>
      <c r="N11" s="77"/>
      <c r="O11" s="77"/>
      <c r="P11" s="63"/>
      <c r="Q11" s="63"/>
      <c r="R11" s="77"/>
      <c r="S11" s="77"/>
      <c r="T11" s="63"/>
      <c r="U11" s="63"/>
      <c r="V11" s="77"/>
      <c r="W11" s="83"/>
      <c r="X11" s="57"/>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57"/>
    </row>
    <row r="13" customFormat="false" ht="56.7" hidden="false" customHeight="false" outlineLevel="1" collapsed="false">
      <c r="A13" s="70" t="s">
        <v>111</v>
      </c>
      <c r="B13" s="85" t="s">
        <v>627</v>
      </c>
      <c r="C13" s="85"/>
      <c r="D13" s="85" t="s">
        <v>628</v>
      </c>
      <c r="E13" s="85"/>
      <c r="F13" s="85" t="s">
        <v>629</v>
      </c>
      <c r="G13" s="85"/>
      <c r="H13" s="85" t="s">
        <v>630</v>
      </c>
      <c r="I13" s="85"/>
      <c r="J13" s="85" t="s">
        <v>580</v>
      </c>
      <c r="K13" s="85"/>
      <c r="L13" s="85" t="s">
        <v>631</v>
      </c>
      <c r="M13" s="85"/>
      <c r="N13" s="85" t="s">
        <v>632</v>
      </c>
      <c r="O13" s="85"/>
      <c r="P13" s="85" t="s">
        <v>633</v>
      </c>
      <c r="Q13" s="85"/>
      <c r="R13" s="85" t="s">
        <v>634</v>
      </c>
      <c r="S13" s="85"/>
      <c r="T13" s="85" t="s">
        <v>635</v>
      </c>
      <c r="U13" s="85"/>
      <c r="V13" s="85" t="s">
        <v>636</v>
      </c>
      <c r="W13" s="85"/>
    </row>
    <row r="14" customFormat="false" ht="46.75" hidden="false" customHeight="false" outlineLevel="1" collapsed="false">
      <c r="A14" s="78"/>
      <c r="B14" s="85" t="s">
        <v>637</v>
      </c>
      <c r="C14" s="85"/>
      <c r="D14" s="85" t="s">
        <v>638</v>
      </c>
      <c r="E14" s="85"/>
      <c r="F14" s="55"/>
      <c r="G14" s="55"/>
      <c r="H14" s="85" t="s">
        <v>639</v>
      </c>
      <c r="I14" s="85"/>
      <c r="J14" s="85" t="s">
        <v>640</v>
      </c>
      <c r="K14" s="85"/>
      <c r="L14" s="85" t="s">
        <v>641</v>
      </c>
      <c r="M14" s="85"/>
      <c r="P14" s="85" t="s">
        <v>642</v>
      </c>
      <c r="Q14" s="85"/>
      <c r="R14" s="55"/>
      <c r="S14" s="55"/>
      <c r="T14" s="85" t="s">
        <v>643</v>
      </c>
      <c r="U14" s="85"/>
      <c r="V14" s="152"/>
      <c r="W14" s="152"/>
    </row>
    <row r="15" customFormat="false" ht="46.75" hidden="false" customHeight="false" outlineLevel="1" collapsed="false">
      <c r="A15" s="81"/>
      <c r="B15" s="97"/>
      <c r="C15" s="97"/>
      <c r="D15" s="97"/>
      <c r="E15" s="97"/>
      <c r="F15" s="97"/>
      <c r="G15" s="97"/>
      <c r="H15" s="97"/>
      <c r="I15" s="97"/>
      <c r="J15" s="97"/>
      <c r="K15" s="97"/>
      <c r="L15" s="97"/>
      <c r="M15" s="97"/>
      <c r="N15" s="97"/>
      <c r="O15" s="97"/>
      <c r="P15" s="85" t="s">
        <v>644</v>
      </c>
      <c r="Q15" s="85"/>
      <c r="R15" s="82"/>
      <c r="S15" s="82"/>
      <c r="T15" s="85" t="s">
        <v>645</v>
      </c>
      <c r="U15" s="85"/>
      <c r="V15" s="154"/>
      <c r="W15" s="154"/>
    </row>
    <row r="16" customFormat="false" ht="34.8" hidden="false" customHeight="false" outlineLevel="2" collapsed="false">
      <c r="A16" s="70" t="s">
        <v>118</v>
      </c>
      <c r="B16" s="76"/>
      <c r="C16" s="76"/>
      <c r="D16" s="93"/>
      <c r="E16" s="93"/>
      <c r="F16" s="93"/>
      <c r="G16" s="93"/>
      <c r="H16" s="93"/>
      <c r="I16" s="93"/>
      <c r="J16" s="93"/>
      <c r="K16" s="93"/>
      <c r="L16" s="93"/>
      <c r="M16" s="93"/>
      <c r="N16" s="93"/>
      <c r="O16" s="93"/>
      <c r="P16" s="93"/>
      <c r="Q16" s="93"/>
      <c r="R16" s="93"/>
      <c r="S16" s="93"/>
      <c r="T16" s="93"/>
      <c r="U16" s="93"/>
      <c r="V16" s="151"/>
      <c r="W16" s="151"/>
    </row>
    <row r="17" customFormat="false" ht="12.8" hidden="false" customHeight="false" outlineLevel="2" collapsed="false">
      <c r="A17" s="133"/>
      <c r="D17" s="170"/>
      <c r="E17" s="170"/>
      <c r="V17" s="152"/>
      <c r="W17" s="152"/>
    </row>
    <row r="18" customFormat="false" ht="12.8" hidden="false" customHeight="false" outlineLevel="2" collapsed="false">
      <c r="A18" s="133"/>
      <c r="D18" s="170"/>
      <c r="E18" s="170"/>
      <c r="V18" s="152"/>
      <c r="W18" s="152"/>
    </row>
    <row r="19" customFormat="false" ht="12.8" hidden="false" customHeight="false" outlineLevel="2" collapsed="false">
      <c r="A19" s="160"/>
      <c r="B19" s="97"/>
      <c r="C19" s="97"/>
      <c r="D19" s="97"/>
      <c r="E19" s="97"/>
      <c r="F19" s="97"/>
      <c r="G19" s="97"/>
      <c r="H19" s="97"/>
      <c r="I19" s="97"/>
      <c r="J19" s="97"/>
      <c r="K19" s="97"/>
      <c r="L19" s="97"/>
      <c r="M19" s="97"/>
      <c r="N19" s="97"/>
      <c r="O19" s="97"/>
      <c r="P19" s="97"/>
      <c r="Q19" s="97"/>
      <c r="R19" s="97"/>
      <c r="S19" s="97"/>
      <c r="T19" s="97"/>
      <c r="U19" s="97"/>
      <c r="V19" s="154"/>
      <c r="W19" s="154"/>
    </row>
    <row r="20" customFormat="false" ht="12.8" hidden="false" customHeight="false" outlineLevel="1" collapsed="false">
      <c r="H20" s="55"/>
      <c r="I20" s="55"/>
      <c r="T20" s="55"/>
      <c r="U20" s="55"/>
    </row>
    <row r="21" customFormat="false" ht="34.8" hidden="false" customHeight="false" outlineLevel="1" collapsed="false">
      <c r="A21" s="104" t="s">
        <v>138</v>
      </c>
      <c r="B21" s="63" t="s">
        <v>498</v>
      </c>
      <c r="C21" s="63"/>
      <c r="D21" s="63" t="s">
        <v>498</v>
      </c>
      <c r="E21" s="63"/>
      <c r="F21" s="63" t="s">
        <v>498</v>
      </c>
      <c r="G21" s="63"/>
      <c r="H21" s="63" t="s">
        <v>498</v>
      </c>
      <c r="I21" s="63"/>
      <c r="J21" s="63" t="s">
        <v>498</v>
      </c>
      <c r="K21" s="63"/>
      <c r="L21" s="63" t="s">
        <v>498</v>
      </c>
      <c r="M21" s="63"/>
      <c r="N21" s="63" t="s">
        <v>498</v>
      </c>
      <c r="O21" s="63"/>
      <c r="P21" s="63" t="s">
        <v>498</v>
      </c>
      <c r="Q21" s="63"/>
      <c r="R21" s="63" t="s">
        <v>498</v>
      </c>
      <c r="S21" s="63"/>
      <c r="T21" s="63" t="s">
        <v>498</v>
      </c>
      <c r="U21" s="63"/>
      <c r="V21" s="63" t="s">
        <v>498</v>
      </c>
      <c r="W21" s="63"/>
    </row>
    <row r="22" customFormat="false" ht="78.6" hidden="false" customHeight="false" outlineLevel="1" collapsed="false">
      <c r="A22" s="58" t="s">
        <v>141</v>
      </c>
      <c r="B22" s="63" t="s">
        <v>571</v>
      </c>
      <c r="C22" s="63"/>
      <c r="D22" s="63" t="s">
        <v>571</v>
      </c>
      <c r="E22" s="63"/>
      <c r="F22" s="63" t="s">
        <v>571</v>
      </c>
      <c r="G22" s="63"/>
      <c r="H22" s="106" t="s">
        <v>646</v>
      </c>
      <c r="I22" s="106"/>
      <c r="J22" s="63" t="s">
        <v>571</v>
      </c>
      <c r="K22" s="63"/>
      <c r="L22" s="63" t="s">
        <v>571</v>
      </c>
      <c r="M22" s="63"/>
      <c r="N22" s="63" t="s">
        <v>571</v>
      </c>
      <c r="O22" s="63"/>
      <c r="P22" s="63" t="s">
        <v>571</v>
      </c>
      <c r="Q22" s="63"/>
      <c r="R22" s="106" t="s">
        <v>647</v>
      </c>
      <c r="S22" s="106"/>
      <c r="T22" s="171" t="s">
        <v>648</v>
      </c>
      <c r="U22" s="171"/>
      <c r="V22" s="63" t="s">
        <v>571</v>
      </c>
      <c r="W22" s="63"/>
    </row>
    <row r="23" customFormat="false" ht="12.8" hidden="false" customHeight="false" outlineLevel="1" collapsed="false">
      <c r="A23" s="57"/>
      <c r="N23" s="172"/>
      <c r="O23" s="172"/>
    </row>
    <row r="24" customFormat="false" ht="24.85" hidden="false" customHeight="false" outlineLevel="1" collapsed="false">
      <c r="A24" s="104" t="s">
        <v>149</v>
      </c>
      <c r="B24" s="63" t="s">
        <v>151</v>
      </c>
      <c r="C24" s="63"/>
      <c r="D24" s="63" t="s">
        <v>151</v>
      </c>
      <c r="E24" s="63"/>
      <c r="F24" s="63" t="s">
        <v>151</v>
      </c>
      <c r="G24" s="63"/>
      <c r="H24" s="63" t="s">
        <v>151</v>
      </c>
      <c r="I24" s="63"/>
      <c r="J24" s="63" t="s">
        <v>508</v>
      </c>
      <c r="K24" s="63"/>
      <c r="L24" s="63" t="s">
        <v>508</v>
      </c>
      <c r="M24" s="63"/>
      <c r="N24" s="63" t="s">
        <v>649</v>
      </c>
      <c r="O24" s="63"/>
      <c r="P24" s="63" t="s">
        <v>650</v>
      </c>
      <c r="Q24" s="63"/>
      <c r="R24" s="63" t="s">
        <v>151</v>
      </c>
      <c r="S24" s="63"/>
      <c r="T24" s="63" t="s">
        <v>650</v>
      </c>
      <c r="U24" s="63"/>
      <c r="V24" s="63" t="s">
        <v>151</v>
      </c>
      <c r="W24" s="63"/>
    </row>
    <row r="25" customFormat="false" ht="12.8" hidden="false" customHeight="false" outlineLevel="1" collapsed="false">
      <c r="A25" s="57"/>
      <c r="N25" s="172"/>
      <c r="O25" s="172"/>
    </row>
    <row r="26" customFormat="false" ht="12.9" hidden="false" customHeight="false" outlineLevel="1" collapsed="false">
      <c r="A26" s="138" t="s">
        <v>152</v>
      </c>
      <c r="B26" s="139"/>
      <c r="C26" s="139"/>
      <c r="D26" s="167"/>
      <c r="E26" s="167"/>
      <c r="F26" s="139"/>
      <c r="G26" s="139"/>
      <c r="H26" s="139"/>
      <c r="I26" s="139"/>
      <c r="J26" s="139"/>
      <c r="K26" s="139"/>
      <c r="L26" s="173"/>
      <c r="M26" s="173"/>
      <c r="N26" s="174"/>
      <c r="O26" s="174"/>
      <c r="P26" s="139"/>
      <c r="Q26" s="139"/>
      <c r="R26" s="139"/>
      <c r="S26" s="139"/>
      <c r="T26" s="139"/>
      <c r="U26" s="139"/>
      <c r="V26" s="167"/>
      <c r="W26" s="167"/>
    </row>
    <row r="27" customFormat="false" ht="35.8" hidden="false" customHeight="false" outlineLevel="1" collapsed="false">
      <c r="A27" s="64" t="s">
        <v>111</v>
      </c>
      <c r="B27" s="64" t="s">
        <v>153</v>
      </c>
      <c r="C27" s="64"/>
      <c r="D27" s="64" t="s">
        <v>651</v>
      </c>
      <c r="E27" s="64"/>
      <c r="F27" s="64" t="s">
        <v>652</v>
      </c>
      <c r="G27" s="64"/>
      <c r="H27" s="64" t="s">
        <v>653</v>
      </c>
      <c r="I27" s="64"/>
      <c r="J27" s="64" t="s">
        <v>153</v>
      </c>
      <c r="K27" s="64"/>
      <c r="L27" s="64" t="s">
        <v>654</v>
      </c>
      <c r="M27" s="64"/>
      <c r="N27" s="63" t="s">
        <v>649</v>
      </c>
      <c r="O27" s="63"/>
      <c r="P27" s="64" t="s">
        <v>153</v>
      </c>
      <c r="Q27" s="64"/>
      <c r="R27" s="77" t="s">
        <v>155</v>
      </c>
      <c r="S27" s="77"/>
      <c r="T27" s="64" t="s">
        <v>153</v>
      </c>
      <c r="U27" s="64"/>
      <c r="V27" s="77" t="s">
        <v>155</v>
      </c>
      <c r="W27" s="77"/>
    </row>
    <row r="28" customFormat="false" ht="35.8" hidden="false" customHeight="false" outlineLevel="1" collapsed="false">
      <c r="A28" s="114" t="s">
        <v>156</v>
      </c>
      <c r="B28" s="115"/>
      <c r="C28" s="115"/>
      <c r="D28" s="115" t="s">
        <v>655</v>
      </c>
      <c r="E28" s="115"/>
      <c r="F28" s="115" t="s">
        <v>656</v>
      </c>
      <c r="G28" s="115"/>
      <c r="H28" s="115" t="s">
        <v>656</v>
      </c>
      <c r="I28" s="115"/>
      <c r="J28" s="115"/>
      <c r="K28" s="115"/>
      <c r="L28" s="115" t="s">
        <v>657</v>
      </c>
      <c r="M28" s="115"/>
      <c r="N28" s="114"/>
      <c r="O28" s="114"/>
      <c r="P28" s="115"/>
      <c r="Q28" s="115"/>
      <c r="R28" s="116" t="s">
        <v>158</v>
      </c>
      <c r="S28" s="116"/>
      <c r="T28" s="115"/>
      <c r="U28" s="115"/>
      <c r="V28" s="116" t="s">
        <v>158</v>
      </c>
      <c r="W28" s="116"/>
    </row>
    <row r="29" customFormat="false" ht="12.8" hidden="false" customHeight="false" outlineLevel="1" collapsed="false">
      <c r="A29" s="117"/>
      <c r="B29" s="117"/>
      <c r="C29" s="117"/>
      <c r="D29" s="117"/>
      <c r="E29" s="117"/>
      <c r="F29" s="117"/>
      <c r="G29" s="117"/>
      <c r="H29" s="117"/>
      <c r="I29" s="117"/>
      <c r="J29" s="117"/>
      <c r="K29" s="117"/>
      <c r="L29" s="117"/>
      <c r="M29" s="117"/>
      <c r="N29" s="175"/>
      <c r="O29" s="175"/>
      <c r="P29" s="117"/>
      <c r="Q29" s="117"/>
      <c r="R29" s="117"/>
      <c r="S29" s="117"/>
      <c r="T29" s="117"/>
      <c r="U29" s="117"/>
      <c r="V29" s="117"/>
      <c r="W29" s="117"/>
    </row>
    <row r="30" customFormat="false" ht="12.8" hidden="false" customHeight="false" outlineLevel="1" collapsed="false">
      <c r="B30" s="55"/>
      <c r="C30" s="55"/>
      <c r="F30" s="55"/>
      <c r="G30" s="55"/>
      <c r="H30" s="55"/>
      <c r="I30" s="55"/>
      <c r="N30" s="65"/>
      <c r="O30" s="65"/>
      <c r="P30" s="55"/>
      <c r="Q30" s="55"/>
      <c r="R30" s="55"/>
      <c r="S30" s="55"/>
      <c r="T30" s="55"/>
      <c r="U30" s="55"/>
      <c r="V30" s="55"/>
      <c r="W30" s="55"/>
    </row>
    <row r="31" customFormat="false" ht="12.8" hidden="false" customHeight="false" outlineLevel="1" collapsed="false">
      <c r="B31" s="55"/>
      <c r="C31" s="55"/>
      <c r="F31" s="55"/>
      <c r="G31" s="55"/>
      <c r="H31" s="55"/>
      <c r="I31" s="55"/>
      <c r="N31" s="65"/>
      <c r="O31" s="65"/>
      <c r="P31" s="55"/>
      <c r="Q31" s="55"/>
      <c r="R31" s="55"/>
      <c r="S31" s="55"/>
      <c r="T31" s="55"/>
      <c r="U31" s="55"/>
      <c r="V31" s="55"/>
      <c r="W31" s="55"/>
    </row>
    <row r="32" customFormat="false" ht="12.9" hidden="false" customHeight="false" outlineLevel="1" collapsed="false">
      <c r="A32" s="141" t="s">
        <v>160</v>
      </c>
      <c r="B32" s="121"/>
      <c r="C32" s="121"/>
      <c r="D32" s="144"/>
      <c r="E32" s="144"/>
      <c r="F32" s="143"/>
      <c r="G32" s="143"/>
      <c r="H32" s="143"/>
      <c r="I32" s="143"/>
      <c r="J32" s="143"/>
      <c r="K32" s="143"/>
      <c r="L32" s="143"/>
      <c r="M32" s="143"/>
      <c r="N32" s="176"/>
      <c r="O32" s="176"/>
      <c r="P32" s="121"/>
      <c r="Q32" s="121"/>
      <c r="R32" s="121"/>
      <c r="S32" s="121"/>
      <c r="T32" s="143"/>
      <c r="U32" s="143"/>
      <c r="V32" s="122"/>
      <c r="W32" s="122"/>
    </row>
    <row r="33" customFormat="false" ht="35.8" hidden="false" customHeight="false" outlineLevel="1" collapsed="false">
      <c r="A33" s="64" t="s">
        <v>111</v>
      </c>
      <c r="B33" s="64" t="s">
        <v>153</v>
      </c>
      <c r="C33" s="64"/>
      <c r="D33" s="64" t="s">
        <v>651</v>
      </c>
      <c r="E33" s="64"/>
      <c r="F33" s="64" t="s">
        <v>652</v>
      </c>
      <c r="G33" s="64"/>
      <c r="H33" s="64" t="s">
        <v>658</v>
      </c>
      <c r="I33" s="64"/>
      <c r="J33" s="64" t="s">
        <v>153</v>
      </c>
      <c r="K33" s="64"/>
      <c r="L33" s="64" t="s">
        <v>654</v>
      </c>
      <c r="M33" s="64"/>
      <c r="N33" s="63" t="s">
        <v>649</v>
      </c>
      <c r="O33" s="63"/>
      <c r="P33" s="64" t="s">
        <v>153</v>
      </c>
      <c r="Q33" s="64"/>
      <c r="R33" s="77" t="s">
        <v>155</v>
      </c>
      <c r="S33" s="77"/>
      <c r="T33" s="64" t="s">
        <v>153</v>
      </c>
      <c r="U33" s="64"/>
      <c r="V33" s="77" t="s">
        <v>161</v>
      </c>
      <c r="W33" s="77"/>
    </row>
    <row r="34" customFormat="false" ht="35.8" hidden="false" customHeight="false" outlineLevel="1" collapsed="false">
      <c r="A34" s="114" t="s">
        <v>156</v>
      </c>
      <c r="B34" s="115"/>
      <c r="C34" s="115"/>
      <c r="D34" s="115" t="s">
        <v>659</v>
      </c>
      <c r="E34" s="115"/>
      <c r="F34" s="115" t="s">
        <v>660</v>
      </c>
      <c r="G34" s="115"/>
      <c r="H34" s="115" t="s">
        <v>660</v>
      </c>
      <c r="I34" s="115"/>
      <c r="J34" s="115"/>
      <c r="K34" s="115"/>
      <c r="L34" s="115" t="s">
        <v>661</v>
      </c>
      <c r="M34" s="115"/>
      <c r="N34" s="114"/>
      <c r="O34" s="114"/>
      <c r="P34" s="115"/>
      <c r="Q34" s="115"/>
      <c r="R34" s="116" t="s">
        <v>164</v>
      </c>
      <c r="S34" s="116"/>
      <c r="T34" s="115"/>
      <c r="U34" s="115"/>
      <c r="V34" s="116" t="s">
        <v>662</v>
      </c>
      <c r="W34" s="116"/>
    </row>
    <row r="35" customFormat="false" ht="12.8" hidden="false" customHeight="false" outlineLevel="1" collapsed="false">
      <c r="A35" s="81"/>
      <c r="B35" s="117"/>
      <c r="C35" s="117"/>
      <c r="D35" s="117"/>
      <c r="E35" s="117"/>
      <c r="F35" s="117"/>
      <c r="G35" s="117"/>
      <c r="H35" s="117"/>
      <c r="I35" s="117"/>
      <c r="J35" s="117"/>
      <c r="K35" s="117"/>
      <c r="L35" s="117"/>
      <c r="M35" s="117"/>
      <c r="N35" s="175"/>
      <c r="O35" s="175"/>
      <c r="P35" s="117"/>
      <c r="Q35" s="117"/>
      <c r="R35" s="117"/>
      <c r="S35" s="117"/>
      <c r="T35" s="117"/>
      <c r="U35" s="117"/>
      <c r="V35" s="117"/>
      <c r="W35" s="117"/>
    </row>
  </sheetData>
  <conditionalFormatting sqref="W5">
    <cfRule type="expression" priority="2" aboveAverage="0" equalAverage="0" bottom="0" percent="0" rank="0" text="" dxfId="0">
      <formula>AND(W5="SIA")</formula>
    </cfRule>
  </conditionalFormatting>
  <conditionalFormatting sqref="B5">
    <cfRule type="expression" priority="3" aboveAverage="0" equalAverage="0" bottom="0" percent="0" rank="0" text="" dxfId="0">
      <formula>AND(B5="SIA")</formula>
    </cfRule>
  </conditionalFormatting>
  <conditionalFormatting sqref="D5">
    <cfRule type="expression" priority="4" aboveAverage="0" equalAverage="0" bottom="0" percent="0" rank="0" text="" dxfId="0">
      <formula>AND(D5="SIA")</formula>
    </cfRule>
  </conditionalFormatting>
  <conditionalFormatting sqref="F5">
    <cfRule type="expression" priority="5" aboveAverage="0" equalAverage="0" bottom="0" percent="0" rank="0" text="" dxfId="0">
      <formula>AND(F5="SIA")</formula>
    </cfRule>
  </conditionalFormatting>
  <conditionalFormatting sqref="H5">
    <cfRule type="expression" priority="6" aboveAverage="0" equalAverage="0" bottom="0" percent="0" rank="0" text="" dxfId="0">
      <formula>AND(H5="SIA")</formula>
    </cfRule>
  </conditionalFormatting>
  <conditionalFormatting sqref="J5;L5:P5">
    <cfRule type="expression" priority="7" aboveAverage="0" equalAverage="0" bottom="0" percent="0" rank="0" text="" dxfId="0">
      <formula>AND(J5="SIA")</formula>
    </cfRule>
  </conditionalFormatting>
  <conditionalFormatting sqref="R5;T5">
    <cfRule type="expression" priority="8" aboveAverage="0" equalAverage="0" bottom="0" percent="0" rank="0" text="" dxfId="0">
      <formula>AND(R5="SIA")</formula>
    </cfRule>
  </conditionalFormatting>
  <conditionalFormatting sqref="V5">
    <cfRule type="expression" priority="9" aboveAverage="0" equalAverage="0" bottom="0" percent="0" rank="0" text="" dxfId="0">
      <formula>AND(V5="SIA")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tabColor rgb="FFB2B2B2"/>
    <pageSetUpPr fitToPage="true"/>
  </sheetPr>
  <dimension ref="1:35"/>
  <sheetViews>
    <sheetView windowProtection="false"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J8" activeCellId="0" sqref="J8"/>
    </sheetView>
  </sheetViews>
  <sheetFormatPr defaultRowHeight="12.8"/>
  <cols>
    <col collapsed="false" hidden="false" max="1" min="1" style="54" width="22.1938775510204"/>
    <col collapsed="false" hidden="false" max="2" min="2" style="57" width="22.1938775510204"/>
    <col collapsed="false" hidden="true" max="3" min="3" style="57" width="0"/>
    <col collapsed="false" hidden="false" max="4" min="4" style="57" width="22.1938775510204"/>
    <col collapsed="false" hidden="true" max="5" min="5" style="57" width="0"/>
    <col collapsed="false" hidden="false" max="6" min="6" style="57" width="22.1938775510204"/>
    <col collapsed="false" hidden="true" max="7" min="7" style="57" width="0"/>
    <col collapsed="false" hidden="false" max="8" min="8" style="57" width="22.1938775510204"/>
    <col collapsed="false" hidden="true" max="9" min="9" style="57" width="0"/>
    <col collapsed="false" hidden="false" max="10" min="10" style="57" width="22.1938775510204"/>
    <col collapsed="false" hidden="true" max="11" min="11" style="57" width="0"/>
    <col collapsed="false" hidden="false" max="12" min="12" style="57" width="22.1938775510204"/>
    <col collapsed="false" hidden="true" max="13" min="13" style="57" width="0"/>
    <col collapsed="false" hidden="false" max="14" min="14" style="57" width="22.1938775510204"/>
    <col collapsed="false" hidden="true" max="15" min="15" style="57" width="0"/>
    <col collapsed="false" hidden="false" max="16" min="16" style="57" width="22.1938775510204"/>
    <col collapsed="false" hidden="true" max="17" min="17" style="57" width="0"/>
    <col collapsed="false" hidden="false" max="18" min="18" style="57" width="22.1938775510204"/>
    <col collapsed="false" hidden="true" max="19" min="19" style="57" width="0"/>
    <col collapsed="false" hidden="false" max="20" min="20" style="57" width="22.1938775510204"/>
    <col collapsed="false" hidden="true" max="21" min="21" style="57" width="0"/>
    <col collapsed="false" hidden="false" max="22" min="22" style="57" width="22.1938775510204"/>
    <col collapsed="false" hidden="true" max="23" min="23" style="57" width="0"/>
    <col collapsed="false" hidden="false" max="24" min="24" style="57" width="22.1938775510204"/>
    <col collapsed="false" hidden="false" max="1003" min="25" style="57" width="11.5204081632653"/>
    <col collapsed="false" hidden="false" max="1025" min="1004" style="0" width="11.5204081632653"/>
  </cols>
  <sheetData>
    <row r="1" customFormat="false" ht="23.85" hidden="false" customHeight="false" outlineLevel="0" collapsed="false">
      <c r="A1" s="54" t="s">
        <v>37</v>
      </c>
      <c r="B1" s="59" t="s">
        <v>11</v>
      </c>
    </row>
    <row r="2" customFormat="false" ht="57.45" hidden="false" customHeight="false" outlineLevel="0" collapsed="false">
      <c r="A2" s="58" t="s">
        <v>38</v>
      </c>
      <c r="B2" s="60" t="s">
        <v>575</v>
      </c>
      <c r="D2" s="60" t="s">
        <v>576</v>
      </c>
      <c r="E2" s="168" t="s">
        <v>577</v>
      </c>
      <c r="F2" s="60" t="s">
        <v>578</v>
      </c>
      <c r="H2" s="60" t="s">
        <v>579</v>
      </c>
      <c r="J2" s="60" t="s">
        <v>580</v>
      </c>
      <c r="K2" s="60"/>
      <c r="L2" s="60" t="s">
        <v>581</v>
      </c>
      <c r="M2" s="60"/>
      <c r="N2" s="60" t="s">
        <v>582</v>
      </c>
      <c r="O2" s="60"/>
      <c r="P2" s="60" t="s">
        <v>583</v>
      </c>
      <c r="R2" s="60" t="s">
        <v>584</v>
      </c>
      <c r="S2" s="60"/>
      <c r="T2" s="60" t="s">
        <v>663</v>
      </c>
      <c r="V2" s="60" t="s">
        <v>586</v>
      </c>
      <c r="W2" s="60"/>
    </row>
    <row r="3" customFormat="false" ht="91" hidden="false" customHeight="false" outlineLevel="0" collapsed="false">
      <c r="A3" s="58" t="s">
        <v>47</v>
      </c>
      <c r="B3" s="63" t="s">
        <v>587</v>
      </c>
      <c r="D3" s="63" t="s">
        <v>588</v>
      </c>
      <c r="F3" s="63" t="s">
        <v>589</v>
      </c>
      <c r="H3" s="64" t="s">
        <v>590</v>
      </c>
      <c r="J3" s="63" t="s">
        <v>591</v>
      </c>
      <c r="K3" s="63"/>
      <c r="L3" s="63" t="s">
        <v>592</v>
      </c>
      <c r="M3" s="63"/>
      <c r="N3" s="63" t="s">
        <v>593</v>
      </c>
      <c r="O3" s="63"/>
      <c r="P3" s="63" t="s">
        <v>594</v>
      </c>
      <c r="R3" s="63" t="s">
        <v>595</v>
      </c>
      <c r="S3" s="63"/>
      <c r="T3" s="64" t="s">
        <v>596</v>
      </c>
      <c r="V3" s="63" t="s">
        <v>597</v>
      </c>
      <c r="W3" s="63"/>
    </row>
    <row r="4" s="107" customFormat="true" ht="35.05" hidden="false" customHeight="false" outlineLevel="0" collapsed="false">
      <c r="A4" s="104" t="s">
        <v>56</v>
      </c>
      <c r="B4" s="66" t="s">
        <v>61</v>
      </c>
      <c r="C4" s="159"/>
      <c r="D4" s="66" t="s">
        <v>309</v>
      </c>
      <c r="E4" s="159"/>
      <c r="F4" s="66" t="s">
        <v>61</v>
      </c>
      <c r="G4" s="159"/>
      <c r="H4" s="66" t="s">
        <v>61</v>
      </c>
      <c r="I4" s="159"/>
      <c r="J4" s="66" t="s">
        <v>309</v>
      </c>
      <c r="K4" s="66"/>
      <c r="L4" s="66" t="s">
        <v>196</v>
      </c>
      <c r="M4" s="66"/>
      <c r="N4" s="66" t="s">
        <v>196</v>
      </c>
      <c r="O4" s="66"/>
      <c r="P4" s="66" t="s">
        <v>309</v>
      </c>
      <c r="Q4" s="159"/>
      <c r="R4" s="66" t="s">
        <v>309</v>
      </c>
      <c r="S4" s="66"/>
      <c r="T4" s="66" t="s">
        <v>309</v>
      </c>
      <c r="U4" s="159"/>
      <c r="V4" s="66" t="s">
        <v>196</v>
      </c>
      <c r="W4" s="66"/>
      <c r="X4" s="57"/>
      <c r="ALP4" s="0"/>
      <c r="ALQ4" s="0"/>
      <c r="ALR4" s="0"/>
      <c r="ALS4" s="0"/>
      <c r="ALT4" s="0"/>
      <c r="ALU4" s="0"/>
      <c r="ALV4" s="0"/>
      <c r="ALW4" s="0"/>
      <c r="ALX4" s="0"/>
      <c r="ALY4" s="0"/>
      <c r="ALZ4" s="0"/>
      <c r="AMA4" s="0"/>
      <c r="AMB4" s="0"/>
      <c r="AMC4" s="0"/>
      <c r="AMD4" s="0"/>
      <c r="AME4" s="0"/>
      <c r="AMF4" s="0"/>
      <c r="AMG4" s="0"/>
      <c r="AMH4" s="0"/>
      <c r="AMI4" s="0"/>
      <c r="AMJ4" s="0"/>
    </row>
    <row r="5" s="107" customFormat="true" ht="12.8" hidden="false" customHeight="false" outlineLevel="0" collapsed="false">
      <c r="A5" s="104" t="s">
        <v>311</v>
      </c>
      <c r="B5" s="63" t="s">
        <v>455</v>
      </c>
      <c r="D5" s="63" t="s">
        <v>455</v>
      </c>
      <c r="F5" s="63" t="s">
        <v>455</v>
      </c>
      <c r="H5" s="63" t="s">
        <v>455</v>
      </c>
      <c r="J5" s="63" t="s">
        <v>455</v>
      </c>
      <c r="K5" s="63" t="s">
        <v>455</v>
      </c>
      <c r="L5" s="63" t="s">
        <v>455</v>
      </c>
      <c r="M5" s="63" t="s">
        <v>455</v>
      </c>
      <c r="N5" s="63" t="s">
        <v>455</v>
      </c>
      <c r="O5" s="63" t="s">
        <v>455</v>
      </c>
      <c r="P5" s="63" t="s">
        <v>455</v>
      </c>
      <c r="R5" s="63" t="s">
        <v>455</v>
      </c>
      <c r="S5" s="63" t="s">
        <v>455</v>
      </c>
      <c r="T5" s="63" t="s">
        <v>455</v>
      </c>
      <c r="V5" s="63" t="s">
        <v>455</v>
      </c>
      <c r="W5" s="63"/>
      <c r="X5" s="57"/>
      <c r="ALP5" s="0"/>
      <c r="ALQ5" s="0"/>
      <c r="ALR5" s="0"/>
      <c r="ALS5" s="0"/>
      <c r="ALT5" s="0"/>
      <c r="ALU5" s="0"/>
      <c r="ALV5" s="0"/>
      <c r="ALW5" s="0"/>
      <c r="ALX5" s="0"/>
      <c r="ALY5" s="0"/>
      <c r="ALZ5" s="0"/>
      <c r="AMA5" s="0"/>
      <c r="AMB5" s="0"/>
      <c r="AMC5" s="0"/>
      <c r="AMD5" s="0"/>
      <c r="AME5" s="0"/>
      <c r="AMF5" s="0"/>
      <c r="AMG5" s="0"/>
      <c r="AMH5" s="0"/>
      <c r="AMI5" s="0"/>
      <c r="AMJ5" s="0"/>
    </row>
    <row r="6" s="68" customFormat="true" ht="12.8" hidden="false" customHeight="false" outlineLevel="0" collapsed="false">
      <c r="A6" s="104" t="s">
        <v>27</v>
      </c>
      <c r="B6" s="67" t="s">
        <v>68</v>
      </c>
      <c r="C6" s="57"/>
      <c r="D6" s="67" t="s">
        <v>67</v>
      </c>
      <c r="E6" s="57"/>
      <c r="F6" s="67" t="s">
        <v>67</v>
      </c>
      <c r="G6" s="57"/>
      <c r="H6" s="132" t="s">
        <v>67</v>
      </c>
      <c r="I6" s="57"/>
      <c r="J6" s="67" t="s">
        <v>197</v>
      </c>
      <c r="K6" s="67"/>
      <c r="L6" s="67" t="s">
        <v>169</v>
      </c>
      <c r="M6" s="67"/>
      <c r="N6" s="67" t="s">
        <v>67</v>
      </c>
      <c r="O6" s="67"/>
      <c r="P6" s="67" t="s">
        <v>197</v>
      </c>
      <c r="Q6" s="57"/>
      <c r="R6" s="67" t="s">
        <v>67</v>
      </c>
      <c r="S6" s="67"/>
      <c r="T6" s="132" t="s">
        <v>67</v>
      </c>
      <c r="U6" s="57"/>
      <c r="V6" s="67" t="s">
        <v>67</v>
      </c>
      <c r="ALP6" s="0"/>
      <c r="ALQ6" s="0"/>
      <c r="ALR6" s="0"/>
      <c r="ALS6" s="0"/>
      <c r="ALT6" s="0"/>
      <c r="ALU6" s="0"/>
      <c r="ALV6" s="0"/>
      <c r="ALW6" s="0"/>
      <c r="ALX6" s="0"/>
      <c r="ALY6" s="0"/>
      <c r="ALZ6" s="0"/>
      <c r="AMA6" s="0"/>
      <c r="AMB6" s="0"/>
      <c r="AMC6" s="0"/>
      <c r="AMD6" s="0"/>
      <c r="AME6" s="0"/>
      <c r="AMF6" s="0"/>
      <c r="AMG6" s="0"/>
      <c r="AMH6" s="0"/>
      <c r="AMI6" s="0"/>
      <c r="AMJ6" s="0"/>
    </row>
    <row r="7" s="68" customFormat="true" ht="205" hidden="false" customHeight="true" outlineLevel="0" collapsed="false">
      <c r="A7" s="70" t="s">
        <v>69</v>
      </c>
      <c r="B7" s="71" t="s">
        <v>598</v>
      </c>
      <c r="C7" s="73"/>
      <c r="D7" s="71" t="s">
        <v>599</v>
      </c>
      <c r="E7" s="73"/>
      <c r="F7" s="71" t="s">
        <v>600</v>
      </c>
      <c r="G7" s="132"/>
      <c r="H7" s="71" t="s">
        <v>664</v>
      </c>
      <c r="I7" s="132"/>
      <c r="J7" s="71"/>
      <c r="K7" s="132"/>
      <c r="L7" s="71"/>
      <c r="M7" s="73"/>
      <c r="N7" s="71"/>
      <c r="O7" s="132"/>
      <c r="P7" s="71" t="s">
        <v>601</v>
      </c>
      <c r="Q7" s="132"/>
      <c r="R7" s="71"/>
      <c r="S7" s="73"/>
      <c r="T7" s="71" t="s">
        <v>665</v>
      </c>
      <c r="U7" s="73"/>
      <c r="V7" s="71"/>
      <c r="ALP7" s="0"/>
      <c r="ALQ7" s="0"/>
      <c r="ALR7" s="0"/>
      <c r="ALS7" s="0"/>
      <c r="ALT7" s="0"/>
      <c r="ALU7" s="0"/>
      <c r="ALV7" s="0"/>
      <c r="ALW7" s="0"/>
      <c r="ALX7" s="0"/>
      <c r="ALY7" s="0"/>
      <c r="ALZ7" s="0"/>
      <c r="AMA7" s="0"/>
      <c r="AMB7" s="0"/>
      <c r="AMC7" s="0"/>
      <c r="AMD7" s="0"/>
      <c r="AME7" s="0"/>
      <c r="AMF7" s="0"/>
      <c r="AMG7" s="0"/>
      <c r="AMH7" s="0"/>
      <c r="AMI7" s="0"/>
      <c r="AMJ7" s="0"/>
    </row>
    <row r="8" s="55" customFormat="true" ht="57.45" hidden="false" customHeight="false" outlineLevel="0" collapsed="false">
      <c r="A8" s="70" t="s">
        <v>77</v>
      </c>
      <c r="B8" s="74" t="s">
        <v>602</v>
      </c>
      <c r="C8" s="63" t="s">
        <v>603</v>
      </c>
      <c r="D8" s="74" t="s">
        <v>604</v>
      </c>
      <c r="E8" s="63" t="s">
        <v>605</v>
      </c>
      <c r="F8" s="74" t="s">
        <v>606</v>
      </c>
      <c r="G8" s="63" t="s">
        <v>607</v>
      </c>
      <c r="H8" s="74" t="s">
        <v>608</v>
      </c>
      <c r="I8" s="63" t="s">
        <v>609</v>
      </c>
      <c r="J8" s="77"/>
      <c r="K8" s="77"/>
      <c r="L8" s="77"/>
      <c r="M8" s="77"/>
      <c r="N8" s="77"/>
      <c r="O8" s="77"/>
      <c r="P8" s="74" t="s">
        <v>355</v>
      </c>
      <c r="Q8" s="63" t="s">
        <v>610</v>
      </c>
      <c r="R8" s="63"/>
      <c r="S8" s="80" t="s">
        <v>611</v>
      </c>
      <c r="T8" s="74" t="s">
        <v>612</v>
      </c>
      <c r="U8" s="63" t="s">
        <v>613</v>
      </c>
      <c r="V8" s="77"/>
      <c r="W8" s="136"/>
      <c r="X8" s="57"/>
      <c r="ALP8" s="0"/>
      <c r="ALQ8" s="0"/>
      <c r="ALR8" s="0"/>
      <c r="ALS8" s="0"/>
      <c r="ALT8" s="0"/>
      <c r="ALU8" s="0"/>
      <c r="ALV8" s="0"/>
      <c r="ALW8" s="0"/>
      <c r="ALX8" s="0"/>
      <c r="ALY8" s="0"/>
      <c r="ALZ8" s="0"/>
      <c r="AMA8" s="0"/>
      <c r="AMB8" s="0"/>
      <c r="AMC8" s="0"/>
      <c r="AMD8" s="0"/>
      <c r="AME8" s="0"/>
      <c r="AMF8" s="0"/>
      <c r="AMG8" s="0"/>
      <c r="AMH8" s="0"/>
      <c r="AMI8" s="0"/>
      <c r="AMJ8" s="0"/>
    </row>
    <row r="9" s="55" customFormat="true" ht="57.45" hidden="false" customHeight="false" outlineLevel="0" collapsed="false">
      <c r="A9" s="78"/>
      <c r="B9" s="74" t="s">
        <v>614</v>
      </c>
      <c r="C9" s="63" t="s">
        <v>615</v>
      </c>
      <c r="D9" s="63"/>
      <c r="E9" s="63"/>
      <c r="F9" s="74" t="s">
        <v>616</v>
      </c>
      <c r="G9" s="63" t="s">
        <v>617</v>
      </c>
      <c r="H9" s="74" t="s">
        <v>618</v>
      </c>
      <c r="I9" s="63" t="s">
        <v>619</v>
      </c>
      <c r="J9" s="77"/>
      <c r="K9" s="77"/>
      <c r="L9" s="77"/>
      <c r="M9" s="77"/>
      <c r="N9" s="77"/>
      <c r="O9" s="77"/>
      <c r="P9" s="131" t="s">
        <v>620</v>
      </c>
      <c r="Q9" s="63" t="s">
        <v>621</v>
      </c>
      <c r="R9" s="77"/>
      <c r="S9" s="77"/>
      <c r="T9" s="74" t="s">
        <v>622</v>
      </c>
      <c r="U9" s="63" t="s">
        <v>623</v>
      </c>
      <c r="V9" s="77"/>
      <c r="W9" s="92"/>
      <c r="X9" s="57"/>
      <c r="ALP9" s="0"/>
      <c r="ALQ9" s="0"/>
      <c r="ALR9" s="0"/>
      <c r="ALS9" s="0"/>
      <c r="ALT9" s="0"/>
      <c r="ALU9" s="0"/>
      <c r="ALV9" s="0"/>
      <c r="ALW9" s="0"/>
      <c r="ALX9" s="0"/>
      <c r="ALY9" s="0"/>
      <c r="ALZ9" s="0"/>
      <c r="AMA9" s="0"/>
      <c r="AMB9" s="0"/>
      <c r="AMC9" s="0"/>
      <c r="AMD9" s="0"/>
      <c r="AME9" s="0"/>
      <c r="AMF9" s="0"/>
      <c r="AMG9" s="0"/>
      <c r="AMH9" s="0"/>
      <c r="AMI9" s="0"/>
      <c r="AMJ9" s="0"/>
    </row>
    <row r="10" s="55" customFormat="true" ht="57.45" hidden="false" customHeight="false" outlineLevel="0" collapsed="false">
      <c r="A10" s="78"/>
      <c r="B10" s="63"/>
      <c r="C10" s="63"/>
      <c r="D10" s="63"/>
      <c r="E10" s="63"/>
      <c r="F10" s="74" t="s">
        <v>355</v>
      </c>
      <c r="G10" s="63" t="s">
        <v>624</v>
      </c>
      <c r="H10" s="63"/>
      <c r="I10" s="63"/>
      <c r="J10" s="77"/>
      <c r="K10" s="77"/>
      <c r="L10" s="77"/>
      <c r="M10" s="77"/>
      <c r="N10" s="77"/>
      <c r="O10" s="77"/>
      <c r="P10" s="63"/>
      <c r="Q10" s="63"/>
      <c r="R10" s="77"/>
      <c r="S10" s="77"/>
      <c r="T10" s="63"/>
      <c r="U10" s="63"/>
      <c r="V10" s="77"/>
      <c r="W10" s="92"/>
      <c r="X10" s="57"/>
      <c r="ALP10" s="0"/>
      <c r="ALQ10" s="0"/>
      <c r="ALR10" s="0"/>
      <c r="ALS10" s="0"/>
      <c r="ALT10" s="0"/>
      <c r="ALU10" s="0"/>
      <c r="ALV10" s="0"/>
      <c r="ALW10" s="0"/>
      <c r="ALX10" s="0"/>
      <c r="ALY10" s="0"/>
      <c r="ALZ10" s="0"/>
      <c r="AMA10" s="0"/>
      <c r="AMB10" s="0"/>
      <c r="AMC10" s="0"/>
      <c r="AMD10" s="0"/>
      <c r="AME10" s="0"/>
      <c r="AMF10" s="0"/>
      <c r="AMG10" s="0"/>
      <c r="AMH10" s="0"/>
      <c r="AMI10" s="0"/>
      <c r="AMJ10" s="0"/>
    </row>
    <row r="11" s="55" customFormat="true" ht="35.05" hidden="false" customHeight="false" outlineLevel="0" collapsed="false">
      <c r="A11" s="81"/>
      <c r="B11" s="63"/>
      <c r="C11" s="63"/>
      <c r="D11" s="63"/>
      <c r="E11" s="63"/>
      <c r="F11" s="74" t="s">
        <v>625</v>
      </c>
      <c r="G11" s="63" t="s">
        <v>626</v>
      </c>
      <c r="H11" s="63"/>
      <c r="I11" s="63"/>
      <c r="J11" s="77"/>
      <c r="K11" s="77"/>
      <c r="L11" s="77"/>
      <c r="M11" s="77"/>
      <c r="N11" s="77"/>
      <c r="O11" s="77"/>
      <c r="P11" s="63"/>
      <c r="Q11" s="63"/>
      <c r="R11" s="77"/>
      <c r="S11" s="77"/>
      <c r="T11" s="63"/>
      <c r="U11" s="63"/>
      <c r="V11" s="77"/>
      <c r="W11" s="83"/>
      <c r="X11" s="57"/>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57"/>
    </row>
    <row r="13" customFormat="false" ht="46.25" hidden="false" customHeight="false" outlineLevel="1" collapsed="false">
      <c r="A13" s="70" t="s">
        <v>111</v>
      </c>
      <c r="B13" s="85" t="s">
        <v>627</v>
      </c>
      <c r="C13" s="85"/>
      <c r="D13" s="85" t="s">
        <v>628</v>
      </c>
      <c r="E13" s="85"/>
      <c r="F13" s="85" t="s">
        <v>629</v>
      </c>
      <c r="G13" s="85"/>
      <c r="H13" s="85" t="s">
        <v>630</v>
      </c>
      <c r="I13" s="85"/>
      <c r="J13" s="85" t="s">
        <v>580</v>
      </c>
      <c r="K13" s="85"/>
      <c r="L13" s="85" t="s">
        <v>631</v>
      </c>
      <c r="M13" s="85"/>
      <c r="N13" s="85" t="s">
        <v>632</v>
      </c>
      <c r="O13" s="85"/>
      <c r="P13" s="85" t="s">
        <v>633</v>
      </c>
      <c r="Q13" s="85"/>
      <c r="R13" s="85" t="s">
        <v>634</v>
      </c>
      <c r="S13" s="85"/>
      <c r="T13" s="85" t="s">
        <v>635</v>
      </c>
      <c r="U13" s="85"/>
      <c r="V13" s="85" t="s">
        <v>636</v>
      </c>
      <c r="W13" s="85"/>
    </row>
    <row r="14" customFormat="false" ht="46.25" hidden="false" customHeight="false" outlineLevel="1" collapsed="false">
      <c r="A14" s="78"/>
      <c r="B14" s="85" t="s">
        <v>637</v>
      </c>
      <c r="C14" s="85"/>
      <c r="D14" s="85" t="s">
        <v>638</v>
      </c>
      <c r="E14" s="85"/>
      <c r="F14" s="55"/>
      <c r="G14" s="55"/>
      <c r="H14" s="85" t="s">
        <v>639</v>
      </c>
      <c r="I14" s="85"/>
      <c r="J14" s="85" t="s">
        <v>640</v>
      </c>
      <c r="K14" s="85"/>
      <c r="L14" s="85" t="s">
        <v>641</v>
      </c>
      <c r="M14" s="85"/>
      <c r="P14" s="85" t="s">
        <v>642</v>
      </c>
      <c r="Q14" s="85"/>
      <c r="R14" s="55"/>
      <c r="S14" s="55"/>
      <c r="T14" s="85" t="s">
        <v>643</v>
      </c>
      <c r="U14" s="85"/>
      <c r="V14" s="152"/>
      <c r="W14" s="152"/>
    </row>
    <row r="15" customFormat="false" ht="46.25" hidden="false" customHeight="false" outlineLevel="1" collapsed="false">
      <c r="A15" s="81"/>
      <c r="B15" s="97"/>
      <c r="C15" s="97"/>
      <c r="D15" s="97"/>
      <c r="E15" s="97"/>
      <c r="F15" s="97"/>
      <c r="G15" s="97"/>
      <c r="H15" s="97"/>
      <c r="I15" s="97"/>
      <c r="J15" s="97"/>
      <c r="K15" s="97"/>
      <c r="L15" s="97"/>
      <c r="M15" s="97"/>
      <c r="N15" s="97"/>
      <c r="O15" s="97"/>
      <c r="P15" s="85" t="s">
        <v>644</v>
      </c>
      <c r="Q15" s="85"/>
      <c r="R15" s="82"/>
      <c r="S15" s="82"/>
      <c r="T15" s="85" t="s">
        <v>645</v>
      </c>
      <c r="U15" s="85"/>
      <c r="V15" s="154"/>
      <c r="W15" s="154"/>
    </row>
    <row r="16" customFormat="false" ht="35.05" hidden="false" customHeight="false" outlineLevel="2" collapsed="false">
      <c r="A16" s="70" t="s">
        <v>118</v>
      </c>
      <c r="B16" s="76"/>
      <c r="C16" s="76"/>
      <c r="D16" s="93"/>
      <c r="E16" s="93"/>
      <c r="F16" s="93"/>
      <c r="G16" s="93"/>
      <c r="H16" s="93"/>
      <c r="I16" s="93"/>
      <c r="J16" s="93"/>
      <c r="K16" s="93"/>
      <c r="L16" s="93"/>
      <c r="M16" s="93"/>
      <c r="N16" s="93"/>
      <c r="O16" s="93"/>
      <c r="P16" s="93"/>
      <c r="Q16" s="93"/>
      <c r="R16" s="93"/>
      <c r="S16" s="93"/>
      <c r="T16" s="93"/>
      <c r="U16" s="93"/>
      <c r="V16" s="151"/>
      <c r="W16" s="151"/>
    </row>
    <row r="17" customFormat="false" ht="12.8" hidden="false" customHeight="false" outlineLevel="2" collapsed="false">
      <c r="A17" s="133"/>
      <c r="D17" s="170"/>
      <c r="E17" s="170"/>
      <c r="V17" s="152"/>
      <c r="W17" s="152"/>
    </row>
    <row r="18" customFormat="false" ht="12.8" hidden="false" customHeight="false" outlineLevel="2" collapsed="false">
      <c r="A18" s="133"/>
      <c r="D18" s="170"/>
      <c r="E18" s="170"/>
      <c r="V18" s="152"/>
      <c r="W18" s="152"/>
    </row>
    <row r="19" customFormat="false" ht="12.8" hidden="false" customHeight="false" outlineLevel="2" collapsed="false">
      <c r="A19" s="160"/>
      <c r="B19" s="97"/>
      <c r="C19" s="97"/>
      <c r="D19" s="97"/>
      <c r="E19" s="97"/>
      <c r="F19" s="97"/>
      <c r="G19" s="97"/>
      <c r="H19" s="97"/>
      <c r="I19" s="97"/>
      <c r="J19" s="97"/>
      <c r="K19" s="97"/>
      <c r="L19" s="97"/>
      <c r="M19" s="97"/>
      <c r="N19" s="97"/>
      <c r="O19" s="97"/>
      <c r="P19" s="97"/>
      <c r="Q19" s="97"/>
      <c r="R19" s="97"/>
      <c r="S19" s="97"/>
      <c r="T19" s="97"/>
      <c r="U19" s="97"/>
      <c r="V19" s="154"/>
      <c r="W19" s="154"/>
    </row>
    <row r="20" customFormat="false" ht="12.8" hidden="false" customHeight="false" outlineLevel="1" collapsed="false">
      <c r="H20" s="55"/>
      <c r="I20" s="55"/>
      <c r="T20" s="55"/>
      <c r="U20" s="55"/>
    </row>
    <row r="21" customFormat="false" ht="35.05" hidden="false" customHeight="false" outlineLevel="1" collapsed="false">
      <c r="A21" s="104" t="s">
        <v>138</v>
      </c>
      <c r="B21" s="63" t="s">
        <v>498</v>
      </c>
      <c r="C21" s="63"/>
      <c r="D21" s="63" t="s">
        <v>498</v>
      </c>
      <c r="E21" s="63"/>
      <c r="F21" s="63" t="s">
        <v>498</v>
      </c>
      <c r="G21" s="63"/>
      <c r="H21" s="63" t="s">
        <v>498</v>
      </c>
      <c r="I21" s="63"/>
      <c r="J21" s="63" t="s">
        <v>498</v>
      </c>
      <c r="K21" s="63"/>
      <c r="L21" s="63" t="s">
        <v>498</v>
      </c>
      <c r="M21" s="63"/>
      <c r="N21" s="63" t="s">
        <v>498</v>
      </c>
      <c r="O21" s="63"/>
      <c r="P21" s="63" t="s">
        <v>498</v>
      </c>
      <c r="Q21" s="63"/>
      <c r="R21" s="63" t="s">
        <v>498</v>
      </c>
      <c r="S21" s="63"/>
      <c r="T21" s="63" t="s">
        <v>498</v>
      </c>
      <c r="U21" s="63"/>
      <c r="V21" s="63" t="s">
        <v>498</v>
      </c>
      <c r="W21" s="63"/>
    </row>
    <row r="22" customFormat="false" ht="68.65" hidden="false" customHeight="false" outlineLevel="1" collapsed="false">
      <c r="A22" s="58" t="s">
        <v>141</v>
      </c>
      <c r="B22" s="63" t="s">
        <v>571</v>
      </c>
      <c r="C22" s="63"/>
      <c r="D22" s="63" t="s">
        <v>571</v>
      </c>
      <c r="E22" s="63"/>
      <c r="F22" s="63" t="s">
        <v>571</v>
      </c>
      <c r="G22" s="63"/>
      <c r="H22" s="106" t="s">
        <v>646</v>
      </c>
      <c r="I22" s="106"/>
      <c r="J22" s="63" t="s">
        <v>571</v>
      </c>
      <c r="K22" s="63"/>
      <c r="L22" s="63" t="s">
        <v>571</v>
      </c>
      <c r="M22" s="63"/>
      <c r="N22" s="63" t="s">
        <v>571</v>
      </c>
      <c r="O22" s="63"/>
      <c r="P22" s="63" t="s">
        <v>571</v>
      </c>
      <c r="Q22" s="63"/>
      <c r="R22" s="106" t="s">
        <v>647</v>
      </c>
      <c r="S22" s="106"/>
      <c r="T22" s="171" t="s">
        <v>648</v>
      </c>
      <c r="U22" s="171"/>
      <c r="V22" s="63" t="s">
        <v>571</v>
      </c>
      <c r="W22" s="63"/>
    </row>
    <row r="23" customFormat="false" ht="12.8" hidden="false" customHeight="false" outlineLevel="1" collapsed="false">
      <c r="A23" s="57"/>
      <c r="N23" s="172"/>
      <c r="O23" s="172"/>
    </row>
    <row r="24" customFormat="false" ht="23.85" hidden="false" customHeight="false" outlineLevel="1" collapsed="false">
      <c r="A24" s="104" t="s">
        <v>149</v>
      </c>
      <c r="B24" s="63" t="s">
        <v>151</v>
      </c>
      <c r="C24" s="63"/>
      <c r="D24" s="63" t="s">
        <v>151</v>
      </c>
      <c r="E24" s="63"/>
      <c r="F24" s="63" t="s">
        <v>151</v>
      </c>
      <c r="G24" s="63"/>
      <c r="H24" s="63" t="s">
        <v>151</v>
      </c>
      <c r="I24" s="63"/>
      <c r="J24" s="63" t="s">
        <v>508</v>
      </c>
      <c r="K24" s="63"/>
      <c r="L24" s="63" t="s">
        <v>508</v>
      </c>
      <c r="M24" s="63"/>
      <c r="N24" s="63" t="s">
        <v>649</v>
      </c>
      <c r="O24" s="63"/>
      <c r="P24" s="63" t="s">
        <v>650</v>
      </c>
      <c r="Q24" s="63"/>
      <c r="R24" s="63" t="s">
        <v>151</v>
      </c>
      <c r="S24" s="63"/>
      <c r="T24" s="63" t="s">
        <v>650</v>
      </c>
      <c r="U24" s="63"/>
      <c r="V24" s="63" t="s">
        <v>151</v>
      </c>
      <c r="W24" s="63"/>
    </row>
    <row r="25" customFormat="false" ht="12.8" hidden="false" customHeight="false" outlineLevel="1" collapsed="false">
      <c r="A25" s="57"/>
      <c r="N25" s="172"/>
      <c r="O25" s="172"/>
    </row>
    <row r="26" customFormat="false" ht="12.8" hidden="false" customHeight="false" outlineLevel="1" collapsed="false">
      <c r="A26" s="138" t="s">
        <v>152</v>
      </c>
      <c r="B26" s="139"/>
      <c r="C26" s="139"/>
      <c r="D26" s="167"/>
      <c r="E26" s="167"/>
      <c r="F26" s="139"/>
      <c r="G26" s="139"/>
      <c r="H26" s="139"/>
      <c r="I26" s="139"/>
      <c r="J26" s="139"/>
      <c r="K26" s="139"/>
      <c r="L26" s="173"/>
      <c r="M26" s="173"/>
      <c r="N26" s="174"/>
      <c r="O26" s="174"/>
      <c r="P26" s="139"/>
      <c r="Q26" s="139"/>
      <c r="R26" s="139"/>
      <c r="S26" s="139"/>
      <c r="T26" s="139"/>
      <c r="U26" s="139"/>
      <c r="V26" s="167"/>
      <c r="W26" s="167"/>
    </row>
    <row r="27" customFormat="false" ht="35.05" hidden="false" customHeight="false" outlineLevel="1" collapsed="false">
      <c r="A27" s="64" t="s">
        <v>111</v>
      </c>
      <c r="B27" s="64" t="s">
        <v>153</v>
      </c>
      <c r="C27" s="64"/>
      <c r="D27" s="64" t="s">
        <v>651</v>
      </c>
      <c r="E27" s="64"/>
      <c r="F27" s="64" t="s">
        <v>652</v>
      </c>
      <c r="G27" s="64"/>
      <c r="H27" s="64" t="s">
        <v>653</v>
      </c>
      <c r="I27" s="64"/>
      <c r="J27" s="64" t="s">
        <v>153</v>
      </c>
      <c r="K27" s="64"/>
      <c r="L27" s="64" t="s">
        <v>654</v>
      </c>
      <c r="M27" s="64"/>
      <c r="N27" s="63" t="s">
        <v>649</v>
      </c>
      <c r="O27" s="63"/>
      <c r="P27" s="64" t="s">
        <v>153</v>
      </c>
      <c r="Q27" s="64"/>
      <c r="R27" s="77" t="s">
        <v>155</v>
      </c>
      <c r="S27" s="77"/>
      <c r="T27" s="64" t="s">
        <v>153</v>
      </c>
      <c r="U27" s="64"/>
      <c r="V27" s="77" t="s">
        <v>155</v>
      </c>
      <c r="W27" s="77"/>
    </row>
    <row r="28" customFormat="false" ht="35.05" hidden="false" customHeight="false" outlineLevel="1" collapsed="false">
      <c r="A28" s="114" t="s">
        <v>156</v>
      </c>
      <c r="B28" s="115"/>
      <c r="C28" s="115"/>
      <c r="D28" s="115" t="s">
        <v>655</v>
      </c>
      <c r="E28" s="115"/>
      <c r="F28" s="115" t="s">
        <v>656</v>
      </c>
      <c r="G28" s="115"/>
      <c r="H28" s="115" t="s">
        <v>656</v>
      </c>
      <c r="I28" s="115"/>
      <c r="J28" s="115"/>
      <c r="K28" s="115"/>
      <c r="L28" s="115" t="s">
        <v>657</v>
      </c>
      <c r="M28" s="115"/>
      <c r="N28" s="114"/>
      <c r="O28" s="114"/>
      <c r="P28" s="115"/>
      <c r="Q28" s="115"/>
      <c r="R28" s="116" t="s">
        <v>158</v>
      </c>
      <c r="S28" s="116"/>
      <c r="T28" s="115"/>
      <c r="U28" s="115"/>
      <c r="V28" s="116" t="s">
        <v>158</v>
      </c>
      <c r="W28" s="116"/>
    </row>
    <row r="29" customFormat="false" ht="12.8" hidden="false" customHeight="false" outlineLevel="1" collapsed="false">
      <c r="A29" s="117"/>
      <c r="B29" s="117"/>
      <c r="C29" s="117"/>
      <c r="D29" s="117"/>
      <c r="E29" s="117"/>
      <c r="F29" s="117"/>
      <c r="G29" s="117"/>
      <c r="H29" s="117"/>
      <c r="I29" s="117"/>
      <c r="J29" s="117"/>
      <c r="K29" s="117"/>
      <c r="L29" s="117"/>
      <c r="M29" s="117"/>
      <c r="N29" s="175"/>
      <c r="O29" s="175"/>
      <c r="P29" s="117"/>
      <c r="Q29" s="117"/>
      <c r="R29" s="117"/>
      <c r="S29" s="117"/>
      <c r="T29" s="117"/>
      <c r="U29" s="117"/>
      <c r="V29" s="117"/>
      <c r="W29" s="117"/>
    </row>
    <row r="30" customFormat="false" ht="12.8" hidden="false" customHeight="false" outlineLevel="1" collapsed="false">
      <c r="B30" s="55"/>
      <c r="C30" s="55"/>
      <c r="F30" s="55"/>
      <c r="G30" s="55"/>
      <c r="H30" s="55"/>
      <c r="I30" s="55"/>
      <c r="N30" s="65"/>
      <c r="O30" s="65"/>
      <c r="P30" s="55"/>
      <c r="Q30" s="55"/>
      <c r="R30" s="55"/>
      <c r="S30" s="55"/>
      <c r="T30" s="55"/>
      <c r="U30" s="55"/>
      <c r="V30" s="55"/>
      <c r="W30" s="55"/>
    </row>
    <row r="31" customFormat="false" ht="12.8" hidden="false" customHeight="false" outlineLevel="1" collapsed="false">
      <c r="B31" s="55"/>
      <c r="C31" s="55"/>
      <c r="F31" s="55"/>
      <c r="G31" s="55"/>
      <c r="H31" s="55"/>
      <c r="I31" s="55"/>
      <c r="N31" s="65"/>
      <c r="O31" s="65"/>
      <c r="P31" s="55"/>
      <c r="Q31" s="55"/>
      <c r="R31" s="55"/>
      <c r="S31" s="55"/>
      <c r="T31" s="55"/>
      <c r="U31" s="55"/>
      <c r="V31" s="55"/>
      <c r="W31" s="55"/>
    </row>
    <row r="32" customFormat="false" ht="12.8" hidden="false" customHeight="false" outlineLevel="1" collapsed="false">
      <c r="A32" s="141" t="s">
        <v>160</v>
      </c>
      <c r="B32" s="121"/>
      <c r="C32" s="121"/>
      <c r="D32" s="144"/>
      <c r="E32" s="144"/>
      <c r="F32" s="143"/>
      <c r="G32" s="143"/>
      <c r="H32" s="143"/>
      <c r="I32" s="143"/>
      <c r="J32" s="143"/>
      <c r="K32" s="143"/>
      <c r="L32" s="143"/>
      <c r="M32" s="143"/>
      <c r="N32" s="176"/>
      <c r="O32" s="176"/>
      <c r="P32" s="121"/>
      <c r="Q32" s="121"/>
      <c r="R32" s="121"/>
      <c r="S32" s="121"/>
      <c r="T32" s="143"/>
      <c r="U32" s="143"/>
      <c r="V32" s="122"/>
      <c r="W32" s="122"/>
    </row>
    <row r="33" customFormat="false" ht="35.05" hidden="false" customHeight="false" outlineLevel="1" collapsed="false">
      <c r="A33" s="64" t="s">
        <v>111</v>
      </c>
      <c r="B33" s="64" t="s">
        <v>153</v>
      </c>
      <c r="C33" s="64"/>
      <c r="D33" s="64" t="s">
        <v>651</v>
      </c>
      <c r="E33" s="64"/>
      <c r="F33" s="64" t="s">
        <v>652</v>
      </c>
      <c r="G33" s="64"/>
      <c r="H33" s="64" t="s">
        <v>658</v>
      </c>
      <c r="I33" s="64"/>
      <c r="J33" s="64" t="s">
        <v>153</v>
      </c>
      <c r="K33" s="64"/>
      <c r="L33" s="64" t="s">
        <v>654</v>
      </c>
      <c r="M33" s="64"/>
      <c r="N33" s="63" t="s">
        <v>649</v>
      </c>
      <c r="O33" s="63"/>
      <c r="P33" s="64" t="s">
        <v>153</v>
      </c>
      <c r="Q33" s="64"/>
      <c r="R33" s="77" t="s">
        <v>155</v>
      </c>
      <c r="S33" s="77"/>
      <c r="T33" s="64" t="s">
        <v>153</v>
      </c>
      <c r="U33" s="64"/>
      <c r="V33" s="77" t="s">
        <v>161</v>
      </c>
      <c r="W33" s="77"/>
    </row>
    <row r="34" customFormat="false" ht="35.05" hidden="false" customHeight="false" outlineLevel="1" collapsed="false">
      <c r="A34" s="114" t="s">
        <v>156</v>
      </c>
      <c r="B34" s="115"/>
      <c r="C34" s="115"/>
      <c r="D34" s="115" t="s">
        <v>659</v>
      </c>
      <c r="E34" s="115"/>
      <c r="F34" s="115" t="s">
        <v>660</v>
      </c>
      <c r="G34" s="115"/>
      <c r="H34" s="115" t="s">
        <v>660</v>
      </c>
      <c r="I34" s="115"/>
      <c r="J34" s="115"/>
      <c r="K34" s="115"/>
      <c r="L34" s="115" t="s">
        <v>661</v>
      </c>
      <c r="M34" s="115"/>
      <c r="N34" s="114"/>
      <c r="O34" s="114"/>
      <c r="P34" s="115"/>
      <c r="Q34" s="115"/>
      <c r="R34" s="116" t="s">
        <v>164</v>
      </c>
      <c r="S34" s="116"/>
      <c r="T34" s="115"/>
      <c r="U34" s="115"/>
      <c r="V34" s="116" t="s">
        <v>662</v>
      </c>
      <c r="W34" s="116"/>
    </row>
    <row r="35" customFormat="false" ht="12.8" hidden="false" customHeight="false" outlineLevel="1" collapsed="false">
      <c r="A35" s="81"/>
      <c r="B35" s="117"/>
      <c r="C35" s="117"/>
      <c r="D35" s="117"/>
      <c r="E35" s="117"/>
      <c r="F35" s="117"/>
      <c r="G35" s="117"/>
      <c r="H35" s="117"/>
      <c r="I35" s="117"/>
      <c r="J35" s="117"/>
      <c r="K35" s="117"/>
      <c r="L35" s="117"/>
      <c r="M35" s="117"/>
      <c r="N35" s="175"/>
      <c r="O35" s="175"/>
      <c r="P35" s="117"/>
      <c r="Q35" s="117"/>
      <c r="R35" s="117"/>
      <c r="S35" s="117"/>
      <c r="T35" s="117"/>
      <c r="U35" s="117"/>
      <c r="V35" s="117"/>
      <c r="W35" s="117"/>
    </row>
  </sheetData>
  <conditionalFormatting sqref="W5">
    <cfRule type="expression" priority="2" aboveAverage="0" equalAverage="0" bottom="0" percent="0" rank="0" text="" dxfId="0">
      <formula>AND(W5="SIA")</formula>
    </cfRule>
  </conditionalFormatting>
  <conditionalFormatting sqref="B5">
    <cfRule type="expression" priority="3" aboveAverage="0" equalAverage="0" bottom="0" percent="0" rank="0" text="" dxfId="0">
      <formula>AND(B5="SIA")</formula>
    </cfRule>
  </conditionalFormatting>
  <conditionalFormatting sqref="D5">
    <cfRule type="expression" priority="4" aboveAverage="0" equalAverage="0" bottom="0" percent="0" rank="0" text="" dxfId="0">
      <formula>AND(D5="SIA")</formula>
    </cfRule>
  </conditionalFormatting>
  <conditionalFormatting sqref="F5">
    <cfRule type="expression" priority="5" aboveAverage="0" equalAverage="0" bottom="0" percent="0" rank="0" text="" dxfId="0">
      <formula>AND(F5="SIA")</formula>
    </cfRule>
  </conditionalFormatting>
  <conditionalFormatting sqref="H5">
    <cfRule type="expression" priority="6" aboveAverage="0" equalAverage="0" bottom="0" percent="0" rank="0" text="" dxfId="0">
      <formula>AND(H5="SIA")</formula>
    </cfRule>
  </conditionalFormatting>
  <conditionalFormatting sqref="J5;L5:P5">
    <cfRule type="expression" priority="7" aboveAverage="0" equalAverage="0" bottom="0" percent="0" rank="0" text="" dxfId="0">
      <formula>AND(J5="SIA")</formula>
    </cfRule>
  </conditionalFormatting>
  <conditionalFormatting sqref="R5;T5">
    <cfRule type="expression" priority="8" aboveAverage="0" equalAverage="0" bottom="0" percent="0" rank="0" text="" dxfId="0">
      <formula>AND(R5="SIA")</formula>
    </cfRule>
  </conditionalFormatting>
  <conditionalFormatting sqref="V5">
    <cfRule type="expression" priority="9" aboveAverage="0" equalAverage="0" bottom="0" percent="0" rank="0" text="" dxfId="0">
      <formula>AND(V5="SIA")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tabColor rgb="FF99FFFF"/>
    <pageSetUpPr fitToPage="true"/>
  </sheetPr>
  <dimension ref="1:3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2.1938775510204"/>
    <col collapsed="false" hidden="false" max="2" min="2" style="57" width="22.1938775510204"/>
    <col collapsed="false" hidden="true" max="3" min="3" style="57" width="0"/>
    <col collapsed="false" hidden="false" max="4" min="4" style="57" width="22.1938775510204"/>
    <col collapsed="false" hidden="true" max="5" min="5" style="57" width="0"/>
    <col collapsed="false" hidden="false" max="6" min="6" style="57" width="22.1938775510204"/>
    <col collapsed="false" hidden="true" max="7" min="7" style="57" width="0"/>
    <col collapsed="false" hidden="false" max="8" min="8" style="57" width="22.1938775510204"/>
    <col collapsed="false" hidden="true" max="9" min="9" style="57" width="0"/>
    <col collapsed="false" hidden="false" max="10" min="10" style="57" width="22.1938775510204"/>
    <col collapsed="false" hidden="true" max="11" min="11" style="57" width="0"/>
    <col collapsed="false" hidden="false" max="12" min="12" style="57" width="22.1938775510204"/>
    <col collapsed="false" hidden="true" max="13" min="13" style="57" width="0"/>
    <col collapsed="false" hidden="false" max="14" min="14" style="57" width="22.1938775510204"/>
    <col collapsed="false" hidden="true" max="15" min="15" style="57" width="0"/>
    <col collapsed="false" hidden="false" max="16" min="16" style="57" width="22.1938775510204"/>
    <col collapsed="false" hidden="true" max="17" min="17" style="57" width="0"/>
    <col collapsed="false" hidden="false" max="18" min="18" style="57" width="22.1938775510204"/>
    <col collapsed="false" hidden="true" max="19" min="19" style="57" width="0"/>
    <col collapsed="false" hidden="false" max="20" min="20" style="57" width="22.1938775510204"/>
    <col collapsed="false" hidden="true" max="21" min="21" style="57" width="0"/>
    <col collapsed="false" hidden="false" max="22" min="22" style="57" width="22.1938775510204"/>
    <col collapsed="false" hidden="true" max="23" min="23" style="57" width="0"/>
    <col collapsed="false" hidden="false" max="24" min="24" style="57" width="22.1938775510204"/>
    <col collapsed="false" hidden="false" max="1003" min="25" style="57" width="11.5204081632653"/>
    <col collapsed="false" hidden="false" max="1025" min="1004" style="0" width="11.5204081632653"/>
  </cols>
  <sheetData>
    <row r="1" customFormat="false" ht="24.85" hidden="false" customHeight="false" outlineLevel="0" collapsed="false">
      <c r="A1" s="54" t="s">
        <v>37</v>
      </c>
      <c r="B1" s="59" t="s">
        <v>11</v>
      </c>
      <c r="D1" s="68" t="str">
        <f aca="false">Paramètres!A14</f>
        <v>Afficher les changements</v>
      </c>
    </row>
    <row r="2" customFormat="false" ht="56.7" hidden="false" customHeight="false" outlineLevel="0" collapsed="false">
      <c r="A2" s="58" t="s">
        <v>38</v>
      </c>
      <c r="B2" s="60" t="s">
        <v>575</v>
      </c>
      <c r="D2" s="60" t="s">
        <v>576</v>
      </c>
      <c r="E2" s="168" t="s">
        <v>577</v>
      </c>
      <c r="F2" s="60" t="s">
        <v>578</v>
      </c>
      <c r="H2" s="60" t="s">
        <v>579</v>
      </c>
      <c r="J2" s="60" t="s">
        <v>580</v>
      </c>
      <c r="K2" s="60"/>
      <c r="L2" s="60" t="s">
        <v>581</v>
      </c>
      <c r="M2" s="60"/>
      <c r="N2" s="60" t="s">
        <v>582</v>
      </c>
      <c r="O2" s="60"/>
      <c r="P2" s="60" t="s">
        <v>583</v>
      </c>
      <c r="R2" s="60" t="s">
        <v>584</v>
      </c>
      <c r="S2" s="60"/>
      <c r="T2" s="60" t="s">
        <v>663</v>
      </c>
      <c r="V2" s="60" t="s">
        <v>586</v>
      </c>
      <c r="W2" s="60"/>
    </row>
    <row r="3" customFormat="false" ht="100.45" hidden="false" customHeight="false" outlineLevel="0" collapsed="false">
      <c r="A3" s="58" t="s">
        <v>47</v>
      </c>
      <c r="B3" s="63" t="s">
        <v>587</v>
      </c>
      <c r="D3" s="63" t="s">
        <v>588</v>
      </c>
      <c r="F3" s="63" t="s">
        <v>589</v>
      </c>
      <c r="H3" s="64" t="s">
        <v>590</v>
      </c>
      <c r="J3" s="63" t="s">
        <v>591</v>
      </c>
      <c r="K3" s="63"/>
      <c r="L3" s="63" t="s">
        <v>592</v>
      </c>
      <c r="M3" s="63"/>
      <c r="N3" s="63" t="s">
        <v>593</v>
      </c>
      <c r="O3" s="63"/>
      <c r="P3" s="63" t="s">
        <v>594</v>
      </c>
      <c r="R3" s="63" t="s">
        <v>595</v>
      </c>
      <c r="S3" s="63"/>
      <c r="T3" s="64" t="s">
        <v>596</v>
      </c>
      <c r="V3" s="63" t="s">
        <v>597</v>
      </c>
      <c r="W3" s="63"/>
    </row>
    <row r="4" s="107" customFormat="true" ht="45.75" hidden="false" customHeight="false" outlineLevel="0" collapsed="false">
      <c r="A4" s="104" t="s">
        <v>56</v>
      </c>
      <c r="B4" s="66" t="s">
        <v>61</v>
      </c>
      <c r="C4" s="159"/>
      <c r="D4" s="66" t="s">
        <v>309</v>
      </c>
      <c r="E4" s="159"/>
      <c r="F4" s="66" t="s">
        <v>61</v>
      </c>
      <c r="G4" s="159"/>
      <c r="H4" s="66" t="s">
        <v>61</v>
      </c>
      <c r="I4" s="159"/>
      <c r="J4" s="66" t="s">
        <v>309</v>
      </c>
      <c r="K4" s="66"/>
      <c r="L4" s="66" t="s">
        <v>196</v>
      </c>
      <c r="M4" s="66"/>
      <c r="N4" s="66" t="s">
        <v>196</v>
      </c>
      <c r="O4" s="66"/>
      <c r="P4" s="66" t="s">
        <v>309</v>
      </c>
      <c r="Q4" s="159"/>
      <c r="R4" s="66" t="s">
        <v>309</v>
      </c>
      <c r="S4" s="66"/>
      <c r="T4" s="66" t="s">
        <v>309</v>
      </c>
      <c r="U4" s="159"/>
      <c r="V4" s="66" t="s">
        <v>196</v>
      </c>
      <c r="W4" s="66"/>
      <c r="X4" s="57"/>
      <c r="ALP4" s="0"/>
      <c r="ALQ4" s="0"/>
      <c r="ALR4" s="0"/>
      <c r="ALS4" s="0"/>
      <c r="ALT4" s="0"/>
      <c r="ALU4" s="0"/>
      <c r="ALV4" s="0"/>
      <c r="ALW4" s="0"/>
      <c r="ALX4" s="0"/>
      <c r="ALY4" s="0"/>
      <c r="ALZ4" s="0"/>
      <c r="AMA4" s="0"/>
      <c r="AMB4" s="0"/>
      <c r="AMC4" s="0"/>
      <c r="AMD4" s="0"/>
      <c r="AME4" s="0"/>
      <c r="AMF4" s="0"/>
      <c r="AMG4" s="0"/>
      <c r="AMH4" s="0"/>
      <c r="AMI4" s="0"/>
      <c r="AMJ4" s="0"/>
    </row>
    <row r="5" s="107" customFormat="true" ht="12.9" hidden="false" customHeight="false" outlineLevel="0" collapsed="false">
      <c r="A5" s="104" t="s">
        <v>311</v>
      </c>
      <c r="B5" s="63" t="s">
        <v>455</v>
      </c>
      <c r="D5" s="63" t="s">
        <v>455</v>
      </c>
      <c r="F5" s="63" t="s">
        <v>455</v>
      </c>
      <c r="H5" s="63" t="s">
        <v>455</v>
      </c>
      <c r="J5" s="63" t="s">
        <v>455</v>
      </c>
      <c r="K5" s="63" t="s">
        <v>455</v>
      </c>
      <c r="L5" s="63" t="s">
        <v>455</v>
      </c>
      <c r="M5" s="63" t="s">
        <v>455</v>
      </c>
      <c r="N5" s="63" t="s">
        <v>455</v>
      </c>
      <c r="O5" s="63" t="s">
        <v>455</v>
      </c>
      <c r="P5" s="63" t="s">
        <v>455</v>
      </c>
      <c r="R5" s="63" t="s">
        <v>455</v>
      </c>
      <c r="S5" s="63" t="s">
        <v>455</v>
      </c>
      <c r="T5" s="63" t="s">
        <v>455</v>
      </c>
      <c r="V5" s="63" t="s">
        <v>455</v>
      </c>
      <c r="W5" s="63"/>
      <c r="X5" s="57"/>
      <c r="ALP5" s="0"/>
      <c r="ALQ5" s="0"/>
      <c r="ALR5" s="0"/>
      <c r="ALS5" s="0"/>
      <c r="ALT5" s="0"/>
      <c r="ALU5" s="0"/>
      <c r="ALV5" s="0"/>
      <c r="ALW5" s="0"/>
      <c r="ALX5" s="0"/>
      <c r="ALY5" s="0"/>
      <c r="ALZ5" s="0"/>
      <c r="AMA5" s="0"/>
      <c r="AMB5" s="0"/>
      <c r="AMC5" s="0"/>
      <c r="AMD5" s="0"/>
      <c r="AME5" s="0"/>
      <c r="AMF5" s="0"/>
      <c r="AMG5" s="0"/>
      <c r="AMH5" s="0"/>
      <c r="AMI5" s="0"/>
      <c r="AMJ5" s="0"/>
    </row>
    <row r="6" s="68" customFormat="true" ht="12.9" hidden="false" customHeight="false" outlineLevel="0" collapsed="false">
      <c r="A6" s="104" t="s">
        <v>27</v>
      </c>
      <c r="B6" s="67" t="s">
        <v>68</v>
      </c>
      <c r="C6" s="57"/>
      <c r="D6" s="67" t="s">
        <v>67</v>
      </c>
      <c r="E6" s="57"/>
      <c r="F6" s="67" t="s">
        <v>67</v>
      </c>
      <c r="G6" s="57"/>
      <c r="H6" s="67" t="s">
        <v>67</v>
      </c>
      <c r="I6" s="57"/>
      <c r="J6" s="67" t="s">
        <v>197</v>
      </c>
      <c r="K6" s="67"/>
      <c r="L6" s="67" t="s">
        <v>169</v>
      </c>
      <c r="M6" s="67"/>
      <c r="N6" s="67" t="s">
        <v>67</v>
      </c>
      <c r="O6" s="67"/>
      <c r="P6" s="67" t="s">
        <v>197</v>
      </c>
      <c r="Q6" s="57"/>
      <c r="R6" s="67" t="s">
        <v>67</v>
      </c>
      <c r="S6" s="67"/>
      <c r="T6" s="67" t="s">
        <v>67</v>
      </c>
      <c r="U6" s="57"/>
      <c r="V6" s="67" t="s">
        <v>67</v>
      </c>
      <c r="ALP6" s="0"/>
      <c r="ALQ6" s="0"/>
      <c r="ALR6" s="0"/>
      <c r="ALS6" s="0"/>
      <c r="ALT6" s="0"/>
      <c r="ALU6" s="0"/>
      <c r="ALV6" s="0"/>
      <c r="ALW6" s="0"/>
      <c r="ALX6" s="0"/>
      <c r="ALY6" s="0"/>
      <c r="ALZ6" s="0"/>
      <c r="AMA6" s="0"/>
      <c r="AMB6" s="0"/>
      <c r="AMC6" s="0"/>
      <c r="AMD6" s="0"/>
      <c r="AME6" s="0"/>
      <c r="AMF6" s="0"/>
      <c r="AMG6" s="0"/>
      <c r="AMH6" s="0"/>
      <c r="AMI6" s="0"/>
      <c r="AMJ6" s="0"/>
    </row>
    <row r="7" s="68" customFormat="true" ht="122.35" hidden="false" customHeight="false" outlineLevel="0" collapsed="false">
      <c r="A7" s="70" t="s">
        <v>69</v>
      </c>
      <c r="B7" s="71" t="s">
        <v>598</v>
      </c>
      <c r="C7" s="73"/>
      <c r="D7" s="71" t="s">
        <v>599</v>
      </c>
      <c r="E7" s="73"/>
      <c r="F7" s="71" t="s">
        <v>600</v>
      </c>
      <c r="G7" s="132"/>
      <c r="H7" s="71" t="s">
        <v>664</v>
      </c>
      <c r="I7" s="132"/>
      <c r="J7" s="71"/>
      <c r="K7" s="132"/>
      <c r="L7" s="71"/>
      <c r="M7" s="73"/>
      <c r="N7" s="71"/>
      <c r="O7" s="132"/>
      <c r="P7" s="71" t="s">
        <v>601</v>
      </c>
      <c r="Q7" s="132"/>
      <c r="R7" s="71"/>
      <c r="S7" s="73"/>
      <c r="T7" s="71" t="s">
        <v>665</v>
      </c>
      <c r="U7" s="73"/>
      <c r="V7" s="71" t="s">
        <v>666</v>
      </c>
      <c r="ALP7" s="0"/>
      <c r="ALQ7" s="0"/>
      <c r="ALR7" s="0"/>
      <c r="ALS7" s="0"/>
      <c r="ALT7" s="0"/>
      <c r="ALU7" s="0"/>
      <c r="ALV7" s="0"/>
      <c r="ALW7" s="0"/>
      <c r="ALX7" s="0"/>
      <c r="ALY7" s="0"/>
      <c r="ALZ7" s="0"/>
      <c r="AMA7" s="0"/>
      <c r="AMB7" s="0"/>
      <c r="AMC7" s="0"/>
      <c r="AMD7" s="0"/>
      <c r="AME7" s="0"/>
      <c r="AMF7" s="0"/>
      <c r="AMG7" s="0"/>
      <c r="AMH7" s="0"/>
      <c r="AMI7" s="0"/>
      <c r="AMJ7" s="0"/>
    </row>
    <row r="8" s="55" customFormat="true" ht="57.7" hidden="false" customHeight="false" outlineLevel="0" collapsed="false">
      <c r="A8" s="70" t="s">
        <v>77</v>
      </c>
      <c r="B8" s="74" t="s">
        <v>602</v>
      </c>
      <c r="C8" s="63" t="s">
        <v>603</v>
      </c>
      <c r="D8" s="74" t="s">
        <v>604</v>
      </c>
      <c r="E8" s="63" t="s">
        <v>605</v>
      </c>
      <c r="F8" s="74" t="s">
        <v>606</v>
      </c>
      <c r="G8" s="63" t="s">
        <v>607</v>
      </c>
      <c r="H8" s="74" t="s">
        <v>608</v>
      </c>
      <c r="I8" s="63" t="s">
        <v>609</v>
      </c>
      <c r="J8" s="77"/>
      <c r="K8" s="77"/>
      <c r="L8" s="77"/>
      <c r="M8" s="77"/>
      <c r="N8" s="77"/>
      <c r="O8" s="77"/>
      <c r="P8" s="74" t="s">
        <v>355</v>
      </c>
      <c r="Q8" s="63" t="s">
        <v>610</v>
      </c>
      <c r="R8" s="63"/>
      <c r="S8" s="80" t="s">
        <v>611</v>
      </c>
      <c r="T8" s="74" t="s">
        <v>612</v>
      </c>
      <c r="U8" s="63" t="s">
        <v>613</v>
      </c>
      <c r="V8" s="77"/>
      <c r="W8" s="136"/>
      <c r="X8" s="57"/>
      <c r="ALP8" s="0"/>
      <c r="ALQ8" s="0"/>
      <c r="ALR8" s="0"/>
      <c r="ALS8" s="0"/>
      <c r="ALT8" s="0"/>
      <c r="ALU8" s="0"/>
      <c r="ALV8" s="0"/>
      <c r="ALW8" s="0"/>
      <c r="ALX8" s="0"/>
      <c r="ALY8" s="0"/>
      <c r="ALZ8" s="0"/>
      <c r="AMA8" s="0"/>
      <c r="AMB8" s="0"/>
      <c r="AMC8" s="0"/>
      <c r="AMD8" s="0"/>
      <c r="AME8" s="0"/>
      <c r="AMF8" s="0"/>
      <c r="AMG8" s="0"/>
      <c r="AMH8" s="0"/>
      <c r="AMI8" s="0"/>
      <c r="AMJ8" s="0"/>
    </row>
    <row r="9" s="55" customFormat="true" ht="67.65" hidden="false" customHeight="false" outlineLevel="0" collapsed="false">
      <c r="A9" s="78"/>
      <c r="B9" s="74" t="s">
        <v>614</v>
      </c>
      <c r="C9" s="63" t="s">
        <v>615</v>
      </c>
      <c r="D9" s="63"/>
      <c r="E9" s="63"/>
      <c r="F9" s="74" t="s">
        <v>616</v>
      </c>
      <c r="G9" s="63" t="s">
        <v>617</v>
      </c>
      <c r="H9" s="74" t="s">
        <v>618</v>
      </c>
      <c r="I9" s="63" t="s">
        <v>619</v>
      </c>
      <c r="J9" s="77"/>
      <c r="K9" s="77"/>
      <c r="L9" s="77"/>
      <c r="M9" s="77"/>
      <c r="N9" s="77"/>
      <c r="O9" s="77"/>
      <c r="P9" s="131" t="s">
        <v>620</v>
      </c>
      <c r="Q9" s="63" t="s">
        <v>621</v>
      </c>
      <c r="R9" s="77"/>
      <c r="S9" s="77"/>
      <c r="T9" s="74" t="s">
        <v>622</v>
      </c>
      <c r="U9" s="63" t="s">
        <v>623</v>
      </c>
      <c r="V9" s="77"/>
      <c r="W9" s="92"/>
      <c r="X9" s="57"/>
      <c r="ALP9" s="0"/>
      <c r="ALQ9" s="0"/>
      <c r="ALR9" s="0"/>
      <c r="ALS9" s="0"/>
      <c r="ALT9" s="0"/>
      <c r="ALU9" s="0"/>
      <c r="ALV9" s="0"/>
      <c r="ALW9" s="0"/>
      <c r="ALX9" s="0"/>
      <c r="ALY9" s="0"/>
      <c r="ALZ9" s="0"/>
      <c r="AMA9" s="0"/>
      <c r="AMB9" s="0"/>
      <c r="AMC9" s="0"/>
      <c r="AMD9" s="0"/>
      <c r="AME9" s="0"/>
      <c r="AMF9" s="0"/>
      <c r="AMG9" s="0"/>
      <c r="AMH9" s="0"/>
      <c r="AMI9" s="0"/>
      <c r="AMJ9" s="0"/>
    </row>
    <row r="10" s="55" customFormat="true" ht="57.7" hidden="false" customHeight="false" outlineLevel="0" collapsed="false">
      <c r="A10" s="78"/>
      <c r="B10" s="63"/>
      <c r="C10" s="63"/>
      <c r="D10" s="63"/>
      <c r="E10" s="63"/>
      <c r="F10" s="74" t="s">
        <v>355</v>
      </c>
      <c r="G10" s="63" t="s">
        <v>624</v>
      </c>
      <c r="H10" s="63"/>
      <c r="I10" s="63"/>
      <c r="J10" s="77"/>
      <c r="K10" s="77"/>
      <c r="L10" s="77"/>
      <c r="M10" s="77"/>
      <c r="N10" s="77"/>
      <c r="O10" s="77"/>
      <c r="P10" s="63"/>
      <c r="Q10" s="63"/>
      <c r="R10" s="77"/>
      <c r="S10" s="77"/>
      <c r="T10" s="63" t="s">
        <v>667</v>
      </c>
      <c r="U10" s="63"/>
      <c r="V10" s="77"/>
      <c r="W10" s="92"/>
      <c r="X10" s="57"/>
      <c r="ALP10" s="0"/>
      <c r="ALQ10" s="0"/>
      <c r="ALR10" s="0"/>
      <c r="ALS10" s="0"/>
      <c r="ALT10" s="0"/>
      <c r="ALU10" s="0"/>
      <c r="ALV10" s="0"/>
      <c r="ALW10" s="0"/>
      <c r="ALX10" s="0"/>
      <c r="ALY10" s="0"/>
      <c r="ALZ10" s="0"/>
      <c r="AMA10" s="0"/>
      <c r="AMB10" s="0"/>
      <c r="AMC10" s="0"/>
      <c r="AMD10" s="0"/>
      <c r="AME10" s="0"/>
      <c r="AMF10" s="0"/>
      <c r="AMG10" s="0"/>
      <c r="AMH10" s="0"/>
      <c r="AMI10" s="0"/>
      <c r="AMJ10" s="0"/>
    </row>
    <row r="11" s="55" customFormat="true" ht="35.8" hidden="false" customHeight="false" outlineLevel="0" collapsed="false">
      <c r="A11" s="81"/>
      <c r="B11" s="63"/>
      <c r="C11" s="63"/>
      <c r="D11" s="63"/>
      <c r="E11" s="63"/>
      <c r="F11" s="74" t="s">
        <v>625</v>
      </c>
      <c r="G11" s="63" t="s">
        <v>626</v>
      </c>
      <c r="H11" s="63"/>
      <c r="I11" s="63"/>
      <c r="J11" s="77"/>
      <c r="K11" s="77"/>
      <c r="L11" s="77"/>
      <c r="M11" s="77"/>
      <c r="N11" s="77"/>
      <c r="O11" s="77"/>
      <c r="P11" s="63"/>
      <c r="Q11" s="63"/>
      <c r="R11" s="77"/>
      <c r="S11" s="77"/>
      <c r="T11" s="63"/>
      <c r="U11" s="63"/>
      <c r="V11" s="77"/>
      <c r="W11" s="83"/>
      <c r="X11" s="57"/>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57"/>
    </row>
    <row r="13" customFormat="false" ht="56.7" hidden="false" customHeight="false" outlineLevel="1" collapsed="false">
      <c r="A13" s="70" t="s">
        <v>111</v>
      </c>
      <c r="B13" s="85" t="s">
        <v>627</v>
      </c>
      <c r="C13" s="85"/>
      <c r="D13" s="85" t="s">
        <v>628</v>
      </c>
      <c r="E13" s="85"/>
      <c r="F13" s="85" t="s">
        <v>629</v>
      </c>
      <c r="G13" s="85"/>
      <c r="H13" s="85" t="s">
        <v>630</v>
      </c>
      <c r="I13" s="85"/>
      <c r="J13" s="85" t="s">
        <v>580</v>
      </c>
      <c r="K13" s="85"/>
      <c r="L13" s="85" t="s">
        <v>631</v>
      </c>
      <c r="M13" s="85"/>
      <c r="N13" s="85" t="s">
        <v>632</v>
      </c>
      <c r="O13" s="85"/>
      <c r="P13" s="85" t="s">
        <v>633</v>
      </c>
      <c r="Q13" s="85"/>
      <c r="R13" s="85" t="s">
        <v>634</v>
      </c>
      <c r="S13" s="85"/>
      <c r="T13" s="85" t="s">
        <v>635</v>
      </c>
      <c r="U13" s="85"/>
      <c r="V13" s="85" t="s">
        <v>636</v>
      </c>
      <c r="W13" s="85"/>
    </row>
    <row r="14" customFormat="false" ht="46.75" hidden="false" customHeight="false" outlineLevel="1" collapsed="false">
      <c r="A14" s="78"/>
      <c r="B14" s="85" t="s">
        <v>637</v>
      </c>
      <c r="C14" s="85"/>
      <c r="D14" s="85" t="s">
        <v>638</v>
      </c>
      <c r="E14" s="85"/>
      <c r="F14" s="55"/>
      <c r="G14" s="55"/>
      <c r="H14" s="85" t="s">
        <v>639</v>
      </c>
      <c r="I14" s="85"/>
      <c r="J14" s="85" t="s">
        <v>640</v>
      </c>
      <c r="K14" s="85"/>
      <c r="L14" s="85" t="s">
        <v>641</v>
      </c>
      <c r="M14" s="85"/>
      <c r="P14" s="85" t="s">
        <v>642</v>
      </c>
      <c r="Q14" s="85"/>
      <c r="R14" s="55"/>
      <c r="S14" s="55"/>
      <c r="T14" s="85" t="s">
        <v>643</v>
      </c>
      <c r="U14" s="85"/>
      <c r="V14" s="152"/>
      <c r="W14" s="152"/>
    </row>
    <row r="15" customFormat="false" ht="46.75" hidden="false" customHeight="false" outlineLevel="1" collapsed="false">
      <c r="A15" s="81"/>
      <c r="B15" s="97"/>
      <c r="C15" s="97"/>
      <c r="D15" s="97"/>
      <c r="E15" s="97"/>
      <c r="F15" s="97"/>
      <c r="G15" s="97"/>
      <c r="H15" s="97"/>
      <c r="I15" s="97"/>
      <c r="J15" s="97"/>
      <c r="K15" s="97"/>
      <c r="L15" s="97"/>
      <c r="M15" s="97"/>
      <c r="N15" s="97"/>
      <c r="O15" s="97"/>
      <c r="P15" s="85" t="s">
        <v>644</v>
      </c>
      <c r="Q15" s="85"/>
      <c r="R15" s="82"/>
      <c r="S15" s="82"/>
      <c r="T15" s="85" t="s">
        <v>645</v>
      </c>
      <c r="U15" s="85"/>
      <c r="V15" s="154"/>
      <c r="W15" s="154"/>
    </row>
    <row r="16" customFormat="false" ht="34.8" hidden="false" customHeight="false" outlineLevel="2" collapsed="false">
      <c r="A16" s="70" t="s">
        <v>118</v>
      </c>
      <c r="B16" s="76"/>
      <c r="C16" s="76"/>
      <c r="D16" s="93"/>
      <c r="E16" s="93"/>
      <c r="F16" s="93"/>
      <c r="G16" s="93"/>
      <c r="H16" s="93"/>
      <c r="I16" s="93"/>
      <c r="J16" s="93"/>
      <c r="K16" s="93"/>
      <c r="L16" s="93"/>
      <c r="M16" s="93"/>
      <c r="N16" s="93"/>
      <c r="O16" s="93"/>
      <c r="P16" s="93"/>
      <c r="Q16" s="93"/>
      <c r="R16" s="93"/>
      <c r="S16" s="93"/>
      <c r="T16" s="93"/>
      <c r="U16" s="93"/>
      <c r="V16" s="151"/>
      <c r="W16" s="151"/>
    </row>
    <row r="17" customFormat="false" ht="12.8" hidden="false" customHeight="false" outlineLevel="2" collapsed="false">
      <c r="A17" s="133"/>
      <c r="D17" s="170"/>
      <c r="E17" s="170"/>
      <c r="V17" s="152"/>
      <c r="W17" s="152"/>
    </row>
    <row r="18" customFormat="false" ht="12.8" hidden="false" customHeight="false" outlineLevel="2" collapsed="false">
      <c r="A18" s="133"/>
      <c r="D18" s="170"/>
      <c r="E18" s="170"/>
      <c r="V18" s="152"/>
      <c r="W18" s="152"/>
    </row>
    <row r="19" customFormat="false" ht="12.8" hidden="false" customHeight="false" outlineLevel="2" collapsed="false">
      <c r="A19" s="160"/>
      <c r="B19" s="97"/>
      <c r="C19" s="97"/>
      <c r="D19" s="97"/>
      <c r="E19" s="97"/>
      <c r="F19" s="97"/>
      <c r="G19" s="97"/>
      <c r="H19" s="97"/>
      <c r="I19" s="97"/>
      <c r="J19" s="97"/>
      <c r="K19" s="97"/>
      <c r="L19" s="97"/>
      <c r="M19" s="97"/>
      <c r="N19" s="97"/>
      <c r="O19" s="97"/>
      <c r="P19" s="97"/>
      <c r="Q19" s="97"/>
      <c r="R19" s="97"/>
      <c r="S19" s="97"/>
      <c r="T19" s="97"/>
      <c r="U19" s="97"/>
      <c r="V19" s="154"/>
      <c r="W19" s="154"/>
    </row>
    <row r="20" customFormat="false" ht="12.8" hidden="false" customHeight="false" outlineLevel="1" collapsed="false">
      <c r="H20" s="55"/>
      <c r="I20" s="55"/>
      <c r="T20" s="55"/>
      <c r="U20" s="55"/>
    </row>
    <row r="21" customFormat="false" ht="34.8" hidden="false" customHeight="false" outlineLevel="1" collapsed="false">
      <c r="A21" s="104" t="s">
        <v>138</v>
      </c>
      <c r="B21" s="63" t="s">
        <v>498</v>
      </c>
      <c r="C21" s="63"/>
      <c r="D21" s="63" t="s">
        <v>498</v>
      </c>
      <c r="E21" s="63"/>
      <c r="F21" s="63" t="s">
        <v>498</v>
      </c>
      <c r="G21" s="63"/>
      <c r="H21" s="63" t="s">
        <v>498</v>
      </c>
      <c r="I21" s="63"/>
      <c r="J21" s="63" t="s">
        <v>498</v>
      </c>
      <c r="K21" s="63"/>
      <c r="L21" s="63" t="s">
        <v>498</v>
      </c>
      <c r="M21" s="63"/>
      <c r="N21" s="63" t="s">
        <v>498</v>
      </c>
      <c r="O21" s="63"/>
      <c r="P21" s="63" t="s">
        <v>498</v>
      </c>
      <c r="Q21" s="63"/>
      <c r="R21" s="63" t="s">
        <v>498</v>
      </c>
      <c r="S21" s="63"/>
      <c r="T21" s="63" t="s">
        <v>498</v>
      </c>
      <c r="U21" s="63"/>
      <c r="V21" s="63" t="s">
        <v>498</v>
      </c>
      <c r="W21" s="63"/>
    </row>
    <row r="22" customFormat="false" ht="78.6" hidden="false" customHeight="false" outlineLevel="1" collapsed="false">
      <c r="A22" s="58" t="s">
        <v>141</v>
      </c>
      <c r="B22" s="63" t="s">
        <v>571</v>
      </c>
      <c r="C22" s="63"/>
      <c r="D22" s="63" t="s">
        <v>571</v>
      </c>
      <c r="E22" s="63"/>
      <c r="F22" s="63" t="s">
        <v>571</v>
      </c>
      <c r="G22" s="63"/>
      <c r="H22" s="106" t="s">
        <v>646</v>
      </c>
      <c r="I22" s="106"/>
      <c r="J22" s="63" t="s">
        <v>571</v>
      </c>
      <c r="K22" s="63"/>
      <c r="L22" s="63" t="s">
        <v>571</v>
      </c>
      <c r="M22" s="63"/>
      <c r="N22" s="63" t="s">
        <v>571</v>
      </c>
      <c r="O22" s="63"/>
      <c r="P22" s="63" t="s">
        <v>571</v>
      </c>
      <c r="Q22" s="63"/>
      <c r="R22" s="106" t="s">
        <v>647</v>
      </c>
      <c r="S22" s="106"/>
      <c r="T22" s="171" t="s">
        <v>648</v>
      </c>
      <c r="U22" s="171"/>
      <c r="V22" s="63" t="s">
        <v>571</v>
      </c>
      <c r="W22" s="63"/>
    </row>
    <row r="23" customFormat="false" ht="12.8" hidden="false" customHeight="false" outlineLevel="1" collapsed="false">
      <c r="A23" s="57"/>
      <c r="N23" s="172"/>
      <c r="O23" s="172"/>
    </row>
    <row r="24" customFormat="false" ht="24.85" hidden="false" customHeight="false" outlineLevel="1" collapsed="false">
      <c r="A24" s="104" t="s">
        <v>149</v>
      </c>
      <c r="B24" s="63" t="s">
        <v>151</v>
      </c>
      <c r="C24" s="63"/>
      <c r="D24" s="63" t="s">
        <v>151</v>
      </c>
      <c r="E24" s="63"/>
      <c r="F24" s="63" t="s">
        <v>151</v>
      </c>
      <c r="G24" s="63"/>
      <c r="H24" s="63" t="s">
        <v>151</v>
      </c>
      <c r="I24" s="63"/>
      <c r="J24" s="63" t="s">
        <v>508</v>
      </c>
      <c r="K24" s="63"/>
      <c r="L24" s="63" t="s">
        <v>508</v>
      </c>
      <c r="M24" s="63"/>
      <c r="N24" s="63" t="s">
        <v>649</v>
      </c>
      <c r="O24" s="63"/>
      <c r="P24" s="63" t="s">
        <v>650</v>
      </c>
      <c r="Q24" s="63"/>
      <c r="R24" s="63" t="s">
        <v>151</v>
      </c>
      <c r="S24" s="63"/>
      <c r="T24" s="63" t="s">
        <v>650</v>
      </c>
      <c r="U24" s="63"/>
      <c r="V24" s="63" t="s">
        <v>151</v>
      </c>
      <c r="W24" s="63"/>
    </row>
    <row r="25" customFormat="false" ht="12.8" hidden="false" customHeight="false" outlineLevel="1" collapsed="false">
      <c r="A25" s="57"/>
      <c r="N25" s="172"/>
      <c r="O25" s="172"/>
    </row>
    <row r="26" customFormat="false" ht="12.9" hidden="false" customHeight="false" outlineLevel="1" collapsed="false">
      <c r="A26" s="138" t="s">
        <v>152</v>
      </c>
      <c r="B26" s="139"/>
      <c r="C26" s="139"/>
      <c r="D26" s="167"/>
      <c r="E26" s="167"/>
      <c r="F26" s="139"/>
      <c r="G26" s="139"/>
      <c r="H26" s="139"/>
      <c r="I26" s="139"/>
      <c r="J26" s="139"/>
      <c r="K26" s="139"/>
      <c r="L26" s="173"/>
      <c r="M26" s="173"/>
      <c r="N26" s="174"/>
      <c r="O26" s="174"/>
      <c r="P26" s="139"/>
      <c r="Q26" s="139"/>
      <c r="R26" s="139"/>
      <c r="S26" s="139"/>
      <c r="T26" s="139"/>
      <c r="U26" s="139"/>
      <c r="V26" s="167"/>
      <c r="W26" s="167"/>
    </row>
    <row r="27" customFormat="false" ht="35.8" hidden="false" customHeight="false" outlineLevel="1" collapsed="false">
      <c r="A27" s="64" t="s">
        <v>111</v>
      </c>
      <c r="B27" s="64" t="s">
        <v>153</v>
      </c>
      <c r="C27" s="64"/>
      <c r="D27" s="64" t="s">
        <v>651</v>
      </c>
      <c r="E27" s="64"/>
      <c r="F27" s="64" t="s">
        <v>652</v>
      </c>
      <c r="G27" s="64"/>
      <c r="H27" s="64" t="s">
        <v>653</v>
      </c>
      <c r="I27" s="64"/>
      <c r="J27" s="64" t="s">
        <v>153</v>
      </c>
      <c r="K27" s="64"/>
      <c r="L27" s="64" t="s">
        <v>654</v>
      </c>
      <c r="M27" s="64"/>
      <c r="N27" s="63" t="s">
        <v>649</v>
      </c>
      <c r="O27" s="63"/>
      <c r="P27" s="64" t="s">
        <v>153</v>
      </c>
      <c r="Q27" s="64"/>
      <c r="R27" s="77" t="s">
        <v>155</v>
      </c>
      <c r="S27" s="77"/>
      <c r="T27" s="64" t="s">
        <v>153</v>
      </c>
      <c r="U27" s="64"/>
      <c r="V27" s="77" t="s">
        <v>155</v>
      </c>
      <c r="W27" s="77"/>
    </row>
    <row r="28" customFormat="false" ht="35.8" hidden="false" customHeight="false" outlineLevel="1" collapsed="false">
      <c r="A28" s="114" t="s">
        <v>156</v>
      </c>
      <c r="B28" s="115"/>
      <c r="C28" s="115"/>
      <c r="D28" s="115" t="s">
        <v>655</v>
      </c>
      <c r="E28" s="115"/>
      <c r="F28" s="115" t="s">
        <v>656</v>
      </c>
      <c r="G28" s="115"/>
      <c r="H28" s="115" t="s">
        <v>656</v>
      </c>
      <c r="I28" s="115"/>
      <c r="J28" s="115"/>
      <c r="K28" s="115"/>
      <c r="L28" s="115" t="s">
        <v>657</v>
      </c>
      <c r="M28" s="115"/>
      <c r="N28" s="114"/>
      <c r="O28" s="114"/>
      <c r="P28" s="115"/>
      <c r="Q28" s="115"/>
      <c r="R28" s="114" t="s">
        <v>158</v>
      </c>
      <c r="S28" s="114"/>
      <c r="T28" s="115"/>
      <c r="U28" s="115"/>
      <c r="V28" s="114" t="s">
        <v>158</v>
      </c>
      <c r="W28" s="114"/>
    </row>
    <row r="29" customFormat="false" ht="12.8" hidden="false" customHeight="false" outlineLevel="1" collapsed="false">
      <c r="A29" s="117"/>
      <c r="B29" s="117"/>
      <c r="C29" s="117"/>
      <c r="D29" s="117"/>
      <c r="E29" s="117"/>
      <c r="F29" s="117"/>
      <c r="G29" s="117"/>
      <c r="H29" s="117"/>
      <c r="I29" s="117"/>
      <c r="J29" s="117"/>
      <c r="K29" s="117"/>
      <c r="L29" s="117"/>
      <c r="M29" s="117"/>
      <c r="N29" s="175"/>
      <c r="O29" s="175"/>
      <c r="P29" s="117"/>
      <c r="Q29" s="117"/>
      <c r="R29" s="117"/>
      <c r="S29" s="117"/>
      <c r="T29" s="117"/>
      <c r="U29" s="117"/>
      <c r="V29" s="117"/>
      <c r="W29" s="117"/>
    </row>
    <row r="30" customFormat="false" ht="12.8" hidden="false" customHeight="false" outlineLevel="1" collapsed="false">
      <c r="B30" s="55"/>
      <c r="C30" s="55"/>
      <c r="F30" s="55"/>
      <c r="G30" s="55"/>
      <c r="H30" s="55"/>
      <c r="I30" s="55"/>
      <c r="N30" s="65"/>
      <c r="O30" s="65"/>
      <c r="P30" s="55"/>
      <c r="Q30" s="55"/>
      <c r="R30" s="55"/>
      <c r="S30" s="55"/>
      <c r="T30" s="55"/>
      <c r="U30" s="55"/>
      <c r="V30" s="55"/>
      <c r="W30" s="55"/>
    </row>
    <row r="31" customFormat="false" ht="12.8" hidden="false" customHeight="false" outlineLevel="1" collapsed="false">
      <c r="B31" s="55"/>
      <c r="C31" s="55"/>
      <c r="F31" s="55"/>
      <c r="G31" s="55"/>
      <c r="H31" s="55"/>
      <c r="I31" s="55"/>
      <c r="N31" s="65"/>
      <c r="O31" s="65"/>
      <c r="P31" s="55"/>
      <c r="Q31" s="55"/>
      <c r="R31" s="55"/>
      <c r="S31" s="55"/>
      <c r="T31" s="55"/>
      <c r="U31" s="55"/>
      <c r="V31" s="55"/>
      <c r="W31" s="55"/>
    </row>
    <row r="32" customFormat="false" ht="12.9" hidden="false" customHeight="false" outlineLevel="1" collapsed="false">
      <c r="A32" s="141" t="s">
        <v>160</v>
      </c>
      <c r="B32" s="121"/>
      <c r="C32" s="121"/>
      <c r="D32" s="144"/>
      <c r="E32" s="144"/>
      <c r="F32" s="143"/>
      <c r="G32" s="143"/>
      <c r="H32" s="143"/>
      <c r="I32" s="143"/>
      <c r="J32" s="143"/>
      <c r="K32" s="143"/>
      <c r="L32" s="143"/>
      <c r="M32" s="143"/>
      <c r="N32" s="176"/>
      <c r="O32" s="176"/>
      <c r="P32" s="121"/>
      <c r="Q32" s="121"/>
      <c r="R32" s="121"/>
      <c r="S32" s="121"/>
      <c r="T32" s="143"/>
      <c r="U32" s="143"/>
      <c r="V32" s="122"/>
      <c r="W32" s="122"/>
    </row>
    <row r="33" customFormat="false" ht="35.8" hidden="false" customHeight="false" outlineLevel="1" collapsed="false">
      <c r="A33" s="64" t="s">
        <v>111</v>
      </c>
      <c r="B33" s="64" t="s">
        <v>153</v>
      </c>
      <c r="C33" s="64"/>
      <c r="D33" s="64" t="s">
        <v>651</v>
      </c>
      <c r="E33" s="64"/>
      <c r="F33" s="64" t="s">
        <v>652</v>
      </c>
      <c r="G33" s="64"/>
      <c r="H33" s="64" t="s">
        <v>658</v>
      </c>
      <c r="I33" s="64"/>
      <c r="J33" s="64" t="s">
        <v>153</v>
      </c>
      <c r="K33" s="64"/>
      <c r="L33" s="64" t="s">
        <v>654</v>
      </c>
      <c r="M33" s="64"/>
      <c r="N33" s="63" t="s">
        <v>649</v>
      </c>
      <c r="O33" s="63"/>
      <c r="P33" s="64" t="s">
        <v>153</v>
      </c>
      <c r="Q33" s="64"/>
      <c r="R33" s="77" t="s">
        <v>155</v>
      </c>
      <c r="S33" s="77"/>
      <c r="T33" s="64" t="s">
        <v>153</v>
      </c>
      <c r="U33" s="64"/>
      <c r="V33" s="77" t="s">
        <v>161</v>
      </c>
      <c r="W33" s="77"/>
    </row>
    <row r="34" customFormat="false" ht="35.8" hidden="false" customHeight="false" outlineLevel="1" collapsed="false">
      <c r="A34" s="114" t="s">
        <v>156</v>
      </c>
      <c r="B34" s="115"/>
      <c r="C34" s="115"/>
      <c r="D34" s="115" t="s">
        <v>659</v>
      </c>
      <c r="E34" s="115"/>
      <c r="F34" s="115" t="s">
        <v>660</v>
      </c>
      <c r="G34" s="115"/>
      <c r="H34" s="115" t="s">
        <v>660</v>
      </c>
      <c r="I34" s="115"/>
      <c r="J34" s="115"/>
      <c r="K34" s="115"/>
      <c r="L34" s="115" t="s">
        <v>661</v>
      </c>
      <c r="M34" s="115"/>
      <c r="N34" s="114"/>
      <c r="O34" s="114"/>
      <c r="P34" s="115"/>
      <c r="Q34" s="115"/>
      <c r="R34" s="114" t="s">
        <v>164</v>
      </c>
      <c r="S34" s="114"/>
      <c r="T34" s="115"/>
      <c r="U34" s="115"/>
      <c r="V34" s="114" t="s">
        <v>662</v>
      </c>
      <c r="W34" s="114"/>
    </row>
    <row r="35" customFormat="false" ht="12.8" hidden="false" customHeight="false" outlineLevel="1" collapsed="false">
      <c r="A35" s="81"/>
      <c r="B35" s="117"/>
      <c r="C35" s="117"/>
      <c r="D35" s="117"/>
      <c r="E35" s="117"/>
      <c r="F35" s="117"/>
      <c r="G35" s="117"/>
      <c r="H35" s="117"/>
      <c r="I35" s="117"/>
      <c r="J35" s="117"/>
      <c r="K35" s="117"/>
      <c r="L35" s="117"/>
      <c r="M35" s="117"/>
      <c r="N35" s="175"/>
      <c r="O35" s="175"/>
      <c r="P35" s="117"/>
      <c r="Q35" s="117"/>
      <c r="R35" s="117"/>
      <c r="S35" s="117"/>
      <c r="T35" s="117"/>
      <c r="U35" s="117"/>
      <c r="V35" s="117"/>
      <c r="W35" s="117"/>
    </row>
  </sheetData>
  <conditionalFormatting sqref="W5">
    <cfRule type="expression" priority="2" aboveAverage="0" equalAverage="0" bottom="0" percent="0" rank="0" text="" dxfId="0">
      <formula>AND(W5="SIA")</formula>
    </cfRule>
  </conditionalFormatting>
  <conditionalFormatting sqref="B5">
    <cfRule type="expression" priority="3" aboveAverage="0" equalAverage="0" bottom="0" percent="0" rank="0" text="" dxfId="0">
      <formula>AND(B5="SIA")</formula>
    </cfRule>
  </conditionalFormatting>
  <conditionalFormatting sqref="D5">
    <cfRule type="expression" priority="4" aboveAverage="0" equalAverage="0" bottom="0" percent="0" rank="0" text="" dxfId="0">
      <formula>AND(D5="SIA")</formula>
    </cfRule>
  </conditionalFormatting>
  <conditionalFormatting sqref="F5">
    <cfRule type="expression" priority="5" aboveAverage="0" equalAverage="0" bottom="0" percent="0" rank="0" text="" dxfId="0">
      <formula>AND(F5="SIA")</formula>
    </cfRule>
  </conditionalFormatting>
  <conditionalFormatting sqref="H5">
    <cfRule type="expression" priority="6" aboveAverage="0" equalAverage="0" bottom="0" percent="0" rank="0" text="" dxfId="0">
      <formula>AND(H5="SIA")</formula>
    </cfRule>
  </conditionalFormatting>
  <conditionalFormatting sqref="J5;L5:P5">
    <cfRule type="expression" priority="7" aboveAverage="0" equalAverage="0" bottom="0" percent="0" rank="0" text="" dxfId="0">
      <formula>AND(J5="SIA")</formula>
    </cfRule>
  </conditionalFormatting>
  <conditionalFormatting sqref="R5;T5">
    <cfRule type="expression" priority="8" aboveAverage="0" equalAverage="0" bottom="0" percent="0" rank="0" text="" dxfId="0">
      <formula>AND(R5="SIA")</formula>
    </cfRule>
  </conditionalFormatting>
  <conditionalFormatting sqref="V5">
    <cfRule type="expression" priority="9" aboveAverage="0" equalAverage="0" bottom="0" percent="0" rank="0" text="" dxfId="0">
      <formula>AND(V5="SIA")</formula>
    </cfRule>
  </conditionalFormatting>
  <conditionalFormatting sqref="A1:AL1;A3:AL5;A2:S2;U2:AL2;A7:AL100;I6:S6;U6:AL6;A6:G6">
    <cfRule type="expression" priority="10" aboveAverage="0" equalAverage="0" bottom="0" percent="0" rank="0" text="" dxfId="0">
      <formula>AND($D$1&lt;&gt;"",A1&lt;&gt;'S-AdminFonc old'!A1)</formula>
    </cfRule>
  </conditionalFormatting>
  <conditionalFormatting sqref="T2">
    <cfRule type="expression" priority="11" aboveAverage="0" equalAverage="0" bottom="0" percent="0" rank="0" text="" dxfId="0">
      <formula>AND($D$1&lt;&gt;"",T2&lt;&gt;'S-AdminFonc old'!T2)</formula>
    </cfRule>
  </conditionalFormatting>
  <conditionalFormatting sqref="T6">
    <cfRule type="expression" priority="12" aboveAverage="0" equalAverage="0" bottom="0" percent="0" rank="0" text="" dxfId="0">
      <formula>AND($D$1&lt;&gt;"",T6&lt;&gt;'S-AdminFonc old'!T6)</formula>
    </cfRule>
  </conditionalFormatting>
  <conditionalFormatting sqref="H6">
    <cfRule type="expression" priority="13" aboveAverage="0" equalAverage="0" bottom="0" percent="0" rank="0" text="" dxfId="0">
      <formula>AND($D$1&lt;&gt;"",H6&lt;&gt;'S-AdminFonc old'!H6)</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tabColor rgb="FFB2B2B2"/>
    <pageSetUpPr fitToPage="true"/>
  </sheetPr>
  <dimension ref="1:5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8" activeCellId="0" sqref="H8"/>
    </sheetView>
  </sheetViews>
  <sheetFormatPr defaultRowHeight="12.8"/>
  <cols>
    <col collapsed="false" hidden="false" max="1" min="1" style="54" width="22.1938775510204"/>
    <col collapsed="false" hidden="false" max="3" min="2" style="55" width="22.1938775510204"/>
    <col collapsed="false" hidden="false" max="4" min="4" style="57" width="22.1938775510204"/>
    <col collapsed="false" hidden="true" max="5" min="5" style="57" width="0"/>
    <col collapsed="false" hidden="false" max="6" min="6" style="55" width="22.1938775510204"/>
    <col collapsed="false" hidden="true" max="7" min="7" style="55" width="0"/>
    <col collapsed="false" hidden="false" max="9" min="8" style="55" width="22.1938775510204"/>
    <col collapsed="false" hidden="true" max="10" min="10" style="55" width="0"/>
    <col collapsed="false" hidden="false" max="12" min="11" style="55" width="22.1938775510204"/>
    <col collapsed="false" hidden="true" max="13" min="13" style="55" width="0"/>
    <col collapsed="false" hidden="false" max="16" min="14" style="55" width="22.1938775510204"/>
    <col collapsed="false" hidden="false" max="17" min="17" style="57" width="22.1938775510204"/>
    <col collapsed="false" hidden="true" max="18" min="18" style="57" width="0"/>
    <col collapsed="false" hidden="false" max="19" min="19" style="57" width="22.1938775510204"/>
    <col collapsed="false" hidden="false" max="1010" min="20" style="57" width="11.5204081632653"/>
    <col collapsed="false" hidden="false" max="1025" min="1011" style="0" width="11.5204081632653"/>
  </cols>
  <sheetData>
    <row r="1" customFormat="false" ht="12.8" hidden="false" customHeight="false" outlineLevel="0" collapsed="false">
      <c r="A1" s="54" t="s">
        <v>37</v>
      </c>
      <c r="B1" s="166" t="s">
        <v>12</v>
      </c>
      <c r="C1" s="166"/>
      <c r="G1" s="57"/>
      <c r="J1" s="57"/>
      <c r="M1" s="57"/>
    </row>
    <row r="2" customFormat="false" ht="35.5" hidden="false" customHeight="false" outlineLevel="0" collapsed="false">
      <c r="A2" s="58" t="s">
        <v>38</v>
      </c>
      <c r="B2" s="60" t="s">
        <v>668</v>
      </c>
      <c r="C2" s="60"/>
      <c r="D2" s="60" t="s">
        <v>669</v>
      </c>
      <c r="F2" s="60" t="s">
        <v>670</v>
      </c>
      <c r="G2" s="57"/>
      <c r="H2" s="60" t="s">
        <v>671</v>
      </c>
      <c r="I2" s="60" t="s">
        <v>672</v>
      </c>
      <c r="J2" s="57"/>
      <c r="K2" s="60" t="s">
        <v>673</v>
      </c>
      <c r="L2" s="60" t="s">
        <v>674</v>
      </c>
      <c r="M2" s="57"/>
      <c r="N2" s="60" t="s">
        <v>675</v>
      </c>
      <c r="O2" s="60" t="s">
        <v>676</v>
      </c>
      <c r="P2" s="60" t="s">
        <v>677</v>
      </c>
      <c r="Q2" s="60" t="s">
        <v>678</v>
      </c>
    </row>
    <row r="3" customFormat="false" ht="81.3" hidden="false" customHeight="false" outlineLevel="0" collapsed="false">
      <c r="A3" s="58" t="s">
        <v>47</v>
      </c>
      <c r="B3" s="63" t="s">
        <v>679</v>
      </c>
      <c r="C3" s="63"/>
      <c r="D3" s="63" t="s">
        <v>680</v>
      </c>
      <c r="F3" s="63" t="s">
        <v>681</v>
      </c>
      <c r="G3" s="57"/>
      <c r="H3" s="63" t="s">
        <v>682</v>
      </c>
      <c r="I3" s="63" t="s">
        <v>683</v>
      </c>
      <c r="J3" s="57"/>
      <c r="K3" s="63" t="s">
        <v>684</v>
      </c>
      <c r="L3" s="63" t="s">
        <v>685</v>
      </c>
      <c r="M3" s="57"/>
      <c r="N3" s="63" t="s">
        <v>686</v>
      </c>
      <c r="O3" s="63" t="s">
        <v>687</v>
      </c>
      <c r="P3" s="63" t="s">
        <v>688</v>
      </c>
      <c r="Q3" s="92" t="s">
        <v>689</v>
      </c>
    </row>
    <row r="4" s="107" customFormat="true" ht="12.8" hidden="false" customHeight="false" outlineLevel="0" collapsed="false">
      <c r="A4" s="104" t="s">
        <v>56</v>
      </c>
      <c r="B4" s="66" t="s">
        <v>527</v>
      </c>
      <c r="C4" s="66"/>
      <c r="D4" s="66" t="s">
        <v>527</v>
      </c>
      <c r="E4" s="57"/>
      <c r="F4" s="66" t="s">
        <v>527</v>
      </c>
      <c r="G4" s="57"/>
      <c r="H4" s="66" t="s">
        <v>527</v>
      </c>
      <c r="I4" s="66" t="s">
        <v>527</v>
      </c>
      <c r="J4" s="57"/>
      <c r="K4" s="66" t="s">
        <v>527</v>
      </c>
      <c r="L4" s="66" t="s">
        <v>527</v>
      </c>
      <c r="M4" s="57"/>
      <c r="N4" s="66" t="s">
        <v>527</v>
      </c>
      <c r="O4" s="66" t="s">
        <v>527</v>
      </c>
      <c r="P4" s="66" t="s">
        <v>527</v>
      </c>
      <c r="Q4" s="66" t="s">
        <v>527</v>
      </c>
      <c r="R4" s="57"/>
      <c r="S4" s="57"/>
      <c r="ALV4" s="57"/>
      <c r="ALW4" s="0"/>
      <c r="ALX4" s="0"/>
      <c r="ALY4" s="0"/>
      <c r="ALZ4" s="0"/>
      <c r="AMA4" s="0"/>
      <c r="AMB4" s="0"/>
      <c r="AMC4" s="0"/>
      <c r="AMD4" s="0"/>
      <c r="AME4" s="0"/>
      <c r="AMF4" s="0"/>
      <c r="AMG4" s="0"/>
      <c r="AMH4" s="0"/>
      <c r="AMI4" s="0"/>
      <c r="AMJ4" s="0"/>
    </row>
    <row r="5" s="107" customFormat="true" ht="12.8" hidden="false" customHeight="false" outlineLevel="0" collapsed="false">
      <c r="A5" s="104" t="s">
        <v>311</v>
      </c>
      <c r="B5" s="63" t="s">
        <v>455</v>
      </c>
      <c r="C5" s="63"/>
      <c r="D5" s="63" t="s">
        <v>455</v>
      </c>
      <c r="E5" s="57"/>
      <c r="F5" s="63" t="s">
        <v>455</v>
      </c>
      <c r="G5" s="57"/>
      <c r="H5" s="63" t="s">
        <v>455</v>
      </c>
      <c r="I5" s="63" t="s">
        <v>455</v>
      </c>
      <c r="J5" s="57"/>
      <c r="K5" s="63" t="s">
        <v>455</v>
      </c>
      <c r="L5" s="63" t="s">
        <v>455</v>
      </c>
      <c r="M5" s="57"/>
      <c r="N5" s="63" t="s">
        <v>455</v>
      </c>
      <c r="O5" s="63" t="s">
        <v>455</v>
      </c>
      <c r="P5" s="63" t="s">
        <v>455</v>
      </c>
      <c r="Q5" s="63" t="s">
        <v>455</v>
      </c>
      <c r="R5" s="57"/>
      <c r="S5" s="57"/>
      <c r="ALV5" s="57"/>
      <c r="ALW5" s="0"/>
      <c r="ALX5" s="0"/>
      <c r="ALY5" s="0"/>
      <c r="ALZ5" s="0"/>
      <c r="AMA5" s="0"/>
      <c r="AMB5" s="0"/>
      <c r="AMC5" s="0"/>
      <c r="AMD5" s="0"/>
      <c r="AME5" s="0"/>
      <c r="AMF5" s="0"/>
      <c r="AMG5" s="0"/>
      <c r="AMH5" s="0"/>
      <c r="AMI5" s="0"/>
      <c r="AMJ5" s="0"/>
    </row>
    <row r="6" customFormat="false" ht="12.8" hidden="false" customHeight="false" outlineLevel="0" collapsed="false">
      <c r="A6" s="104" t="s">
        <v>27</v>
      </c>
      <c r="B6" s="67" t="s">
        <v>67</v>
      </c>
      <c r="C6" s="67"/>
      <c r="D6" s="67" t="s">
        <v>67</v>
      </c>
      <c r="E6" s="68"/>
      <c r="F6" s="67" t="s">
        <v>67</v>
      </c>
      <c r="G6" s="68"/>
      <c r="H6" s="67" t="s">
        <v>67</v>
      </c>
      <c r="I6" s="67" t="s">
        <v>67</v>
      </c>
      <c r="J6" s="68"/>
      <c r="K6" s="67" t="s">
        <v>169</v>
      </c>
      <c r="L6" s="67" t="s">
        <v>67</v>
      </c>
      <c r="M6" s="68"/>
      <c r="N6" s="67" t="s">
        <v>67</v>
      </c>
      <c r="O6" s="67" t="s">
        <v>197</v>
      </c>
      <c r="P6" s="67" t="s">
        <v>169</v>
      </c>
      <c r="Q6" s="67" t="s">
        <v>67</v>
      </c>
      <c r="R6" s="68"/>
    </row>
    <row r="7" customFormat="false" ht="46.95" hidden="false" customHeight="false" outlineLevel="0" collapsed="false">
      <c r="A7" s="70" t="s">
        <v>69</v>
      </c>
      <c r="B7" s="71"/>
      <c r="C7" s="71"/>
      <c r="D7" s="71" t="s">
        <v>690</v>
      </c>
      <c r="E7" s="73"/>
      <c r="F7" s="71" t="s">
        <v>691</v>
      </c>
      <c r="G7" s="73"/>
      <c r="H7" s="71"/>
      <c r="I7" s="71" t="s">
        <v>692</v>
      </c>
      <c r="J7" s="73"/>
      <c r="K7" s="71"/>
      <c r="L7" s="71" t="s">
        <v>693</v>
      </c>
      <c r="M7" s="63" t="s">
        <v>694</v>
      </c>
      <c r="N7" s="71"/>
      <c r="O7" s="71"/>
      <c r="P7" s="71"/>
      <c r="Q7" s="71" t="s">
        <v>695</v>
      </c>
      <c r="R7" s="68"/>
    </row>
    <row r="8" s="55" customFormat="true" ht="47.4" hidden="false" customHeight="false" outlineLevel="0" collapsed="false">
      <c r="A8" s="70" t="s">
        <v>77</v>
      </c>
      <c r="B8" s="77"/>
      <c r="C8" s="77"/>
      <c r="D8" s="74" t="s">
        <v>696</v>
      </c>
      <c r="E8" s="63" t="s">
        <v>697</v>
      </c>
      <c r="F8" s="74" t="s">
        <v>698</v>
      </c>
      <c r="G8" s="63" t="s">
        <v>699</v>
      </c>
      <c r="H8" s="77"/>
      <c r="I8" s="74" t="s">
        <v>700</v>
      </c>
      <c r="J8" s="63" t="s">
        <v>701</v>
      </c>
      <c r="K8" s="77"/>
      <c r="L8" s="131" t="s">
        <v>702</v>
      </c>
      <c r="M8" s="131" t="s">
        <v>703</v>
      </c>
      <c r="N8" s="77"/>
      <c r="O8" s="77"/>
      <c r="P8" s="77"/>
      <c r="Q8" s="74" t="s">
        <v>704</v>
      </c>
      <c r="R8" s="63" t="s">
        <v>705</v>
      </c>
      <c r="S8" s="57"/>
      <c r="ALV8" s="57"/>
      <c r="ALW8" s="0"/>
      <c r="ALX8" s="0"/>
      <c r="ALY8" s="0"/>
      <c r="ALZ8" s="0"/>
      <c r="AMA8" s="0"/>
      <c r="AMB8" s="0"/>
      <c r="AMC8" s="0"/>
      <c r="AMD8" s="0"/>
      <c r="AME8" s="0"/>
      <c r="AMF8" s="0"/>
      <c r="AMG8" s="0"/>
      <c r="AMH8" s="0"/>
      <c r="AMI8" s="0"/>
      <c r="AMJ8" s="0"/>
    </row>
    <row r="9" s="55" customFormat="true" ht="58.4" hidden="false" customHeight="false" outlineLevel="0" collapsed="false">
      <c r="A9" s="177"/>
      <c r="B9" s="77"/>
      <c r="C9" s="77"/>
      <c r="D9" s="77"/>
      <c r="E9" s="77"/>
      <c r="F9" s="74" t="s">
        <v>706</v>
      </c>
      <c r="G9" s="63" t="s">
        <v>707</v>
      </c>
      <c r="H9" s="77"/>
      <c r="I9" s="77"/>
      <c r="J9" s="77"/>
      <c r="K9" s="77"/>
      <c r="L9" s="77"/>
      <c r="M9" s="77"/>
      <c r="N9" s="77"/>
      <c r="O9" s="77"/>
      <c r="P9" s="77"/>
      <c r="Q9" s="74" t="s">
        <v>708</v>
      </c>
      <c r="R9" s="63" t="s">
        <v>709</v>
      </c>
      <c r="S9" s="57"/>
      <c r="ALV9" s="57"/>
      <c r="ALW9" s="0"/>
      <c r="ALX9" s="0"/>
      <c r="ALY9" s="0"/>
      <c r="ALZ9" s="0"/>
      <c r="AMA9" s="0"/>
      <c r="AMB9" s="0"/>
      <c r="AMC9" s="0"/>
      <c r="AMD9" s="0"/>
      <c r="AME9" s="0"/>
      <c r="AMF9" s="0"/>
      <c r="AMG9" s="0"/>
      <c r="AMH9" s="0"/>
      <c r="AMI9" s="0"/>
      <c r="AMJ9" s="0"/>
    </row>
    <row r="10" s="55" customFormat="true" ht="35.5" hidden="false" customHeight="false" outlineLevel="0" collapsed="false">
      <c r="A10" s="117"/>
      <c r="B10" s="77"/>
      <c r="C10" s="77"/>
      <c r="D10" s="77"/>
      <c r="E10" s="77"/>
      <c r="F10" s="77"/>
      <c r="G10" s="77"/>
      <c r="H10" s="77"/>
      <c r="I10" s="77"/>
      <c r="J10" s="77"/>
      <c r="K10" s="77"/>
      <c r="L10" s="77"/>
      <c r="M10" s="77"/>
      <c r="N10" s="77"/>
      <c r="O10" s="77"/>
      <c r="P10" s="77"/>
      <c r="Q10" s="63"/>
      <c r="R10" s="80" t="s">
        <v>710</v>
      </c>
      <c r="S10" s="57"/>
      <c r="ALV10" s="57"/>
      <c r="ALW10" s="0"/>
      <c r="ALX10" s="0"/>
      <c r="ALY10" s="0"/>
      <c r="ALZ10" s="0"/>
      <c r="AMA10" s="0"/>
      <c r="AMB10" s="0"/>
      <c r="AMC10" s="0"/>
      <c r="AMD10" s="0"/>
      <c r="AME10" s="0"/>
      <c r="AMF10" s="0"/>
      <c r="AMG10" s="0"/>
      <c r="AMH10" s="0"/>
      <c r="AMI10" s="0"/>
      <c r="AMJ10" s="0"/>
    </row>
    <row r="11" customFormat="false" ht="12.8" hidden="false" customHeight="false" outlineLevel="0" collapsed="false">
      <c r="A11" s="57"/>
      <c r="B11" s="57"/>
      <c r="C11" s="57"/>
      <c r="F11" s="57"/>
      <c r="G11" s="57"/>
      <c r="H11" s="57"/>
      <c r="I11" s="57"/>
      <c r="J11" s="57"/>
      <c r="K11" s="57"/>
      <c r="L11" s="57"/>
      <c r="M11" s="57"/>
      <c r="N11" s="57"/>
      <c r="O11" s="57"/>
      <c r="P11" s="57"/>
    </row>
    <row r="12" customFormat="false" ht="69.85" hidden="false" customHeight="false" outlineLevel="1" collapsed="false">
      <c r="A12" s="70" t="s">
        <v>111</v>
      </c>
      <c r="B12" s="85" t="s">
        <v>711</v>
      </c>
      <c r="C12" s="85"/>
      <c r="D12" s="85" t="s">
        <v>712</v>
      </c>
      <c r="E12" s="85"/>
      <c r="F12" s="85" t="s">
        <v>713</v>
      </c>
      <c r="G12" s="85"/>
      <c r="H12" s="85" t="s">
        <v>629</v>
      </c>
      <c r="I12" s="85" t="s">
        <v>714</v>
      </c>
      <c r="J12" s="85"/>
      <c r="K12" s="85" t="s">
        <v>715</v>
      </c>
      <c r="L12" s="85" t="s">
        <v>716</v>
      </c>
      <c r="M12" s="85"/>
      <c r="N12" s="85" t="s">
        <v>717</v>
      </c>
      <c r="O12" s="85" t="s">
        <v>718</v>
      </c>
      <c r="P12" s="85" t="s">
        <v>714</v>
      </c>
      <c r="Q12" s="85" t="s">
        <v>559</v>
      </c>
      <c r="R12" s="85"/>
    </row>
    <row r="13" customFormat="false" ht="35.5" hidden="false" customHeight="false" outlineLevel="1" collapsed="false">
      <c r="A13" s="78"/>
      <c r="B13" s="79"/>
      <c r="C13" s="79"/>
      <c r="D13" s="79"/>
      <c r="E13" s="79"/>
      <c r="F13" s="85" t="s">
        <v>719</v>
      </c>
      <c r="G13" s="85"/>
      <c r="H13" s="79"/>
      <c r="I13" s="178" t="s">
        <v>720</v>
      </c>
      <c r="J13" s="178"/>
      <c r="K13" s="85" t="s">
        <v>721</v>
      </c>
      <c r="L13" s="85" t="s">
        <v>722</v>
      </c>
      <c r="M13" s="85"/>
      <c r="N13" s="79"/>
      <c r="O13" s="79"/>
      <c r="P13" s="79"/>
      <c r="Q13" s="92"/>
      <c r="R13" s="92"/>
    </row>
    <row r="14" customFormat="false" ht="12.8" hidden="false" customHeight="false" outlineLevel="1" collapsed="false">
      <c r="A14" s="81"/>
      <c r="B14" s="79"/>
      <c r="C14" s="79"/>
      <c r="D14" s="82"/>
      <c r="E14" s="82"/>
      <c r="F14" s="135"/>
      <c r="G14" s="135"/>
      <c r="H14" s="135"/>
      <c r="I14" s="179"/>
      <c r="J14" s="179"/>
      <c r="K14" s="135"/>
      <c r="L14" s="135"/>
      <c r="M14" s="135"/>
      <c r="N14" s="135"/>
      <c r="O14" s="82"/>
      <c r="P14" s="82"/>
      <c r="Q14" s="83"/>
      <c r="R14" s="83"/>
    </row>
    <row r="15" customFormat="false" ht="24.05" hidden="false" customHeight="false" outlineLevel="2" collapsed="false">
      <c r="A15" s="70" t="s">
        <v>118</v>
      </c>
      <c r="B15" s="76"/>
      <c r="C15" s="76"/>
      <c r="D15" s="93"/>
      <c r="E15" s="93"/>
      <c r="F15" s="93"/>
      <c r="G15" s="93"/>
      <c r="H15" s="93"/>
      <c r="I15" s="93"/>
      <c r="J15" s="93"/>
      <c r="K15" s="93"/>
      <c r="L15" s="93"/>
      <c r="M15" s="93"/>
      <c r="N15" s="93"/>
      <c r="O15" s="93"/>
      <c r="P15" s="93"/>
      <c r="Q15" s="151"/>
      <c r="R15" s="151"/>
    </row>
    <row r="16" customFormat="false" ht="12.8" hidden="false" customHeight="false" outlineLevel="2" collapsed="false">
      <c r="A16" s="133"/>
      <c r="B16" s="57"/>
      <c r="C16" s="57"/>
      <c r="D16" s="170"/>
      <c r="E16" s="170"/>
      <c r="F16" s="57"/>
      <c r="G16" s="57"/>
      <c r="H16" s="57"/>
      <c r="I16" s="57"/>
      <c r="J16" s="57"/>
      <c r="K16" s="57"/>
      <c r="L16" s="57"/>
      <c r="M16" s="57"/>
      <c r="N16" s="57"/>
      <c r="O16" s="57"/>
      <c r="P16" s="57"/>
      <c r="Q16" s="152"/>
      <c r="R16" s="152"/>
    </row>
    <row r="17" customFormat="false" ht="12.8" hidden="false" customHeight="false" outlineLevel="2" collapsed="false">
      <c r="A17" s="133"/>
      <c r="B17" s="57"/>
      <c r="C17" s="57"/>
      <c r="D17" s="170"/>
      <c r="E17" s="170"/>
      <c r="F17" s="57"/>
      <c r="G17" s="57"/>
      <c r="H17" s="57"/>
      <c r="I17" s="57"/>
      <c r="J17" s="57"/>
      <c r="K17" s="57"/>
      <c r="L17" s="57"/>
      <c r="M17" s="57"/>
      <c r="N17" s="57"/>
      <c r="O17" s="57"/>
      <c r="P17" s="57"/>
      <c r="Q17" s="152"/>
      <c r="R17" s="152"/>
    </row>
    <row r="18" customFormat="false" ht="12.8" hidden="false" customHeight="false" outlineLevel="2" collapsed="false">
      <c r="A18" s="160"/>
      <c r="B18" s="97"/>
      <c r="C18" s="97"/>
      <c r="D18" s="97"/>
      <c r="E18" s="97"/>
      <c r="F18" s="97"/>
      <c r="G18" s="97"/>
      <c r="H18" s="97"/>
      <c r="I18" s="97"/>
      <c r="J18" s="97"/>
      <c r="K18" s="97"/>
      <c r="L18" s="97"/>
      <c r="M18" s="97"/>
      <c r="N18" s="97"/>
      <c r="O18" s="97"/>
      <c r="P18" s="97"/>
      <c r="Q18" s="154"/>
      <c r="R18" s="154"/>
    </row>
    <row r="19" customFormat="false" ht="12.8" hidden="false" customHeight="false" outlineLevel="1" collapsed="false">
      <c r="A19" s="57"/>
      <c r="B19" s="57"/>
      <c r="C19" s="57"/>
      <c r="F19" s="57"/>
      <c r="G19" s="57"/>
      <c r="H19" s="57"/>
      <c r="I19" s="57"/>
      <c r="J19" s="57"/>
      <c r="K19" s="57"/>
      <c r="L19" s="57"/>
      <c r="M19" s="57"/>
      <c r="N19" s="57"/>
      <c r="O19" s="57"/>
      <c r="P19" s="57"/>
    </row>
    <row r="20" customFormat="false" ht="24.05" hidden="false" customHeight="false" outlineLevel="1" collapsed="false">
      <c r="A20" s="104" t="s">
        <v>138</v>
      </c>
      <c r="B20" s="63" t="s">
        <v>498</v>
      </c>
      <c r="C20" s="63"/>
      <c r="D20" s="63" t="s">
        <v>498</v>
      </c>
      <c r="E20" s="63"/>
      <c r="F20" s="63" t="s">
        <v>498</v>
      </c>
      <c r="G20" s="63"/>
      <c r="H20" s="63" t="s">
        <v>498</v>
      </c>
      <c r="I20" s="63" t="s">
        <v>498</v>
      </c>
      <c r="J20" s="63"/>
      <c r="K20" s="63" t="s">
        <v>498</v>
      </c>
      <c r="L20" s="63" t="s">
        <v>498</v>
      </c>
      <c r="M20" s="63"/>
      <c r="N20" s="63" t="s">
        <v>498</v>
      </c>
      <c r="O20" s="63" t="s">
        <v>498</v>
      </c>
      <c r="P20" s="63" t="s">
        <v>498</v>
      </c>
      <c r="Q20" s="63" t="s">
        <v>498</v>
      </c>
      <c r="R20" s="63"/>
    </row>
    <row r="21" customFormat="false" ht="104.2" hidden="false" customHeight="false" outlineLevel="1" collapsed="false">
      <c r="A21" s="58" t="s">
        <v>141</v>
      </c>
      <c r="B21" s="106" t="s">
        <v>571</v>
      </c>
      <c r="C21" s="106"/>
      <c r="D21" s="106" t="s">
        <v>723</v>
      </c>
      <c r="E21" s="106"/>
      <c r="F21" s="106" t="s">
        <v>571</v>
      </c>
      <c r="G21" s="106"/>
      <c r="H21" s="106" t="s">
        <v>571</v>
      </c>
      <c r="I21" s="106" t="s">
        <v>571</v>
      </c>
      <c r="J21" s="106"/>
      <c r="K21" s="106" t="s">
        <v>571</v>
      </c>
      <c r="L21" s="106" t="s">
        <v>571</v>
      </c>
      <c r="M21" s="106"/>
      <c r="N21" s="106" t="s">
        <v>571</v>
      </c>
      <c r="O21" s="106" t="s">
        <v>571</v>
      </c>
      <c r="P21" s="106" t="s">
        <v>571</v>
      </c>
      <c r="Q21" s="106" t="s">
        <v>724</v>
      </c>
      <c r="R21" s="106"/>
    </row>
    <row r="22" customFormat="false" ht="12.8" hidden="false" customHeight="false" outlineLevel="1" collapsed="false">
      <c r="A22" s="57"/>
      <c r="B22" s="57"/>
      <c r="C22" s="57"/>
      <c r="D22" s="79"/>
      <c r="E22" s="79"/>
      <c r="F22" s="57"/>
      <c r="G22" s="57"/>
      <c r="H22" s="57"/>
      <c r="I22" s="57"/>
      <c r="J22" s="57"/>
      <c r="K22" s="57"/>
      <c r="L22" s="57"/>
      <c r="M22" s="57"/>
      <c r="N22" s="57"/>
      <c r="O22" s="57"/>
      <c r="P22" s="57"/>
    </row>
    <row r="23" customFormat="false" ht="12.8" hidden="false" customHeight="false" outlineLevel="1" collapsed="false">
      <c r="A23" s="104" t="s">
        <v>149</v>
      </c>
      <c r="B23" s="63" t="s">
        <v>508</v>
      </c>
      <c r="C23" s="63"/>
      <c r="D23" s="63" t="s">
        <v>151</v>
      </c>
      <c r="E23" s="63"/>
      <c r="F23" s="63" t="s">
        <v>151</v>
      </c>
      <c r="G23" s="63"/>
      <c r="H23" s="63" t="s">
        <v>151</v>
      </c>
      <c r="I23" s="63" t="s">
        <v>151</v>
      </c>
      <c r="J23" s="63"/>
      <c r="K23" s="63" t="s">
        <v>151</v>
      </c>
      <c r="L23" s="63" t="s">
        <v>151</v>
      </c>
      <c r="M23" s="63"/>
      <c r="N23" s="63" t="s">
        <v>151</v>
      </c>
      <c r="O23" s="63" t="s">
        <v>151</v>
      </c>
      <c r="P23" s="63" t="s">
        <v>151</v>
      </c>
      <c r="Q23" s="63" t="s">
        <v>151</v>
      </c>
      <c r="R23" s="63"/>
    </row>
    <row r="24" customFormat="false" ht="12.8" hidden="false" customHeight="false" outlineLevel="1" collapsed="false">
      <c r="A24" s="57"/>
      <c r="B24" s="57"/>
      <c r="C24" s="57"/>
      <c r="F24" s="57"/>
      <c r="G24" s="57"/>
      <c r="H24" s="57"/>
      <c r="I24" s="57"/>
      <c r="J24" s="57"/>
      <c r="K24" s="57"/>
      <c r="L24" s="57"/>
      <c r="M24" s="57"/>
      <c r="N24" s="57"/>
      <c r="O24" s="57"/>
      <c r="P24" s="57"/>
    </row>
    <row r="25" customFormat="false" ht="12.8" hidden="false" customHeight="false" outlineLevel="1" collapsed="false">
      <c r="A25" s="138" t="s">
        <v>152</v>
      </c>
      <c r="B25" s="139"/>
      <c r="C25" s="139"/>
      <c r="D25" s="140"/>
      <c r="E25" s="140"/>
      <c r="F25" s="139"/>
      <c r="G25" s="139"/>
      <c r="H25" s="139"/>
      <c r="I25" s="139"/>
      <c r="J25" s="139"/>
      <c r="K25" s="139"/>
      <c r="L25" s="139"/>
      <c r="M25" s="139"/>
      <c r="N25" s="139"/>
      <c r="O25" s="139"/>
      <c r="P25" s="139"/>
      <c r="Q25" s="139"/>
      <c r="R25" s="139"/>
    </row>
    <row r="26" customFormat="false" ht="24.05" hidden="false" customHeight="false" outlineLevel="1" collapsed="false">
      <c r="A26" s="64" t="s">
        <v>111</v>
      </c>
      <c r="B26" s="64" t="s">
        <v>161</v>
      </c>
      <c r="C26" s="64"/>
      <c r="D26" s="77" t="s">
        <v>155</v>
      </c>
      <c r="E26" s="77"/>
      <c r="F26" s="64" t="s">
        <v>654</v>
      </c>
      <c r="G26" s="64"/>
      <c r="H26" s="64" t="s">
        <v>153</v>
      </c>
      <c r="I26" s="64" t="s">
        <v>153</v>
      </c>
      <c r="J26" s="64"/>
      <c r="K26" s="64" t="s">
        <v>153</v>
      </c>
      <c r="L26" s="64" t="s">
        <v>153</v>
      </c>
      <c r="M26" s="64"/>
      <c r="N26" s="64" t="s">
        <v>153</v>
      </c>
      <c r="O26" s="64" t="s">
        <v>153</v>
      </c>
      <c r="P26" s="64" t="s">
        <v>153</v>
      </c>
      <c r="Q26" s="64" t="s">
        <v>153</v>
      </c>
      <c r="R26" s="64"/>
    </row>
    <row r="27" customFormat="false" ht="35.5" hidden="false" customHeight="false" outlineLevel="1" collapsed="false">
      <c r="A27" s="114" t="s">
        <v>156</v>
      </c>
      <c r="B27" s="115" t="s">
        <v>574</v>
      </c>
      <c r="C27" s="115"/>
      <c r="D27" s="116" t="s">
        <v>158</v>
      </c>
      <c r="E27" s="116"/>
      <c r="F27" s="115" t="s">
        <v>574</v>
      </c>
      <c r="G27" s="115"/>
      <c r="H27" s="115"/>
      <c r="I27" s="115"/>
      <c r="J27" s="115"/>
      <c r="K27" s="115"/>
      <c r="L27" s="115"/>
      <c r="M27" s="115"/>
      <c r="N27" s="115"/>
      <c r="O27" s="115"/>
      <c r="P27" s="115"/>
      <c r="Q27" s="115"/>
      <c r="R27" s="115"/>
    </row>
    <row r="28" customFormat="false" ht="12.8" hidden="false" customHeight="false" outlineLevel="1" collapsed="false">
      <c r="A28" s="117"/>
      <c r="B28" s="117"/>
      <c r="C28" s="117"/>
      <c r="D28" s="117"/>
      <c r="E28" s="117"/>
      <c r="F28" s="117"/>
      <c r="G28" s="117"/>
      <c r="H28" s="117"/>
      <c r="I28" s="117"/>
      <c r="J28" s="117"/>
      <c r="K28" s="117"/>
      <c r="L28" s="117"/>
      <c r="M28" s="117"/>
      <c r="N28" s="117"/>
      <c r="O28" s="117"/>
      <c r="P28" s="117"/>
      <c r="Q28" s="117"/>
      <c r="R28" s="117"/>
    </row>
    <row r="29" customFormat="false" ht="12.8" hidden="false" customHeight="false" outlineLevel="1" collapsed="false">
      <c r="D29" s="55"/>
      <c r="E29" s="55"/>
      <c r="H29" s="76"/>
      <c r="I29" s="76"/>
      <c r="J29" s="76"/>
      <c r="K29" s="76"/>
      <c r="L29" s="76"/>
      <c r="M29" s="76"/>
      <c r="N29" s="76"/>
      <c r="O29" s="76"/>
      <c r="P29" s="76"/>
      <c r="Q29" s="55"/>
      <c r="R29" s="55"/>
    </row>
    <row r="30" customFormat="false" ht="12.8" hidden="false" customHeight="false" outlineLevel="1" collapsed="false">
      <c r="D30" s="55"/>
      <c r="E30" s="55"/>
      <c r="Q30" s="55"/>
      <c r="R30" s="55"/>
    </row>
    <row r="31" customFormat="false" ht="12.8" hidden="false" customHeight="false" outlineLevel="1" collapsed="false">
      <c r="A31" s="141" t="s">
        <v>160</v>
      </c>
      <c r="B31" s="121"/>
      <c r="C31" s="121"/>
      <c r="D31" s="122"/>
      <c r="E31" s="122"/>
      <c r="F31" s="121"/>
      <c r="G31" s="121"/>
      <c r="H31" s="121"/>
      <c r="I31" s="121"/>
      <c r="J31" s="121"/>
      <c r="K31" s="121"/>
      <c r="L31" s="121"/>
      <c r="M31" s="121"/>
      <c r="N31" s="121"/>
      <c r="O31" s="121"/>
      <c r="P31" s="121"/>
      <c r="Q31" s="143"/>
      <c r="R31" s="143"/>
    </row>
    <row r="32" customFormat="false" ht="24.05" hidden="false" customHeight="false" outlineLevel="1" collapsed="false">
      <c r="A32" s="64" t="s">
        <v>111</v>
      </c>
      <c r="B32" s="64" t="s">
        <v>161</v>
      </c>
      <c r="C32" s="64"/>
      <c r="D32" s="77" t="s">
        <v>155</v>
      </c>
      <c r="E32" s="77"/>
      <c r="F32" s="64" t="s">
        <v>725</v>
      </c>
      <c r="G32" s="64"/>
      <c r="H32" s="64" t="s">
        <v>153</v>
      </c>
      <c r="I32" s="64" t="s">
        <v>153</v>
      </c>
      <c r="J32" s="64"/>
      <c r="K32" s="64" t="s">
        <v>153</v>
      </c>
      <c r="L32" s="64" t="s">
        <v>654</v>
      </c>
      <c r="M32" s="64"/>
      <c r="N32" s="64" t="s">
        <v>161</v>
      </c>
      <c r="O32" s="64" t="s">
        <v>153</v>
      </c>
      <c r="P32" s="64" t="s">
        <v>153</v>
      </c>
      <c r="Q32" s="77" t="s">
        <v>161</v>
      </c>
      <c r="R32" s="77"/>
    </row>
    <row r="33" customFormat="false" ht="35.5" hidden="false" customHeight="false" outlineLevel="1" collapsed="false">
      <c r="A33" s="114" t="s">
        <v>156</v>
      </c>
      <c r="B33" s="115" t="s">
        <v>726</v>
      </c>
      <c r="C33" s="115"/>
      <c r="D33" s="116" t="s">
        <v>164</v>
      </c>
      <c r="E33" s="116"/>
      <c r="F33" s="115" t="s">
        <v>726</v>
      </c>
      <c r="G33" s="115"/>
      <c r="H33" s="115"/>
      <c r="I33" s="115"/>
      <c r="J33" s="115"/>
      <c r="K33" s="115"/>
      <c r="L33" s="115" t="s">
        <v>726</v>
      </c>
      <c r="M33" s="115"/>
      <c r="N33" s="115" t="s">
        <v>726</v>
      </c>
      <c r="O33" s="115"/>
      <c r="P33" s="115"/>
      <c r="Q33" s="116" t="s">
        <v>727</v>
      </c>
      <c r="R33" s="116"/>
    </row>
    <row r="34" customFormat="false" ht="24.05" hidden="false" customHeight="false" outlineLevel="1" collapsed="false">
      <c r="A34" s="81"/>
      <c r="B34" s="117"/>
      <c r="C34" s="117"/>
      <c r="D34" s="117"/>
      <c r="E34" s="117"/>
      <c r="F34" s="117"/>
      <c r="G34" s="117"/>
      <c r="H34" s="117"/>
      <c r="I34" s="117"/>
      <c r="J34" s="117"/>
      <c r="K34" s="117"/>
      <c r="L34" s="117"/>
      <c r="M34" s="117"/>
      <c r="N34" s="117"/>
      <c r="O34" s="117"/>
      <c r="P34" s="117"/>
      <c r="Q34" s="117" t="s">
        <v>268</v>
      </c>
      <c r="R34" s="117"/>
    </row>
    <row r="36" customFormat="false" ht="12.8" hidden="false" customHeight="false" outlineLevel="0" collapsed="false">
      <c r="A36" s="57"/>
      <c r="B36" s="57"/>
      <c r="C36" s="57"/>
      <c r="F36" s="57"/>
      <c r="G36" s="57"/>
      <c r="H36" s="57"/>
      <c r="I36" s="57"/>
      <c r="J36" s="57"/>
      <c r="K36" s="57"/>
      <c r="L36" s="57"/>
      <c r="M36" s="57"/>
      <c r="N36" s="57"/>
      <c r="O36" s="57"/>
      <c r="P36" s="57"/>
    </row>
    <row r="37" customFormat="false" ht="12.8" hidden="false" customHeight="false" outlineLevel="0" collapsed="false">
      <c r="A37" s="57"/>
      <c r="B37" s="57"/>
      <c r="C37" s="57"/>
      <c r="F37" s="57"/>
      <c r="G37" s="57"/>
      <c r="H37" s="57"/>
      <c r="I37" s="57"/>
      <c r="J37" s="57"/>
      <c r="K37" s="57"/>
      <c r="L37" s="57"/>
      <c r="M37" s="57"/>
      <c r="N37" s="57"/>
      <c r="O37" s="57"/>
      <c r="P37" s="57"/>
    </row>
    <row r="38" customFormat="false" ht="12.8" hidden="false" customHeight="false" outlineLevel="0" collapsed="false">
      <c r="A38" s="57"/>
      <c r="B38" s="57"/>
      <c r="C38" s="57"/>
      <c r="F38" s="57"/>
      <c r="G38" s="57"/>
      <c r="H38" s="57"/>
      <c r="I38" s="57"/>
      <c r="J38" s="57"/>
      <c r="K38" s="57"/>
      <c r="L38" s="57"/>
      <c r="M38" s="57"/>
      <c r="N38" s="57"/>
      <c r="O38" s="57"/>
      <c r="P38" s="57"/>
    </row>
    <row r="39" customFormat="false" ht="12.8" hidden="false" customHeight="false" outlineLevel="0" collapsed="false">
      <c r="A39" s="57"/>
      <c r="B39" s="57"/>
      <c r="C39" s="57"/>
      <c r="F39" s="57"/>
      <c r="G39" s="57"/>
      <c r="H39" s="57"/>
      <c r="I39" s="57"/>
      <c r="J39" s="57"/>
      <c r="K39" s="57"/>
      <c r="L39" s="57"/>
      <c r="M39" s="57"/>
      <c r="N39" s="57"/>
      <c r="O39" s="57"/>
      <c r="P39" s="57"/>
    </row>
    <row r="40" customFormat="false" ht="12.8" hidden="false" customHeight="false" outlineLevel="0" collapsed="false">
      <c r="A40" s="57"/>
      <c r="B40" s="57"/>
      <c r="C40" s="57"/>
      <c r="F40" s="57"/>
      <c r="G40" s="57"/>
      <c r="H40" s="57"/>
      <c r="I40" s="57"/>
      <c r="J40" s="57"/>
      <c r="K40" s="57"/>
      <c r="L40" s="57"/>
      <c r="M40" s="57"/>
      <c r="N40" s="57"/>
      <c r="O40" s="57"/>
      <c r="P40" s="57"/>
    </row>
    <row r="41" customFormat="false" ht="12.8" hidden="false" customHeight="false" outlineLevel="0" collapsed="false">
      <c r="A41" s="57"/>
      <c r="B41" s="57"/>
      <c r="C41" s="57"/>
      <c r="F41" s="57"/>
      <c r="G41" s="57"/>
      <c r="H41" s="57"/>
      <c r="I41" s="57"/>
      <c r="J41" s="57"/>
      <c r="K41" s="57"/>
      <c r="L41" s="57"/>
      <c r="M41" s="57"/>
      <c r="N41" s="57"/>
      <c r="O41" s="57"/>
      <c r="P41" s="57"/>
    </row>
    <row r="42" customFormat="false" ht="12.8" hidden="false" customHeight="false" outlineLevel="0" collapsed="false">
      <c r="A42" s="57"/>
      <c r="B42" s="57"/>
      <c r="C42" s="57"/>
      <c r="F42" s="57"/>
      <c r="G42" s="57"/>
      <c r="H42" s="57"/>
      <c r="I42" s="57"/>
      <c r="J42" s="57"/>
      <c r="K42" s="57"/>
      <c r="L42" s="57"/>
      <c r="M42" s="57"/>
      <c r="N42" s="57"/>
      <c r="O42" s="57"/>
      <c r="P42" s="57"/>
    </row>
    <row r="43" customFormat="false" ht="12.8" hidden="false" customHeight="false" outlineLevel="0" collapsed="false">
      <c r="A43" s="57"/>
      <c r="B43" s="57"/>
      <c r="C43" s="57"/>
      <c r="F43" s="57"/>
      <c r="G43" s="57"/>
      <c r="H43" s="57"/>
      <c r="I43" s="57"/>
      <c r="J43" s="57"/>
      <c r="K43" s="57"/>
      <c r="L43" s="57"/>
      <c r="M43" s="57"/>
      <c r="N43" s="57"/>
      <c r="O43" s="57"/>
      <c r="P43" s="57"/>
    </row>
    <row r="44" customFormat="false" ht="12.8" hidden="false" customHeight="false" outlineLevel="0" collapsed="false">
      <c r="A44" s="57"/>
      <c r="B44" s="57"/>
      <c r="C44" s="57"/>
      <c r="F44" s="57"/>
      <c r="G44" s="57"/>
      <c r="H44" s="57"/>
      <c r="I44" s="57"/>
      <c r="J44" s="57"/>
      <c r="K44" s="57"/>
      <c r="L44" s="57"/>
      <c r="M44" s="57"/>
      <c r="N44" s="57"/>
      <c r="O44" s="57"/>
      <c r="P44" s="57"/>
    </row>
    <row r="45" customFormat="false" ht="12.8" hidden="false" customHeight="false" outlineLevel="0" collapsed="false">
      <c r="A45" s="57"/>
      <c r="B45" s="57"/>
      <c r="C45" s="57"/>
      <c r="F45" s="57"/>
      <c r="G45" s="57"/>
      <c r="H45" s="57"/>
      <c r="I45" s="57"/>
      <c r="J45" s="57"/>
      <c r="K45" s="57"/>
      <c r="L45" s="57"/>
      <c r="M45" s="57"/>
      <c r="N45" s="57"/>
      <c r="O45" s="57"/>
      <c r="P45" s="57"/>
    </row>
    <row r="46" customFormat="false" ht="12.8" hidden="false" customHeight="false" outlineLevel="0" collapsed="false">
      <c r="A46" s="57"/>
      <c r="B46" s="57"/>
      <c r="C46" s="57"/>
      <c r="F46" s="57"/>
      <c r="G46" s="57"/>
      <c r="H46" s="57"/>
      <c r="I46" s="57"/>
      <c r="J46" s="57"/>
      <c r="K46" s="57"/>
      <c r="L46" s="57"/>
      <c r="M46" s="57"/>
      <c r="N46" s="57"/>
      <c r="O46" s="57"/>
      <c r="P46" s="57"/>
    </row>
    <row r="47" customFormat="false" ht="12.8" hidden="false" customHeight="false" outlineLevel="0" collapsed="false">
      <c r="A47" s="57"/>
      <c r="B47" s="57"/>
      <c r="C47" s="57"/>
      <c r="F47" s="57"/>
      <c r="G47" s="57"/>
      <c r="H47" s="57"/>
      <c r="I47" s="57"/>
      <c r="J47" s="57"/>
      <c r="K47" s="57"/>
      <c r="L47" s="57"/>
      <c r="M47" s="57"/>
      <c r="N47" s="57"/>
      <c r="O47" s="57"/>
      <c r="P47" s="57"/>
    </row>
    <row r="48" customFormat="false" ht="12.8" hidden="false" customHeight="false" outlineLevel="0" collapsed="false">
      <c r="A48" s="57"/>
      <c r="B48" s="57"/>
      <c r="C48" s="57"/>
      <c r="F48" s="57"/>
      <c r="G48" s="57"/>
      <c r="H48" s="57"/>
      <c r="I48" s="57"/>
      <c r="J48" s="57"/>
      <c r="K48" s="57"/>
      <c r="L48" s="57"/>
      <c r="M48" s="57"/>
      <c r="N48" s="57"/>
      <c r="O48" s="57"/>
      <c r="P48" s="57"/>
    </row>
    <row r="49" customFormat="false" ht="12.8" hidden="false" customHeight="false" outlineLevel="0" collapsed="false">
      <c r="A49" s="57"/>
      <c r="B49" s="57"/>
      <c r="C49" s="57"/>
      <c r="F49" s="57"/>
      <c r="G49" s="57"/>
      <c r="H49" s="57"/>
      <c r="I49" s="57"/>
      <c r="J49" s="57"/>
      <c r="K49" s="57"/>
      <c r="L49" s="57"/>
      <c r="M49" s="57"/>
      <c r="N49" s="57"/>
      <c r="O49" s="57"/>
      <c r="P49" s="57"/>
    </row>
    <row r="50" customFormat="false" ht="12.8" hidden="false" customHeight="false" outlineLevel="0" collapsed="false">
      <c r="A50" s="57"/>
      <c r="B50" s="57"/>
      <c r="C50" s="57"/>
      <c r="F50" s="57"/>
      <c r="G50" s="57"/>
      <c r="H50" s="57"/>
      <c r="I50" s="57"/>
      <c r="J50" s="57"/>
      <c r="K50" s="57"/>
      <c r="L50" s="57"/>
      <c r="M50" s="57"/>
      <c r="N50" s="57"/>
      <c r="O50" s="57"/>
      <c r="P50" s="57"/>
    </row>
    <row r="51" customFormat="false" ht="12.8" hidden="false" customHeight="false" outlineLevel="0" collapsed="false">
      <c r="A51" s="57"/>
      <c r="B51" s="57"/>
      <c r="C51" s="57"/>
      <c r="F51" s="57"/>
      <c r="G51" s="57"/>
      <c r="H51" s="57"/>
      <c r="I51" s="57"/>
      <c r="J51" s="57"/>
      <c r="K51" s="57"/>
      <c r="L51" s="57"/>
      <c r="M51" s="57"/>
      <c r="N51" s="57"/>
      <c r="O51" s="57"/>
      <c r="P51" s="57"/>
    </row>
    <row r="52" customFormat="false" ht="12.8" hidden="false" customHeight="false" outlineLevel="0" collapsed="false">
      <c r="A52" s="57"/>
      <c r="B52" s="57"/>
      <c r="C52" s="57"/>
      <c r="F52" s="57"/>
      <c r="G52" s="57"/>
      <c r="H52" s="57"/>
      <c r="I52" s="57"/>
      <c r="J52" s="57"/>
      <c r="K52" s="57"/>
      <c r="L52" s="57"/>
      <c r="M52" s="57"/>
      <c r="N52" s="57"/>
      <c r="O52" s="57"/>
      <c r="P52" s="57"/>
    </row>
    <row r="53" customFormat="false" ht="12.8" hidden="false" customHeight="false" outlineLevel="0" collapsed="false">
      <c r="D53" s="55"/>
      <c r="E53" s="55"/>
    </row>
    <row r="54" customFormat="false" ht="12.8" hidden="false" customHeight="false" outlineLevel="0" collapsed="false">
      <c r="D54" s="55"/>
      <c r="E54" s="55"/>
    </row>
    <row r="55" customFormat="false" ht="12.8" hidden="false" customHeight="false" outlineLevel="0" collapsed="false">
      <c r="D55" s="93"/>
      <c r="E55" s="93"/>
    </row>
  </sheetData>
  <conditionalFormatting sqref="B5:AA5">
    <cfRule type="expression" priority="2"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tabColor rgb="FFB2B2B2"/>
    <pageSetUpPr fitToPage="true"/>
  </sheetPr>
  <dimension ref="1:5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 activeCellId="0" sqref="F1"/>
    </sheetView>
  </sheetViews>
  <sheetFormatPr defaultRowHeight="12.8"/>
  <cols>
    <col collapsed="false" hidden="false" max="1" min="1" style="54" width="22.1938775510204"/>
    <col collapsed="false" hidden="false" max="3" min="2" style="55" width="22.1938775510204"/>
    <col collapsed="false" hidden="false" max="4" min="4" style="57" width="22.1938775510204"/>
    <col collapsed="false" hidden="true" max="5" min="5" style="57" width="0"/>
    <col collapsed="false" hidden="false" max="6" min="6" style="55" width="22.1938775510204"/>
    <col collapsed="false" hidden="true" max="7" min="7" style="55" width="0"/>
    <col collapsed="false" hidden="false" max="9" min="8" style="55" width="22.1938775510204"/>
    <col collapsed="false" hidden="true" max="10" min="10" style="55" width="0"/>
    <col collapsed="false" hidden="false" max="12" min="11" style="55" width="22.1938775510204"/>
    <col collapsed="false" hidden="true" max="13" min="13" style="55" width="0"/>
    <col collapsed="false" hidden="false" max="16" min="14" style="55" width="22.1938775510204"/>
    <col collapsed="false" hidden="false" max="17" min="17" style="57" width="22.1938775510204"/>
    <col collapsed="false" hidden="true" max="18" min="18" style="57" width="0"/>
    <col collapsed="false" hidden="false" max="19" min="19" style="57" width="22.1938775510204"/>
    <col collapsed="false" hidden="false" max="1010" min="20" style="57" width="11.5204081632653"/>
    <col collapsed="false" hidden="false" max="1025" min="1011" style="0" width="11.5204081632653"/>
  </cols>
  <sheetData>
    <row r="1" customFormat="false" ht="12.8" hidden="false" customHeight="false" outlineLevel="0" collapsed="false">
      <c r="A1" s="54" t="s">
        <v>37</v>
      </c>
      <c r="B1" s="166" t="s">
        <v>12</v>
      </c>
      <c r="C1" s="166"/>
      <c r="D1" s="57" t="s">
        <v>728</v>
      </c>
      <c r="G1" s="57"/>
      <c r="J1" s="57"/>
      <c r="M1" s="57"/>
    </row>
    <row r="2" customFormat="false" ht="35.05" hidden="false" customHeight="false" outlineLevel="0" collapsed="false">
      <c r="A2" s="58" t="s">
        <v>38</v>
      </c>
      <c r="B2" s="60" t="s">
        <v>668</v>
      </c>
      <c r="C2" s="60"/>
      <c r="D2" s="60" t="s">
        <v>669</v>
      </c>
      <c r="F2" s="60" t="s">
        <v>670</v>
      </c>
      <c r="G2" s="57"/>
      <c r="H2" s="60" t="s">
        <v>671</v>
      </c>
      <c r="I2" s="60" t="s">
        <v>672</v>
      </c>
      <c r="J2" s="57"/>
      <c r="K2" s="60" t="s">
        <v>673</v>
      </c>
      <c r="L2" s="60" t="s">
        <v>674</v>
      </c>
      <c r="M2" s="57"/>
      <c r="N2" s="60" t="s">
        <v>675</v>
      </c>
      <c r="O2" s="60" t="s">
        <v>676</v>
      </c>
      <c r="P2" s="60" t="s">
        <v>677</v>
      </c>
      <c r="Q2" s="60" t="s">
        <v>678</v>
      </c>
    </row>
    <row r="3" customFormat="false" ht="79.85" hidden="false" customHeight="false" outlineLevel="0" collapsed="false">
      <c r="A3" s="58" t="s">
        <v>47</v>
      </c>
      <c r="B3" s="63" t="s">
        <v>679</v>
      </c>
      <c r="C3" s="63"/>
      <c r="D3" s="63" t="s">
        <v>680</v>
      </c>
      <c r="F3" s="63" t="s">
        <v>681</v>
      </c>
      <c r="G3" s="57"/>
      <c r="H3" s="63" t="s">
        <v>682</v>
      </c>
      <c r="I3" s="63" t="s">
        <v>683</v>
      </c>
      <c r="J3" s="57"/>
      <c r="K3" s="63" t="s">
        <v>684</v>
      </c>
      <c r="L3" s="63" t="s">
        <v>685</v>
      </c>
      <c r="M3" s="57"/>
      <c r="N3" s="63" t="s">
        <v>686</v>
      </c>
      <c r="O3" s="63" t="s">
        <v>687</v>
      </c>
      <c r="P3" s="63" t="s">
        <v>688</v>
      </c>
      <c r="Q3" s="92" t="s">
        <v>689</v>
      </c>
    </row>
    <row r="4" s="107" customFormat="true" ht="12.8" hidden="false" customHeight="false" outlineLevel="0" collapsed="false">
      <c r="A4" s="104" t="s">
        <v>56</v>
      </c>
      <c r="B4" s="66" t="s">
        <v>527</v>
      </c>
      <c r="C4" s="66"/>
      <c r="D4" s="66" t="s">
        <v>527</v>
      </c>
      <c r="E4" s="57"/>
      <c r="F4" s="66" t="s">
        <v>527</v>
      </c>
      <c r="G4" s="57"/>
      <c r="H4" s="66" t="s">
        <v>527</v>
      </c>
      <c r="I4" s="66" t="s">
        <v>527</v>
      </c>
      <c r="J4" s="57"/>
      <c r="K4" s="66" t="s">
        <v>527</v>
      </c>
      <c r="L4" s="66" t="s">
        <v>527</v>
      </c>
      <c r="M4" s="57"/>
      <c r="N4" s="66" t="s">
        <v>527</v>
      </c>
      <c r="O4" s="66" t="s">
        <v>527</v>
      </c>
      <c r="P4" s="66" t="s">
        <v>527</v>
      </c>
      <c r="Q4" s="66" t="s">
        <v>527</v>
      </c>
      <c r="R4" s="57"/>
      <c r="S4" s="57"/>
      <c r="ALV4" s="57"/>
      <c r="ALW4" s="0"/>
      <c r="ALX4" s="0"/>
      <c r="ALY4" s="0"/>
      <c r="ALZ4" s="0"/>
      <c r="AMA4" s="0"/>
      <c r="AMB4" s="0"/>
      <c r="AMC4" s="0"/>
      <c r="AMD4" s="0"/>
      <c r="AME4" s="0"/>
      <c r="AMF4" s="0"/>
      <c r="AMG4" s="0"/>
      <c r="AMH4" s="0"/>
      <c r="AMI4" s="0"/>
      <c r="AMJ4" s="0"/>
    </row>
    <row r="5" s="107" customFormat="true" ht="12.8" hidden="false" customHeight="false" outlineLevel="0" collapsed="false">
      <c r="A5" s="104" t="s">
        <v>311</v>
      </c>
      <c r="B5" s="63" t="s">
        <v>455</v>
      </c>
      <c r="C5" s="63"/>
      <c r="D5" s="63" t="s">
        <v>455</v>
      </c>
      <c r="E5" s="57"/>
      <c r="F5" s="63" t="s">
        <v>455</v>
      </c>
      <c r="G5" s="57"/>
      <c r="H5" s="63" t="s">
        <v>455</v>
      </c>
      <c r="I5" s="63" t="s">
        <v>455</v>
      </c>
      <c r="J5" s="57"/>
      <c r="K5" s="63" t="s">
        <v>455</v>
      </c>
      <c r="L5" s="63" t="s">
        <v>455</v>
      </c>
      <c r="M5" s="57"/>
      <c r="N5" s="63" t="s">
        <v>455</v>
      </c>
      <c r="O5" s="63" t="s">
        <v>455</v>
      </c>
      <c r="P5" s="63" t="s">
        <v>455</v>
      </c>
      <c r="Q5" s="63" t="s">
        <v>455</v>
      </c>
      <c r="R5" s="57"/>
      <c r="S5" s="57"/>
      <c r="ALV5" s="57"/>
      <c r="ALW5" s="0"/>
      <c r="ALX5" s="0"/>
      <c r="ALY5" s="0"/>
      <c r="ALZ5" s="0"/>
      <c r="AMA5" s="0"/>
      <c r="AMB5" s="0"/>
      <c r="AMC5" s="0"/>
      <c r="AMD5" s="0"/>
      <c r="AME5" s="0"/>
      <c r="AMF5" s="0"/>
      <c r="AMG5" s="0"/>
      <c r="AMH5" s="0"/>
      <c r="AMI5" s="0"/>
      <c r="AMJ5" s="0"/>
    </row>
    <row r="6" customFormat="false" ht="12.8" hidden="false" customHeight="false" outlineLevel="0" collapsed="false">
      <c r="A6" s="104" t="s">
        <v>27</v>
      </c>
      <c r="B6" s="67" t="s">
        <v>67</v>
      </c>
      <c r="C6" s="67"/>
      <c r="D6" s="67" t="s">
        <v>67</v>
      </c>
      <c r="E6" s="68"/>
      <c r="F6" s="67" t="s">
        <v>67</v>
      </c>
      <c r="G6" s="68"/>
      <c r="H6" s="67" t="s">
        <v>67</v>
      </c>
      <c r="I6" s="67" t="s">
        <v>67</v>
      </c>
      <c r="J6" s="68"/>
      <c r="K6" s="67" t="s">
        <v>169</v>
      </c>
      <c r="L6" s="67" t="s">
        <v>67</v>
      </c>
      <c r="M6" s="68"/>
      <c r="N6" s="67" t="s">
        <v>67</v>
      </c>
      <c r="O6" s="67" t="s">
        <v>197</v>
      </c>
      <c r="P6" s="67" t="s">
        <v>169</v>
      </c>
      <c r="Q6" s="67" t="s">
        <v>67</v>
      </c>
      <c r="R6" s="68"/>
    </row>
    <row r="7" customFormat="false" ht="46.25" hidden="false" customHeight="false" outlineLevel="0" collapsed="false">
      <c r="A7" s="70" t="s">
        <v>69</v>
      </c>
      <c r="B7" s="71"/>
      <c r="C7" s="71"/>
      <c r="D7" s="71" t="s">
        <v>690</v>
      </c>
      <c r="E7" s="73"/>
      <c r="F7" s="71" t="s">
        <v>691</v>
      </c>
      <c r="G7" s="73"/>
      <c r="H7" s="71"/>
      <c r="I7" s="71" t="s">
        <v>692</v>
      </c>
      <c r="J7" s="73"/>
      <c r="K7" s="71"/>
      <c r="L7" s="71" t="s">
        <v>693</v>
      </c>
      <c r="M7" s="63" t="s">
        <v>694</v>
      </c>
      <c r="N7" s="71"/>
      <c r="O7" s="71"/>
      <c r="P7" s="71"/>
      <c r="Q7" s="71" t="s">
        <v>695</v>
      </c>
      <c r="R7" s="68"/>
    </row>
    <row r="8" s="55" customFormat="true" ht="46.25" hidden="false" customHeight="false" outlineLevel="0" collapsed="false">
      <c r="A8" s="70" t="s">
        <v>77</v>
      </c>
      <c r="B8" s="77"/>
      <c r="C8" s="77"/>
      <c r="D8" s="74" t="s">
        <v>696</v>
      </c>
      <c r="E8" s="63" t="s">
        <v>697</v>
      </c>
      <c r="F8" s="74" t="s">
        <v>698</v>
      </c>
      <c r="G8" s="63" t="s">
        <v>699</v>
      </c>
      <c r="H8" s="77"/>
      <c r="I8" s="74" t="s">
        <v>700</v>
      </c>
      <c r="J8" s="63" t="s">
        <v>701</v>
      </c>
      <c r="K8" s="77"/>
      <c r="L8" s="131" t="s">
        <v>702</v>
      </c>
      <c r="M8" s="131" t="s">
        <v>703</v>
      </c>
      <c r="N8" s="77"/>
      <c r="O8" s="77"/>
      <c r="P8" s="77"/>
      <c r="Q8" s="74" t="s">
        <v>704</v>
      </c>
      <c r="R8" s="63" t="s">
        <v>705</v>
      </c>
      <c r="S8" s="57"/>
      <c r="ALV8" s="57"/>
      <c r="ALW8" s="0"/>
      <c r="ALX8" s="0"/>
      <c r="ALY8" s="0"/>
      <c r="ALZ8" s="0"/>
      <c r="AMA8" s="0"/>
      <c r="AMB8" s="0"/>
      <c r="AMC8" s="0"/>
      <c r="AMD8" s="0"/>
      <c r="AME8" s="0"/>
      <c r="AMF8" s="0"/>
      <c r="AMG8" s="0"/>
      <c r="AMH8" s="0"/>
      <c r="AMI8" s="0"/>
      <c r="AMJ8" s="0"/>
    </row>
    <row r="9" s="55" customFormat="true" ht="57.45" hidden="false" customHeight="false" outlineLevel="0" collapsed="false">
      <c r="A9" s="177"/>
      <c r="B9" s="77"/>
      <c r="C9" s="77"/>
      <c r="D9" s="77"/>
      <c r="E9" s="77"/>
      <c r="F9" s="74" t="s">
        <v>706</v>
      </c>
      <c r="G9" s="63" t="s">
        <v>707</v>
      </c>
      <c r="H9" s="77"/>
      <c r="I9" s="77"/>
      <c r="J9" s="77"/>
      <c r="K9" s="77"/>
      <c r="L9" s="77"/>
      <c r="M9" s="77"/>
      <c r="N9" s="77"/>
      <c r="O9" s="77"/>
      <c r="P9" s="77"/>
      <c r="Q9" s="74" t="s">
        <v>708</v>
      </c>
      <c r="R9" s="63" t="s">
        <v>709</v>
      </c>
      <c r="S9" s="57"/>
      <c r="ALV9" s="57"/>
      <c r="ALW9" s="0"/>
      <c r="ALX9" s="0"/>
      <c r="ALY9" s="0"/>
      <c r="ALZ9" s="0"/>
      <c r="AMA9" s="0"/>
      <c r="AMB9" s="0"/>
      <c r="AMC9" s="0"/>
      <c r="AMD9" s="0"/>
      <c r="AME9" s="0"/>
      <c r="AMF9" s="0"/>
      <c r="AMG9" s="0"/>
      <c r="AMH9" s="0"/>
      <c r="AMI9" s="0"/>
      <c r="AMJ9" s="0"/>
    </row>
    <row r="10" s="55" customFormat="true" ht="35.05" hidden="false" customHeight="false" outlineLevel="0" collapsed="false">
      <c r="A10" s="117"/>
      <c r="B10" s="77"/>
      <c r="C10" s="77"/>
      <c r="D10" s="77"/>
      <c r="E10" s="77"/>
      <c r="F10" s="77"/>
      <c r="G10" s="77"/>
      <c r="H10" s="77"/>
      <c r="I10" s="77"/>
      <c r="J10" s="77"/>
      <c r="K10" s="77"/>
      <c r="L10" s="77"/>
      <c r="M10" s="77"/>
      <c r="N10" s="77"/>
      <c r="O10" s="77"/>
      <c r="P10" s="77"/>
      <c r="Q10" s="63"/>
      <c r="R10" s="80" t="s">
        <v>710</v>
      </c>
      <c r="S10" s="57"/>
      <c r="ALV10" s="57"/>
      <c r="ALW10" s="0"/>
      <c r="ALX10" s="0"/>
      <c r="ALY10" s="0"/>
      <c r="ALZ10" s="0"/>
      <c r="AMA10" s="0"/>
      <c r="AMB10" s="0"/>
      <c r="AMC10" s="0"/>
      <c r="AMD10" s="0"/>
      <c r="AME10" s="0"/>
      <c r="AMF10" s="0"/>
      <c r="AMG10" s="0"/>
      <c r="AMH10" s="0"/>
      <c r="AMI10" s="0"/>
      <c r="AMJ10" s="0"/>
    </row>
    <row r="11" customFormat="false" ht="12.8" hidden="false" customHeight="false" outlineLevel="0" collapsed="false">
      <c r="A11" s="57"/>
      <c r="B11" s="57"/>
      <c r="C11" s="57"/>
      <c r="F11" s="57"/>
      <c r="G11" s="57"/>
      <c r="H11" s="57"/>
      <c r="I11" s="57"/>
      <c r="J11" s="57"/>
      <c r="K11" s="57"/>
      <c r="L11" s="57"/>
      <c r="M11" s="57"/>
      <c r="N11" s="57"/>
      <c r="O11" s="57"/>
      <c r="P11" s="57"/>
    </row>
    <row r="12" customFormat="false" ht="68.65" hidden="false" customHeight="false" outlineLevel="1" collapsed="false">
      <c r="A12" s="70" t="s">
        <v>111</v>
      </c>
      <c r="B12" s="85" t="s">
        <v>711</v>
      </c>
      <c r="C12" s="85"/>
      <c r="D12" s="85" t="s">
        <v>712</v>
      </c>
      <c r="E12" s="85"/>
      <c r="F12" s="85" t="s">
        <v>713</v>
      </c>
      <c r="G12" s="85"/>
      <c r="H12" s="85" t="s">
        <v>629</v>
      </c>
      <c r="I12" s="85" t="s">
        <v>714</v>
      </c>
      <c r="J12" s="85"/>
      <c r="K12" s="85" t="s">
        <v>715</v>
      </c>
      <c r="L12" s="85" t="s">
        <v>716</v>
      </c>
      <c r="M12" s="85"/>
      <c r="N12" s="85" t="s">
        <v>717</v>
      </c>
      <c r="O12" s="85" t="s">
        <v>718</v>
      </c>
      <c r="P12" s="85" t="s">
        <v>714</v>
      </c>
      <c r="Q12" s="85" t="s">
        <v>559</v>
      </c>
      <c r="R12" s="85"/>
    </row>
    <row r="13" customFormat="false" ht="35.05" hidden="false" customHeight="false" outlineLevel="1" collapsed="false">
      <c r="A13" s="78"/>
      <c r="B13" s="79"/>
      <c r="C13" s="79"/>
      <c r="D13" s="79"/>
      <c r="E13" s="79"/>
      <c r="F13" s="85" t="s">
        <v>719</v>
      </c>
      <c r="G13" s="85"/>
      <c r="H13" s="79"/>
      <c r="I13" s="178" t="s">
        <v>720</v>
      </c>
      <c r="J13" s="178"/>
      <c r="K13" s="85" t="s">
        <v>721</v>
      </c>
      <c r="L13" s="85" t="s">
        <v>722</v>
      </c>
      <c r="M13" s="85"/>
      <c r="N13" s="79"/>
      <c r="O13" s="79"/>
      <c r="P13" s="79"/>
      <c r="Q13" s="92"/>
      <c r="R13" s="92"/>
    </row>
    <row r="14" customFormat="false" ht="12.8" hidden="false" customHeight="false" outlineLevel="1" collapsed="false">
      <c r="A14" s="81"/>
      <c r="B14" s="79"/>
      <c r="C14" s="79"/>
      <c r="D14" s="82"/>
      <c r="E14" s="82"/>
      <c r="F14" s="135"/>
      <c r="G14" s="135"/>
      <c r="H14" s="135"/>
      <c r="I14" s="179"/>
      <c r="J14" s="179"/>
      <c r="K14" s="135"/>
      <c r="L14" s="135"/>
      <c r="M14" s="135"/>
      <c r="N14" s="135"/>
      <c r="O14" s="82"/>
      <c r="P14" s="82"/>
      <c r="Q14" s="83"/>
      <c r="R14" s="83"/>
    </row>
    <row r="15" customFormat="false" ht="35.05" hidden="false" customHeight="false" outlineLevel="2" collapsed="false">
      <c r="A15" s="70" t="s">
        <v>118</v>
      </c>
      <c r="B15" s="76"/>
      <c r="C15" s="76"/>
      <c r="D15" s="93"/>
      <c r="E15" s="93"/>
      <c r="F15" s="93"/>
      <c r="G15" s="93"/>
      <c r="H15" s="93"/>
      <c r="I15" s="93"/>
      <c r="J15" s="93"/>
      <c r="K15" s="93"/>
      <c r="L15" s="93"/>
      <c r="M15" s="93"/>
      <c r="N15" s="93"/>
      <c r="O15" s="93"/>
      <c r="P15" s="93"/>
      <c r="Q15" s="151"/>
      <c r="R15" s="151"/>
    </row>
    <row r="16" customFormat="false" ht="12.8" hidden="false" customHeight="false" outlineLevel="2" collapsed="false">
      <c r="A16" s="133"/>
      <c r="B16" s="57"/>
      <c r="C16" s="57"/>
      <c r="D16" s="170"/>
      <c r="E16" s="170"/>
      <c r="F16" s="57"/>
      <c r="G16" s="57"/>
      <c r="H16" s="57"/>
      <c r="I16" s="57"/>
      <c r="J16" s="57"/>
      <c r="K16" s="57"/>
      <c r="L16" s="57"/>
      <c r="M16" s="57"/>
      <c r="N16" s="57"/>
      <c r="O16" s="57"/>
      <c r="P16" s="57"/>
      <c r="Q16" s="152"/>
      <c r="R16" s="152"/>
    </row>
    <row r="17" customFormat="false" ht="12.8" hidden="false" customHeight="false" outlineLevel="2" collapsed="false">
      <c r="A17" s="133"/>
      <c r="B17" s="57"/>
      <c r="C17" s="57"/>
      <c r="D17" s="170"/>
      <c r="E17" s="170"/>
      <c r="F17" s="57"/>
      <c r="G17" s="57"/>
      <c r="H17" s="57"/>
      <c r="I17" s="57"/>
      <c r="J17" s="57"/>
      <c r="K17" s="57"/>
      <c r="L17" s="57"/>
      <c r="M17" s="57"/>
      <c r="N17" s="57"/>
      <c r="O17" s="57"/>
      <c r="P17" s="57"/>
      <c r="Q17" s="152"/>
      <c r="R17" s="152"/>
    </row>
    <row r="18" customFormat="false" ht="12.8" hidden="false" customHeight="false" outlineLevel="2" collapsed="false">
      <c r="A18" s="160"/>
      <c r="B18" s="97"/>
      <c r="C18" s="97"/>
      <c r="D18" s="97"/>
      <c r="E18" s="97"/>
      <c r="F18" s="97"/>
      <c r="G18" s="97"/>
      <c r="H18" s="97"/>
      <c r="I18" s="97"/>
      <c r="J18" s="97"/>
      <c r="K18" s="97"/>
      <c r="L18" s="97"/>
      <c r="M18" s="97"/>
      <c r="N18" s="97"/>
      <c r="O18" s="97"/>
      <c r="P18" s="97"/>
      <c r="Q18" s="154"/>
      <c r="R18" s="154"/>
    </row>
    <row r="19" customFormat="false" ht="12.8" hidden="false" customHeight="false" outlineLevel="1" collapsed="false">
      <c r="A19" s="57"/>
      <c r="B19" s="57"/>
      <c r="C19" s="57"/>
      <c r="F19" s="57"/>
      <c r="G19" s="57"/>
      <c r="H19" s="57"/>
      <c r="I19" s="57"/>
      <c r="J19" s="57"/>
      <c r="K19" s="57"/>
      <c r="L19" s="57"/>
      <c r="M19" s="57"/>
      <c r="N19" s="57"/>
      <c r="O19" s="57"/>
      <c r="P19" s="57"/>
    </row>
    <row r="20" customFormat="false" ht="35.05" hidden="false" customHeight="false" outlineLevel="1" collapsed="false">
      <c r="A20" s="104" t="s">
        <v>138</v>
      </c>
      <c r="B20" s="63" t="s">
        <v>498</v>
      </c>
      <c r="C20" s="63"/>
      <c r="D20" s="63" t="s">
        <v>498</v>
      </c>
      <c r="E20" s="63"/>
      <c r="F20" s="63" t="s">
        <v>498</v>
      </c>
      <c r="G20" s="63"/>
      <c r="H20" s="63" t="s">
        <v>498</v>
      </c>
      <c r="I20" s="63" t="s">
        <v>498</v>
      </c>
      <c r="J20" s="63"/>
      <c r="K20" s="63" t="s">
        <v>498</v>
      </c>
      <c r="L20" s="63" t="s">
        <v>498</v>
      </c>
      <c r="M20" s="63"/>
      <c r="N20" s="63" t="s">
        <v>498</v>
      </c>
      <c r="O20" s="63" t="s">
        <v>498</v>
      </c>
      <c r="P20" s="63" t="s">
        <v>498</v>
      </c>
      <c r="Q20" s="63" t="s">
        <v>498</v>
      </c>
      <c r="R20" s="63"/>
    </row>
    <row r="21" customFormat="false" ht="102.2" hidden="false" customHeight="false" outlineLevel="1" collapsed="false">
      <c r="A21" s="58" t="s">
        <v>141</v>
      </c>
      <c r="B21" s="106" t="s">
        <v>571</v>
      </c>
      <c r="C21" s="106"/>
      <c r="D21" s="106" t="s">
        <v>723</v>
      </c>
      <c r="E21" s="106"/>
      <c r="F21" s="106" t="s">
        <v>571</v>
      </c>
      <c r="G21" s="106"/>
      <c r="H21" s="106" t="s">
        <v>571</v>
      </c>
      <c r="I21" s="106" t="s">
        <v>571</v>
      </c>
      <c r="J21" s="106"/>
      <c r="K21" s="106" t="s">
        <v>571</v>
      </c>
      <c r="L21" s="106" t="s">
        <v>571</v>
      </c>
      <c r="M21" s="106"/>
      <c r="N21" s="106" t="s">
        <v>571</v>
      </c>
      <c r="O21" s="106" t="s">
        <v>571</v>
      </c>
      <c r="P21" s="106" t="s">
        <v>571</v>
      </c>
      <c r="Q21" s="106" t="s">
        <v>724</v>
      </c>
      <c r="R21" s="106"/>
    </row>
    <row r="22" customFormat="false" ht="12.8" hidden="false" customHeight="false" outlineLevel="1" collapsed="false">
      <c r="A22" s="57"/>
      <c r="B22" s="57"/>
      <c r="C22" s="57"/>
      <c r="D22" s="79"/>
      <c r="E22" s="79"/>
      <c r="F22" s="57"/>
      <c r="G22" s="57"/>
      <c r="H22" s="57"/>
      <c r="I22" s="57"/>
      <c r="J22" s="57"/>
      <c r="K22" s="57"/>
      <c r="L22" s="57"/>
      <c r="M22" s="57"/>
      <c r="N22" s="57"/>
      <c r="O22" s="57"/>
      <c r="P22" s="57"/>
    </row>
    <row r="23" customFormat="false" ht="12.8" hidden="false" customHeight="false" outlineLevel="1" collapsed="false">
      <c r="A23" s="104" t="s">
        <v>149</v>
      </c>
      <c r="B23" s="63" t="s">
        <v>508</v>
      </c>
      <c r="C23" s="63"/>
      <c r="D23" s="63" t="s">
        <v>151</v>
      </c>
      <c r="E23" s="63"/>
      <c r="F23" s="63" t="s">
        <v>151</v>
      </c>
      <c r="G23" s="63"/>
      <c r="H23" s="63" t="s">
        <v>151</v>
      </c>
      <c r="I23" s="63" t="s">
        <v>151</v>
      </c>
      <c r="J23" s="63"/>
      <c r="K23" s="63" t="s">
        <v>151</v>
      </c>
      <c r="L23" s="63" t="s">
        <v>151</v>
      </c>
      <c r="M23" s="63"/>
      <c r="N23" s="63" t="s">
        <v>151</v>
      </c>
      <c r="O23" s="63" t="s">
        <v>151</v>
      </c>
      <c r="P23" s="63" t="s">
        <v>151</v>
      </c>
      <c r="Q23" s="63" t="s">
        <v>151</v>
      </c>
      <c r="R23" s="63"/>
    </row>
    <row r="24" customFormat="false" ht="12.8" hidden="false" customHeight="false" outlineLevel="1" collapsed="false">
      <c r="A24" s="57"/>
      <c r="B24" s="57"/>
      <c r="C24" s="57"/>
      <c r="F24" s="57"/>
      <c r="G24" s="57"/>
      <c r="H24" s="57"/>
      <c r="I24" s="57"/>
      <c r="J24" s="57"/>
      <c r="K24" s="57"/>
      <c r="L24" s="57"/>
      <c r="M24" s="57"/>
      <c r="N24" s="57"/>
      <c r="O24" s="57"/>
      <c r="P24" s="57"/>
    </row>
    <row r="25" customFormat="false" ht="12.8" hidden="false" customHeight="false" outlineLevel="1" collapsed="false">
      <c r="A25" s="138" t="s">
        <v>152</v>
      </c>
      <c r="B25" s="139"/>
      <c r="C25" s="139"/>
      <c r="D25" s="140"/>
      <c r="E25" s="140"/>
      <c r="F25" s="139"/>
      <c r="G25" s="139"/>
      <c r="H25" s="139"/>
      <c r="I25" s="139"/>
      <c r="J25" s="139"/>
      <c r="K25" s="139"/>
      <c r="L25" s="139"/>
      <c r="M25" s="139"/>
      <c r="N25" s="139"/>
      <c r="O25" s="139"/>
      <c r="P25" s="139"/>
      <c r="Q25" s="139"/>
      <c r="R25" s="139"/>
    </row>
    <row r="26" customFormat="false" ht="23.85" hidden="false" customHeight="false" outlineLevel="1" collapsed="false">
      <c r="A26" s="64" t="s">
        <v>111</v>
      </c>
      <c r="B26" s="64" t="s">
        <v>161</v>
      </c>
      <c r="C26" s="64"/>
      <c r="D26" s="77" t="s">
        <v>155</v>
      </c>
      <c r="E26" s="77"/>
      <c r="F26" s="64" t="s">
        <v>654</v>
      </c>
      <c r="G26" s="64"/>
      <c r="H26" s="64" t="s">
        <v>153</v>
      </c>
      <c r="I26" s="64" t="s">
        <v>153</v>
      </c>
      <c r="J26" s="64"/>
      <c r="K26" s="64" t="s">
        <v>153</v>
      </c>
      <c r="L26" s="64" t="s">
        <v>153</v>
      </c>
      <c r="M26" s="64"/>
      <c r="N26" s="64" t="s">
        <v>153</v>
      </c>
      <c r="O26" s="64" t="s">
        <v>153</v>
      </c>
      <c r="P26" s="64" t="s">
        <v>153</v>
      </c>
      <c r="Q26" s="64" t="s">
        <v>153</v>
      </c>
      <c r="R26" s="64"/>
    </row>
    <row r="27" customFormat="false" ht="35.05" hidden="false" customHeight="false" outlineLevel="1" collapsed="false">
      <c r="A27" s="114" t="s">
        <v>156</v>
      </c>
      <c r="B27" s="115" t="s">
        <v>574</v>
      </c>
      <c r="C27" s="115"/>
      <c r="D27" s="116" t="s">
        <v>158</v>
      </c>
      <c r="E27" s="116"/>
      <c r="F27" s="115" t="s">
        <v>574</v>
      </c>
      <c r="G27" s="115"/>
      <c r="H27" s="115"/>
      <c r="I27" s="115"/>
      <c r="J27" s="115"/>
      <c r="K27" s="115"/>
      <c r="L27" s="115"/>
      <c r="M27" s="115"/>
      <c r="N27" s="115"/>
      <c r="O27" s="115"/>
      <c r="P27" s="115"/>
      <c r="Q27" s="115"/>
      <c r="R27" s="115"/>
    </row>
    <row r="28" customFormat="false" ht="12.8" hidden="false" customHeight="false" outlineLevel="1" collapsed="false">
      <c r="A28" s="117"/>
      <c r="B28" s="117"/>
      <c r="C28" s="117"/>
      <c r="D28" s="117"/>
      <c r="E28" s="117"/>
      <c r="F28" s="117"/>
      <c r="G28" s="117"/>
      <c r="H28" s="117"/>
      <c r="I28" s="117"/>
      <c r="J28" s="117"/>
      <c r="K28" s="117"/>
      <c r="L28" s="117"/>
      <c r="M28" s="117"/>
      <c r="N28" s="117"/>
      <c r="O28" s="117"/>
      <c r="P28" s="117"/>
      <c r="Q28" s="117"/>
      <c r="R28" s="117"/>
    </row>
    <row r="29" customFormat="false" ht="12.8" hidden="false" customHeight="false" outlineLevel="1" collapsed="false">
      <c r="D29" s="55"/>
      <c r="E29" s="55"/>
      <c r="H29" s="76"/>
      <c r="I29" s="76"/>
      <c r="J29" s="76"/>
      <c r="K29" s="76"/>
      <c r="L29" s="76"/>
      <c r="M29" s="76"/>
      <c r="N29" s="76"/>
      <c r="O29" s="76"/>
      <c r="P29" s="76"/>
      <c r="Q29" s="55"/>
      <c r="R29" s="55"/>
    </row>
    <row r="30" customFormat="false" ht="12.8" hidden="false" customHeight="false" outlineLevel="1" collapsed="false">
      <c r="D30" s="55"/>
      <c r="E30" s="55"/>
      <c r="Q30" s="55"/>
      <c r="R30" s="55"/>
    </row>
    <row r="31" customFormat="false" ht="12.8" hidden="false" customHeight="false" outlineLevel="1" collapsed="false">
      <c r="A31" s="141" t="s">
        <v>160</v>
      </c>
      <c r="B31" s="121"/>
      <c r="C31" s="121"/>
      <c r="D31" s="122"/>
      <c r="E31" s="122"/>
      <c r="F31" s="121"/>
      <c r="G31" s="121"/>
      <c r="H31" s="121"/>
      <c r="I31" s="121"/>
      <c r="J31" s="121"/>
      <c r="K31" s="121"/>
      <c r="L31" s="121"/>
      <c r="M31" s="121"/>
      <c r="N31" s="121"/>
      <c r="O31" s="121"/>
      <c r="P31" s="121"/>
      <c r="Q31" s="143"/>
      <c r="R31" s="143"/>
    </row>
    <row r="32" customFormat="false" ht="23.85" hidden="false" customHeight="false" outlineLevel="1" collapsed="false">
      <c r="A32" s="64" t="s">
        <v>111</v>
      </c>
      <c r="B32" s="64" t="s">
        <v>161</v>
      </c>
      <c r="C32" s="64"/>
      <c r="D32" s="77" t="s">
        <v>155</v>
      </c>
      <c r="E32" s="77"/>
      <c r="F32" s="64" t="s">
        <v>725</v>
      </c>
      <c r="G32" s="64"/>
      <c r="H32" s="64" t="s">
        <v>153</v>
      </c>
      <c r="I32" s="64" t="s">
        <v>153</v>
      </c>
      <c r="J32" s="64"/>
      <c r="K32" s="64" t="s">
        <v>153</v>
      </c>
      <c r="L32" s="64" t="s">
        <v>654</v>
      </c>
      <c r="M32" s="64"/>
      <c r="N32" s="64" t="s">
        <v>161</v>
      </c>
      <c r="O32" s="64" t="s">
        <v>153</v>
      </c>
      <c r="P32" s="64" t="s">
        <v>153</v>
      </c>
      <c r="Q32" s="77" t="s">
        <v>161</v>
      </c>
      <c r="R32" s="77"/>
    </row>
    <row r="33" customFormat="false" ht="35.05" hidden="false" customHeight="false" outlineLevel="1" collapsed="false">
      <c r="A33" s="114" t="s">
        <v>156</v>
      </c>
      <c r="B33" s="115" t="s">
        <v>726</v>
      </c>
      <c r="C33" s="115"/>
      <c r="D33" s="116" t="s">
        <v>164</v>
      </c>
      <c r="E33" s="116"/>
      <c r="F33" s="115" t="s">
        <v>726</v>
      </c>
      <c r="G33" s="115"/>
      <c r="H33" s="115"/>
      <c r="I33" s="115"/>
      <c r="J33" s="115"/>
      <c r="K33" s="115"/>
      <c r="L33" s="115" t="s">
        <v>726</v>
      </c>
      <c r="M33" s="115"/>
      <c r="N33" s="115" t="s">
        <v>726</v>
      </c>
      <c r="O33" s="115"/>
      <c r="P33" s="115"/>
      <c r="Q33" s="116" t="s">
        <v>727</v>
      </c>
      <c r="R33" s="116"/>
    </row>
    <row r="34" customFormat="false" ht="23.85" hidden="false" customHeight="false" outlineLevel="1" collapsed="false">
      <c r="A34" s="81"/>
      <c r="B34" s="117"/>
      <c r="C34" s="117"/>
      <c r="D34" s="117"/>
      <c r="E34" s="117"/>
      <c r="F34" s="117"/>
      <c r="G34" s="117"/>
      <c r="H34" s="117"/>
      <c r="I34" s="117"/>
      <c r="J34" s="117"/>
      <c r="K34" s="117"/>
      <c r="L34" s="117"/>
      <c r="M34" s="117"/>
      <c r="N34" s="117"/>
      <c r="O34" s="117"/>
      <c r="P34" s="117"/>
      <c r="Q34" s="117" t="s">
        <v>268</v>
      </c>
      <c r="R34" s="117"/>
    </row>
    <row r="36" customFormat="false" ht="12.8" hidden="false" customHeight="false" outlineLevel="0" collapsed="false">
      <c r="A36" s="57"/>
      <c r="B36" s="57"/>
      <c r="C36" s="57"/>
      <c r="F36" s="57"/>
      <c r="G36" s="57"/>
      <c r="H36" s="57"/>
      <c r="I36" s="57"/>
      <c r="J36" s="57"/>
      <c r="K36" s="57"/>
      <c r="L36" s="57"/>
      <c r="M36" s="57"/>
      <c r="N36" s="57"/>
      <c r="O36" s="57"/>
      <c r="P36" s="57"/>
    </row>
    <row r="37" customFormat="false" ht="12.8" hidden="false" customHeight="false" outlineLevel="0" collapsed="false">
      <c r="A37" s="57"/>
      <c r="B37" s="57"/>
      <c r="C37" s="57"/>
      <c r="F37" s="57"/>
      <c r="G37" s="57"/>
      <c r="H37" s="57"/>
      <c r="I37" s="57"/>
      <c r="J37" s="57"/>
      <c r="K37" s="57"/>
      <c r="L37" s="57"/>
      <c r="M37" s="57"/>
      <c r="N37" s="57"/>
      <c r="O37" s="57"/>
      <c r="P37" s="57"/>
    </row>
    <row r="38" customFormat="false" ht="12.8" hidden="false" customHeight="false" outlineLevel="0" collapsed="false">
      <c r="A38" s="57"/>
      <c r="B38" s="57"/>
      <c r="C38" s="57"/>
      <c r="F38" s="57"/>
      <c r="G38" s="57"/>
      <c r="H38" s="57"/>
      <c r="I38" s="57"/>
      <c r="J38" s="57"/>
      <c r="K38" s="57"/>
      <c r="L38" s="57"/>
      <c r="M38" s="57"/>
      <c r="N38" s="57"/>
      <c r="O38" s="57"/>
      <c r="P38" s="57"/>
    </row>
    <row r="39" customFormat="false" ht="12.8" hidden="false" customHeight="false" outlineLevel="0" collapsed="false">
      <c r="A39" s="57"/>
      <c r="B39" s="57"/>
      <c r="C39" s="57"/>
      <c r="F39" s="57"/>
      <c r="G39" s="57"/>
      <c r="H39" s="57"/>
      <c r="I39" s="57"/>
      <c r="J39" s="57"/>
      <c r="K39" s="57"/>
      <c r="L39" s="57"/>
      <c r="M39" s="57"/>
      <c r="N39" s="57"/>
      <c r="O39" s="57"/>
      <c r="P39" s="57"/>
    </row>
    <row r="40" customFormat="false" ht="12.8" hidden="false" customHeight="false" outlineLevel="0" collapsed="false">
      <c r="A40" s="57"/>
      <c r="B40" s="57"/>
      <c r="C40" s="57"/>
      <c r="F40" s="57"/>
      <c r="G40" s="57"/>
      <c r="H40" s="57"/>
      <c r="I40" s="57"/>
      <c r="J40" s="57"/>
      <c r="K40" s="57"/>
      <c r="L40" s="57"/>
      <c r="M40" s="57"/>
      <c r="N40" s="57"/>
      <c r="O40" s="57"/>
      <c r="P40" s="57"/>
    </row>
    <row r="41" customFormat="false" ht="12.8" hidden="false" customHeight="false" outlineLevel="0" collapsed="false">
      <c r="A41" s="57"/>
      <c r="B41" s="57"/>
      <c r="C41" s="57"/>
      <c r="F41" s="57"/>
      <c r="G41" s="57"/>
      <c r="H41" s="57"/>
      <c r="I41" s="57"/>
      <c r="J41" s="57"/>
      <c r="K41" s="57"/>
      <c r="L41" s="57"/>
      <c r="M41" s="57"/>
      <c r="N41" s="57"/>
      <c r="O41" s="57"/>
      <c r="P41" s="57"/>
    </row>
    <row r="42" customFormat="false" ht="12.8" hidden="false" customHeight="false" outlineLevel="0" collapsed="false">
      <c r="A42" s="57"/>
      <c r="B42" s="57"/>
      <c r="C42" s="57"/>
      <c r="F42" s="57"/>
      <c r="G42" s="57"/>
      <c r="H42" s="57"/>
      <c r="I42" s="57"/>
      <c r="J42" s="57"/>
      <c r="K42" s="57"/>
      <c r="L42" s="57"/>
      <c r="M42" s="57"/>
      <c r="N42" s="57"/>
      <c r="O42" s="57"/>
      <c r="P42" s="57"/>
    </row>
    <row r="43" customFormat="false" ht="12.8" hidden="false" customHeight="false" outlineLevel="0" collapsed="false">
      <c r="A43" s="57"/>
      <c r="B43" s="57"/>
      <c r="C43" s="57"/>
      <c r="F43" s="57"/>
      <c r="G43" s="57"/>
      <c r="H43" s="57"/>
      <c r="I43" s="57"/>
      <c r="J43" s="57"/>
      <c r="K43" s="57"/>
      <c r="L43" s="57"/>
      <c r="M43" s="57"/>
      <c r="N43" s="57"/>
      <c r="O43" s="57"/>
      <c r="P43" s="57"/>
    </row>
    <row r="44" customFormat="false" ht="12.8" hidden="false" customHeight="false" outlineLevel="0" collapsed="false">
      <c r="A44" s="57"/>
      <c r="B44" s="57"/>
      <c r="C44" s="57"/>
      <c r="F44" s="57"/>
      <c r="G44" s="57"/>
      <c r="H44" s="57"/>
      <c r="I44" s="57"/>
      <c r="J44" s="57"/>
      <c r="K44" s="57"/>
      <c r="L44" s="57"/>
      <c r="M44" s="57"/>
      <c r="N44" s="57"/>
      <c r="O44" s="57"/>
      <c r="P44" s="57"/>
    </row>
    <row r="45" customFormat="false" ht="12.8" hidden="false" customHeight="false" outlineLevel="0" collapsed="false">
      <c r="A45" s="57"/>
      <c r="B45" s="57"/>
      <c r="C45" s="57"/>
      <c r="F45" s="57"/>
      <c r="G45" s="57"/>
      <c r="H45" s="57"/>
      <c r="I45" s="57"/>
      <c r="J45" s="57"/>
      <c r="K45" s="57"/>
      <c r="L45" s="57"/>
      <c r="M45" s="57"/>
      <c r="N45" s="57"/>
      <c r="O45" s="57"/>
      <c r="P45" s="57"/>
    </row>
    <row r="46" customFormat="false" ht="12.8" hidden="false" customHeight="false" outlineLevel="0" collapsed="false">
      <c r="A46" s="57"/>
      <c r="B46" s="57"/>
      <c r="C46" s="57"/>
      <c r="F46" s="57"/>
      <c r="G46" s="57"/>
      <c r="H46" s="57"/>
      <c r="I46" s="57"/>
      <c r="J46" s="57"/>
      <c r="K46" s="57"/>
      <c r="L46" s="57"/>
      <c r="M46" s="57"/>
      <c r="N46" s="57"/>
      <c r="O46" s="57"/>
      <c r="P46" s="57"/>
    </row>
    <row r="47" customFormat="false" ht="12.8" hidden="false" customHeight="false" outlineLevel="0" collapsed="false">
      <c r="A47" s="57"/>
      <c r="B47" s="57"/>
      <c r="C47" s="57"/>
      <c r="F47" s="57"/>
      <c r="G47" s="57"/>
      <c r="H47" s="57"/>
      <c r="I47" s="57"/>
      <c r="J47" s="57"/>
      <c r="K47" s="57"/>
      <c r="L47" s="57"/>
      <c r="M47" s="57"/>
      <c r="N47" s="57"/>
      <c r="O47" s="57"/>
      <c r="P47" s="57"/>
    </row>
    <row r="48" customFormat="false" ht="12.8" hidden="false" customHeight="false" outlineLevel="0" collapsed="false">
      <c r="A48" s="57"/>
      <c r="B48" s="57"/>
      <c r="C48" s="57"/>
      <c r="F48" s="57"/>
      <c r="G48" s="57"/>
      <c r="H48" s="57"/>
      <c r="I48" s="57"/>
      <c r="J48" s="57"/>
      <c r="K48" s="57"/>
      <c r="L48" s="57"/>
      <c r="M48" s="57"/>
      <c r="N48" s="57"/>
      <c r="O48" s="57"/>
      <c r="P48" s="57"/>
    </row>
    <row r="49" customFormat="false" ht="12.8" hidden="false" customHeight="false" outlineLevel="0" collapsed="false">
      <c r="A49" s="57"/>
      <c r="B49" s="57"/>
      <c r="C49" s="57"/>
      <c r="F49" s="57"/>
      <c r="G49" s="57"/>
      <c r="H49" s="57"/>
      <c r="I49" s="57"/>
      <c r="J49" s="57"/>
      <c r="K49" s="57"/>
      <c r="L49" s="57"/>
      <c r="M49" s="57"/>
      <c r="N49" s="57"/>
      <c r="O49" s="57"/>
      <c r="P49" s="57"/>
    </row>
    <row r="50" customFormat="false" ht="12.8" hidden="false" customHeight="false" outlineLevel="0" collapsed="false">
      <c r="A50" s="57"/>
      <c r="B50" s="57"/>
      <c r="C50" s="57"/>
      <c r="F50" s="57"/>
      <c r="G50" s="57"/>
      <c r="H50" s="57"/>
      <c r="I50" s="57"/>
      <c r="J50" s="57"/>
      <c r="K50" s="57"/>
      <c r="L50" s="57"/>
      <c r="M50" s="57"/>
      <c r="N50" s="57"/>
      <c r="O50" s="57"/>
      <c r="P50" s="57"/>
    </row>
    <row r="51" customFormat="false" ht="12.8" hidden="false" customHeight="false" outlineLevel="0" collapsed="false">
      <c r="A51" s="57"/>
      <c r="B51" s="57"/>
      <c r="C51" s="57"/>
      <c r="F51" s="57"/>
      <c r="G51" s="57"/>
      <c r="H51" s="57"/>
      <c r="I51" s="57"/>
      <c r="J51" s="57"/>
      <c r="K51" s="57"/>
      <c r="L51" s="57"/>
      <c r="M51" s="57"/>
      <c r="N51" s="57"/>
      <c r="O51" s="57"/>
      <c r="P51" s="57"/>
    </row>
    <row r="52" customFormat="false" ht="12.8" hidden="false" customHeight="false" outlineLevel="0" collapsed="false">
      <c r="A52" s="57"/>
      <c r="B52" s="57"/>
      <c r="C52" s="57"/>
      <c r="F52" s="57"/>
      <c r="G52" s="57"/>
      <c r="H52" s="57"/>
      <c r="I52" s="57"/>
      <c r="J52" s="57"/>
      <c r="K52" s="57"/>
      <c r="L52" s="57"/>
      <c r="M52" s="57"/>
      <c r="N52" s="57"/>
      <c r="O52" s="57"/>
      <c r="P52" s="57"/>
    </row>
    <row r="53" customFormat="false" ht="12.8" hidden="false" customHeight="false" outlineLevel="0" collapsed="false">
      <c r="D53" s="55"/>
      <c r="E53" s="55"/>
    </row>
    <row r="54" customFormat="false" ht="12.8" hidden="false" customHeight="false" outlineLevel="0" collapsed="false">
      <c r="D54" s="55"/>
      <c r="E54" s="55"/>
    </row>
    <row r="55" customFormat="false" ht="12.8" hidden="false" customHeight="false" outlineLevel="0" collapsed="false">
      <c r="D55" s="93"/>
      <c r="E55" s="93"/>
    </row>
  </sheetData>
  <conditionalFormatting sqref="B5:AA5">
    <cfRule type="expression" priority="2"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tabColor rgb="FF99FFFF"/>
    <pageSetUpPr fitToPage="true"/>
  </sheetPr>
  <dimension ref="1:5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7" width="22.1938775510204"/>
    <col collapsed="false" hidden="true" max="5" min="5" style="57" width="0"/>
    <col collapsed="false" hidden="false" max="6" min="6" style="55" width="22.1938775510204"/>
    <col collapsed="false" hidden="true" max="7" min="7" style="55" width="0"/>
    <col collapsed="false" hidden="false" max="9" min="8" style="55" width="22.1938775510204"/>
    <col collapsed="false" hidden="true" max="10" min="10" style="55" width="0"/>
    <col collapsed="false" hidden="false" max="12" min="11" style="55" width="22.1938775510204"/>
    <col collapsed="false" hidden="true" max="13" min="13" style="55" width="0"/>
    <col collapsed="false" hidden="false" max="16" min="14" style="55" width="22.1938775510204"/>
    <col collapsed="false" hidden="false" max="17" min="17" style="57" width="22.1938775510204"/>
    <col collapsed="false" hidden="true" max="18" min="18" style="57" width="0"/>
    <col collapsed="false" hidden="false" max="19" min="19" style="57" width="22.1938775510204"/>
    <col collapsed="false" hidden="false" max="1010" min="20" style="57" width="11.5204081632653"/>
    <col collapsed="false" hidden="false" max="1025" min="1011" style="0" width="11.5204081632653"/>
  </cols>
  <sheetData>
    <row r="1" customFormat="false" ht="25.7" hidden="false" customHeight="false" outlineLevel="0" collapsed="false">
      <c r="A1" s="54" t="s">
        <v>37</v>
      </c>
      <c r="B1" s="166" t="s">
        <v>12</v>
      </c>
      <c r="D1" s="68" t="str">
        <f aca="false">Paramètres!A14</f>
        <v>Afficher les changements</v>
      </c>
      <c r="G1" s="57"/>
      <c r="J1" s="57"/>
      <c r="M1" s="57"/>
    </row>
    <row r="2" customFormat="false" ht="45.75" hidden="false" customHeight="false" outlineLevel="0" collapsed="false">
      <c r="A2" s="58" t="s">
        <v>38</v>
      </c>
      <c r="B2" s="60" t="s">
        <v>668</v>
      </c>
      <c r="C2" s="60"/>
      <c r="D2" s="60" t="s">
        <v>669</v>
      </c>
      <c r="F2" s="60" t="s">
        <v>670</v>
      </c>
      <c r="G2" s="57"/>
      <c r="H2" s="60" t="s">
        <v>671</v>
      </c>
      <c r="I2" s="60" t="s">
        <v>672</v>
      </c>
      <c r="J2" s="57"/>
      <c r="K2" s="60" t="s">
        <v>673</v>
      </c>
      <c r="L2" s="60" t="s">
        <v>674</v>
      </c>
      <c r="M2" s="57"/>
      <c r="N2" s="60" t="s">
        <v>675</v>
      </c>
      <c r="O2" s="60" t="s">
        <v>676</v>
      </c>
      <c r="P2" s="60" t="s">
        <v>677</v>
      </c>
      <c r="Q2" s="60" t="s">
        <v>678</v>
      </c>
    </row>
    <row r="3" customFormat="false" ht="89.55" hidden="false" customHeight="false" outlineLevel="0" collapsed="false">
      <c r="A3" s="58" t="s">
        <v>47</v>
      </c>
      <c r="B3" s="63" t="s">
        <v>679</v>
      </c>
      <c r="C3" s="63"/>
      <c r="D3" s="63" t="s">
        <v>680</v>
      </c>
      <c r="F3" s="63" t="s">
        <v>681</v>
      </c>
      <c r="G3" s="57"/>
      <c r="H3" s="63" t="s">
        <v>682</v>
      </c>
      <c r="I3" s="63" t="s">
        <v>683</v>
      </c>
      <c r="J3" s="57"/>
      <c r="K3" s="63" t="s">
        <v>684</v>
      </c>
      <c r="L3" s="63" t="s">
        <v>685</v>
      </c>
      <c r="M3" s="57"/>
      <c r="N3" s="63" t="s">
        <v>686</v>
      </c>
      <c r="O3" s="63" t="s">
        <v>687</v>
      </c>
      <c r="P3" s="63" t="s">
        <v>688</v>
      </c>
      <c r="Q3" s="92" t="s">
        <v>689</v>
      </c>
    </row>
    <row r="4" s="107" customFormat="true" ht="23.85" hidden="false" customHeight="false" outlineLevel="0" collapsed="false">
      <c r="A4" s="104" t="s">
        <v>56</v>
      </c>
      <c r="B4" s="66" t="s">
        <v>527</v>
      </c>
      <c r="C4" s="66"/>
      <c r="D4" s="66" t="s">
        <v>527</v>
      </c>
      <c r="E4" s="57"/>
      <c r="F4" s="66" t="s">
        <v>527</v>
      </c>
      <c r="G4" s="57"/>
      <c r="H4" s="66" t="s">
        <v>527</v>
      </c>
      <c r="I4" s="66" t="s">
        <v>527</v>
      </c>
      <c r="J4" s="57"/>
      <c r="K4" s="66" t="s">
        <v>527</v>
      </c>
      <c r="L4" s="66" t="s">
        <v>527</v>
      </c>
      <c r="M4" s="57"/>
      <c r="N4" s="66" t="s">
        <v>527</v>
      </c>
      <c r="O4" s="66" t="s">
        <v>527</v>
      </c>
      <c r="P4" s="66" t="s">
        <v>527</v>
      </c>
      <c r="Q4" s="66" t="s">
        <v>527</v>
      </c>
      <c r="R4" s="57"/>
      <c r="S4" s="57"/>
      <c r="ALV4" s="57"/>
      <c r="ALW4" s="0"/>
      <c r="ALX4" s="0"/>
      <c r="ALY4" s="0"/>
      <c r="ALZ4" s="0"/>
      <c r="AMA4" s="0"/>
      <c r="AMB4" s="0"/>
      <c r="AMC4" s="0"/>
      <c r="AMD4" s="0"/>
      <c r="AME4" s="0"/>
      <c r="AMF4" s="0"/>
      <c r="AMG4" s="0"/>
      <c r="AMH4" s="0"/>
      <c r="AMI4" s="0"/>
      <c r="AMJ4" s="0"/>
    </row>
    <row r="5" s="107" customFormat="true" ht="12.9" hidden="false" customHeight="false" outlineLevel="0" collapsed="false">
      <c r="A5" s="104" t="s">
        <v>311</v>
      </c>
      <c r="B5" s="158" t="s">
        <v>455</v>
      </c>
      <c r="C5" s="158"/>
      <c r="D5" s="158" t="s">
        <v>455</v>
      </c>
      <c r="E5" s="57"/>
      <c r="F5" s="158" t="s">
        <v>455</v>
      </c>
      <c r="G5" s="57"/>
      <c r="H5" s="158" t="s">
        <v>455</v>
      </c>
      <c r="I5" s="158" t="s">
        <v>455</v>
      </c>
      <c r="J5" s="57"/>
      <c r="K5" s="158" t="s">
        <v>455</v>
      </c>
      <c r="L5" s="158" t="s">
        <v>455</v>
      </c>
      <c r="M5" s="57"/>
      <c r="N5" s="158" t="s">
        <v>455</v>
      </c>
      <c r="O5" s="158" t="s">
        <v>455</v>
      </c>
      <c r="P5" s="158" t="s">
        <v>455</v>
      </c>
      <c r="Q5" s="158" t="s">
        <v>455</v>
      </c>
      <c r="R5" s="57"/>
      <c r="S5" s="57"/>
      <c r="ALV5" s="57"/>
      <c r="ALW5" s="0"/>
      <c r="ALX5" s="0"/>
      <c r="ALY5" s="0"/>
      <c r="ALZ5" s="0"/>
      <c r="AMA5" s="0"/>
      <c r="AMB5" s="0"/>
      <c r="AMC5" s="0"/>
      <c r="AMD5" s="0"/>
      <c r="AME5" s="0"/>
      <c r="AMF5" s="0"/>
      <c r="AMG5" s="0"/>
      <c r="AMH5" s="0"/>
      <c r="AMI5" s="0"/>
      <c r="AMJ5" s="0"/>
    </row>
    <row r="6" customFormat="false" ht="12.9" hidden="false" customHeight="false" outlineLevel="0" collapsed="false">
      <c r="A6" s="104" t="s">
        <v>27</v>
      </c>
      <c r="B6" s="67" t="s">
        <v>67</v>
      </c>
      <c r="C6" s="67"/>
      <c r="D6" s="67" t="s">
        <v>67</v>
      </c>
      <c r="E6" s="68"/>
      <c r="F6" s="67" t="s">
        <v>67</v>
      </c>
      <c r="G6" s="68"/>
      <c r="H6" s="67" t="s">
        <v>67</v>
      </c>
      <c r="I6" s="67" t="s">
        <v>67</v>
      </c>
      <c r="J6" s="68"/>
      <c r="K6" s="67" t="s">
        <v>169</v>
      </c>
      <c r="L6" s="67" t="s">
        <v>67</v>
      </c>
      <c r="M6" s="68"/>
      <c r="N6" s="67" t="s">
        <v>67</v>
      </c>
      <c r="O6" s="67" t="s">
        <v>197</v>
      </c>
      <c r="P6" s="67" t="s">
        <v>169</v>
      </c>
      <c r="Q6" s="67" t="s">
        <v>67</v>
      </c>
      <c r="R6" s="68"/>
    </row>
    <row r="7" customFormat="false" ht="56.7" hidden="false" customHeight="false" outlineLevel="0" collapsed="false">
      <c r="A7" s="70" t="s">
        <v>69</v>
      </c>
      <c r="B7" s="71"/>
      <c r="C7" s="71"/>
      <c r="D7" s="71" t="s">
        <v>690</v>
      </c>
      <c r="E7" s="73"/>
      <c r="F7" s="71" t="s">
        <v>691</v>
      </c>
      <c r="G7" s="73"/>
      <c r="H7" s="71"/>
      <c r="I7" s="71" t="s">
        <v>692</v>
      </c>
      <c r="J7" s="73"/>
      <c r="K7" s="71"/>
      <c r="L7" s="71" t="s">
        <v>693</v>
      </c>
      <c r="M7" s="63" t="s">
        <v>694</v>
      </c>
      <c r="N7" s="71"/>
      <c r="O7" s="71"/>
      <c r="P7" s="71"/>
      <c r="Q7" s="71" t="s">
        <v>695</v>
      </c>
      <c r="R7" s="68"/>
    </row>
    <row r="8" s="55" customFormat="true" ht="56.7" hidden="false" customHeight="false" outlineLevel="0" collapsed="false">
      <c r="A8" s="70" t="s">
        <v>77</v>
      </c>
      <c r="B8" s="77"/>
      <c r="C8" s="77"/>
      <c r="D8" s="74" t="s">
        <v>696</v>
      </c>
      <c r="E8" s="63" t="s">
        <v>697</v>
      </c>
      <c r="F8" s="180" t="s">
        <v>729</v>
      </c>
      <c r="G8" s="63" t="s">
        <v>699</v>
      </c>
      <c r="H8" s="77"/>
      <c r="I8" s="74" t="s">
        <v>700</v>
      </c>
      <c r="J8" s="63" t="s">
        <v>701</v>
      </c>
      <c r="K8" s="77"/>
      <c r="L8" s="131" t="s">
        <v>702</v>
      </c>
      <c r="M8" s="131" t="s">
        <v>703</v>
      </c>
      <c r="N8" s="77"/>
      <c r="O8" s="77"/>
      <c r="P8" s="77"/>
      <c r="Q8" s="74" t="s">
        <v>704</v>
      </c>
      <c r="R8" s="63" t="s">
        <v>705</v>
      </c>
      <c r="S8" s="57"/>
      <c r="ALV8" s="57"/>
      <c r="ALW8" s="0"/>
      <c r="ALX8" s="0"/>
      <c r="ALY8" s="0"/>
      <c r="ALZ8" s="0"/>
      <c r="AMA8" s="0"/>
      <c r="AMB8" s="0"/>
      <c r="AMC8" s="0"/>
      <c r="AMD8" s="0"/>
      <c r="AME8" s="0"/>
      <c r="AMF8" s="0"/>
      <c r="AMG8" s="0"/>
      <c r="AMH8" s="0"/>
      <c r="AMI8" s="0"/>
      <c r="AMJ8" s="0"/>
    </row>
    <row r="9" s="55" customFormat="true" ht="57.7" hidden="false" customHeight="false" outlineLevel="0" collapsed="false">
      <c r="A9" s="177"/>
      <c r="B9" s="77"/>
      <c r="C9" s="77"/>
      <c r="D9" s="77"/>
      <c r="E9" s="77"/>
      <c r="F9" s="74" t="s">
        <v>706</v>
      </c>
      <c r="G9" s="63" t="s">
        <v>707</v>
      </c>
      <c r="H9" s="77"/>
      <c r="I9" s="77"/>
      <c r="J9" s="77"/>
      <c r="K9" s="77"/>
      <c r="L9" s="77"/>
      <c r="M9" s="77"/>
      <c r="N9" s="77"/>
      <c r="O9" s="77"/>
      <c r="P9" s="77"/>
      <c r="Q9" s="74" t="s">
        <v>708</v>
      </c>
      <c r="R9" s="63" t="s">
        <v>709</v>
      </c>
      <c r="S9" s="57"/>
      <c r="ALV9" s="57"/>
      <c r="ALW9" s="0"/>
      <c r="ALX9" s="0"/>
      <c r="ALY9" s="0"/>
      <c r="ALZ9" s="0"/>
      <c r="AMA9" s="0"/>
      <c r="AMB9" s="0"/>
      <c r="AMC9" s="0"/>
      <c r="AMD9" s="0"/>
      <c r="AME9" s="0"/>
      <c r="AMF9" s="0"/>
      <c r="AMG9" s="0"/>
      <c r="AMH9" s="0"/>
      <c r="AMI9" s="0"/>
      <c r="AMJ9" s="0"/>
    </row>
    <row r="10" s="55" customFormat="true" ht="35.8" hidden="false" customHeight="false" outlineLevel="0" collapsed="false">
      <c r="A10" s="117"/>
      <c r="B10" s="77"/>
      <c r="C10" s="77"/>
      <c r="D10" s="77"/>
      <c r="E10" s="77"/>
      <c r="F10" s="77"/>
      <c r="G10" s="77"/>
      <c r="H10" s="77"/>
      <c r="I10" s="77"/>
      <c r="J10" s="77"/>
      <c r="K10" s="77"/>
      <c r="L10" s="77"/>
      <c r="M10" s="77"/>
      <c r="N10" s="77"/>
      <c r="O10" s="77"/>
      <c r="P10" s="77"/>
      <c r="Q10" s="63"/>
      <c r="R10" s="80" t="s">
        <v>710</v>
      </c>
      <c r="S10" s="57"/>
      <c r="ALV10" s="57"/>
      <c r="ALW10" s="0"/>
      <c r="ALX10" s="0"/>
      <c r="ALY10" s="0"/>
      <c r="ALZ10" s="0"/>
      <c r="AMA10" s="0"/>
      <c r="AMB10" s="0"/>
      <c r="AMC10" s="0"/>
      <c r="AMD10" s="0"/>
      <c r="AME10" s="0"/>
      <c r="AMF10" s="0"/>
      <c r="AMG10" s="0"/>
      <c r="AMH10" s="0"/>
      <c r="AMI10" s="0"/>
      <c r="AMJ10" s="0"/>
    </row>
    <row r="11" customFormat="false" ht="12.8" hidden="false" customHeight="false" outlineLevel="0" collapsed="false">
      <c r="A11" s="57"/>
      <c r="B11" s="57"/>
      <c r="C11" s="57"/>
      <c r="F11" s="57"/>
      <c r="G11" s="57"/>
      <c r="H11" s="57"/>
      <c r="I11" s="57"/>
      <c r="J11" s="57"/>
      <c r="K11" s="57"/>
      <c r="L11" s="57"/>
      <c r="M11" s="57"/>
      <c r="N11" s="57"/>
      <c r="O11" s="57"/>
      <c r="P11" s="57"/>
    </row>
    <row r="12" customFormat="false" ht="69.65" hidden="false" customHeight="false" outlineLevel="1" collapsed="false">
      <c r="A12" s="70" t="s">
        <v>111</v>
      </c>
      <c r="B12" s="85" t="s">
        <v>711</v>
      </c>
      <c r="C12" s="85"/>
      <c r="D12" s="85" t="s">
        <v>712</v>
      </c>
      <c r="E12" s="85"/>
      <c r="F12" s="85" t="s">
        <v>713</v>
      </c>
      <c r="G12" s="85"/>
      <c r="H12" s="85" t="s">
        <v>629</v>
      </c>
      <c r="I12" s="85" t="s">
        <v>714</v>
      </c>
      <c r="J12" s="85"/>
      <c r="K12" s="85" t="s">
        <v>715</v>
      </c>
      <c r="L12" s="85" t="s">
        <v>716</v>
      </c>
      <c r="M12" s="85"/>
      <c r="N12" s="85" t="s">
        <v>717</v>
      </c>
      <c r="O12" s="85" t="s">
        <v>718</v>
      </c>
      <c r="P12" s="85" t="s">
        <v>714</v>
      </c>
      <c r="Q12" s="85" t="s">
        <v>559</v>
      </c>
      <c r="R12" s="85"/>
    </row>
    <row r="13" customFormat="false" ht="35.8" hidden="false" customHeight="false" outlineLevel="1" collapsed="false">
      <c r="A13" s="78"/>
      <c r="B13" s="79"/>
      <c r="C13" s="79"/>
      <c r="D13" s="79"/>
      <c r="E13" s="79"/>
      <c r="F13" s="85" t="s">
        <v>719</v>
      </c>
      <c r="G13" s="85"/>
      <c r="H13" s="79"/>
      <c r="I13" s="178" t="s">
        <v>720</v>
      </c>
      <c r="J13" s="178"/>
      <c r="K13" s="85" t="s">
        <v>721</v>
      </c>
      <c r="L13" s="85" t="s">
        <v>722</v>
      </c>
      <c r="M13" s="85"/>
      <c r="N13" s="79"/>
      <c r="O13" s="79"/>
      <c r="P13" s="79"/>
      <c r="Q13" s="92"/>
      <c r="R13" s="92"/>
    </row>
    <row r="14" customFormat="false" ht="12.8" hidden="false" customHeight="false" outlineLevel="1" collapsed="false">
      <c r="A14" s="81"/>
      <c r="B14" s="79"/>
      <c r="C14" s="79"/>
      <c r="D14" s="82"/>
      <c r="E14" s="82"/>
      <c r="F14" s="135"/>
      <c r="G14" s="135"/>
      <c r="H14" s="135"/>
      <c r="I14" s="179"/>
      <c r="J14" s="179"/>
      <c r="K14" s="135"/>
      <c r="L14" s="135"/>
      <c r="M14" s="135"/>
      <c r="N14" s="135"/>
      <c r="O14" s="82"/>
      <c r="P14" s="82"/>
      <c r="Q14" s="83"/>
      <c r="R14" s="83"/>
    </row>
    <row r="15" customFormat="false" ht="34.8" hidden="false" customHeight="false" outlineLevel="2" collapsed="false">
      <c r="A15" s="70" t="s">
        <v>118</v>
      </c>
      <c r="B15" s="76"/>
      <c r="C15" s="76"/>
      <c r="D15" s="93"/>
      <c r="E15" s="93"/>
      <c r="F15" s="93"/>
      <c r="G15" s="93"/>
      <c r="H15" s="93"/>
      <c r="I15" s="93"/>
      <c r="J15" s="93"/>
      <c r="K15" s="93"/>
      <c r="L15" s="93"/>
      <c r="M15" s="93"/>
      <c r="N15" s="93"/>
      <c r="O15" s="93"/>
      <c r="P15" s="93"/>
      <c r="Q15" s="151"/>
      <c r="R15" s="151"/>
    </row>
    <row r="16" customFormat="false" ht="12.8" hidden="false" customHeight="false" outlineLevel="2" collapsed="false">
      <c r="A16" s="133"/>
      <c r="B16" s="57"/>
      <c r="C16" s="57"/>
      <c r="D16" s="170"/>
      <c r="E16" s="170"/>
      <c r="F16" s="57"/>
      <c r="G16" s="57"/>
      <c r="H16" s="57"/>
      <c r="I16" s="57"/>
      <c r="J16" s="57"/>
      <c r="K16" s="57"/>
      <c r="L16" s="57"/>
      <c r="M16" s="57"/>
      <c r="N16" s="57"/>
      <c r="O16" s="57"/>
      <c r="P16" s="57"/>
      <c r="Q16" s="152"/>
      <c r="R16" s="152"/>
    </row>
    <row r="17" customFormat="false" ht="12.8" hidden="false" customHeight="false" outlineLevel="2" collapsed="false">
      <c r="A17" s="133"/>
      <c r="B17" s="57"/>
      <c r="C17" s="57"/>
      <c r="D17" s="170"/>
      <c r="E17" s="170"/>
      <c r="F17" s="57"/>
      <c r="G17" s="57"/>
      <c r="H17" s="57"/>
      <c r="I17" s="57"/>
      <c r="J17" s="57"/>
      <c r="K17" s="57"/>
      <c r="L17" s="57"/>
      <c r="M17" s="57"/>
      <c r="N17" s="57"/>
      <c r="O17" s="57"/>
      <c r="P17" s="57"/>
      <c r="Q17" s="152"/>
      <c r="R17" s="152"/>
    </row>
    <row r="18" customFormat="false" ht="12.8" hidden="false" customHeight="false" outlineLevel="2" collapsed="false">
      <c r="A18" s="160"/>
      <c r="B18" s="97"/>
      <c r="C18" s="97"/>
      <c r="D18" s="97"/>
      <c r="E18" s="97"/>
      <c r="F18" s="97"/>
      <c r="G18" s="97"/>
      <c r="H18" s="97"/>
      <c r="I18" s="97"/>
      <c r="J18" s="97"/>
      <c r="K18" s="97"/>
      <c r="L18" s="97"/>
      <c r="M18" s="97"/>
      <c r="N18" s="97"/>
      <c r="O18" s="97"/>
      <c r="P18" s="97"/>
      <c r="Q18" s="154"/>
      <c r="R18" s="154"/>
    </row>
    <row r="19" customFormat="false" ht="12.8" hidden="false" customHeight="false" outlineLevel="1" collapsed="false">
      <c r="A19" s="57"/>
      <c r="B19" s="57"/>
      <c r="C19" s="57"/>
      <c r="F19" s="57"/>
      <c r="G19" s="57"/>
      <c r="H19" s="57"/>
      <c r="I19" s="57"/>
      <c r="J19" s="57"/>
      <c r="K19" s="57"/>
      <c r="L19" s="57"/>
      <c r="M19" s="57"/>
      <c r="N19" s="57"/>
      <c r="O19" s="57"/>
      <c r="P19" s="57"/>
    </row>
    <row r="20" customFormat="false" ht="34.8" hidden="false" customHeight="false" outlineLevel="1" collapsed="false">
      <c r="A20" s="104" t="s">
        <v>138</v>
      </c>
      <c r="B20" s="63" t="s">
        <v>498</v>
      </c>
      <c r="C20" s="63"/>
      <c r="D20" s="63" t="s">
        <v>498</v>
      </c>
      <c r="E20" s="63"/>
      <c r="F20" s="63" t="s">
        <v>498</v>
      </c>
      <c r="G20" s="63"/>
      <c r="H20" s="63" t="s">
        <v>498</v>
      </c>
      <c r="I20" s="63" t="s">
        <v>498</v>
      </c>
      <c r="J20" s="63"/>
      <c r="K20" s="63" t="s">
        <v>498</v>
      </c>
      <c r="L20" s="63" t="s">
        <v>498</v>
      </c>
      <c r="M20" s="63"/>
      <c r="N20" s="63" t="s">
        <v>498</v>
      </c>
      <c r="O20" s="63" t="s">
        <v>498</v>
      </c>
      <c r="P20" s="63" t="s">
        <v>498</v>
      </c>
      <c r="Q20" s="63" t="s">
        <v>498</v>
      </c>
      <c r="R20" s="63"/>
    </row>
    <row r="21" customFormat="false" ht="122.35" hidden="false" customHeight="false" outlineLevel="1" collapsed="false">
      <c r="A21" s="58" t="s">
        <v>141</v>
      </c>
      <c r="B21" s="106" t="s">
        <v>571</v>
      </c>
      <c r="C21" s="106"/>
      <c r="D21" s="106" t="s">
        <v>723</v>
      </c>
      <c r="E21" s="106"/>
      <c r="F21" s="106" t="s">
        <v>571</v>
      </c>
      <c r="G21" s="106"/>
      <c r="H21" s="106" t="s">
        <v>571</v>
      </c>
      <c r="I21" s="106" t="s">
        <v>571</v>
      </c>
      <c r="J21" s="106"/>
      <c r="K21" s="106" t="s">
        <v>571</v>
      </c>
      <c r="L21" s="106" t="s">
        <v>571</v>
      </c>
      <c r="M21" s="106"/>
      <c r="N21" s="106" t="s">
        <v>571</v>
      </c>
      <c r="O21" s="106" t="s">
        <v>571</v>
      </c>
      <c r="P21" s="106" t="s">
        <v>571</v>
      </c>
      <c r="Q21" s="106" t="s">
        <v>724</v>
      </c>
      <c r="R21" s="106"/>
    </row>
    <row r="22" customFormat="false" ht="12.8" hidden="false" customHeight="false" outlineLevel="1" collapsed="false">
      <c r="A22" s="57"/>
      <c r="B22" s="57"/>
      <c r="C22" s="57"/>
      <c r="D22" s="79"/>
      <c r="E22" s="79"/>
      <c r="F22" s="57"/>
      <c r="G22" s="57"/>
      <c r="H22" s="57"/>
      <c r="I22" s="57"/>
      <c r="J22" s="57"/>
      <c r="K22" s="57"/>
      <c r="L22" s="57"/>
      <c r="M22" s="57"/>
      <c r="N22" s="57"/>
      <c r="O22" s="57"/>
      <c r="P22" s="57"/>
    </row>
    <row r="23" customFormat="false" ht="12.9" hidden="false" customHeight="false" outlineLevel="1" collapsed="false">
      <c r="A23" s="104" t="s">
        <v>149</v>
      </c>
      <c r="B23" s="63" t="s">
        <v>508</v>
      </c>
      <c r="C23" s="63"/>
      <c r="D23" s="63" t="s">
        <v>151</v>
      </c>
      <c r="E23" s="63"/>
      <c r="F23" s="63" t="s">
        <v>151</v>
      </c>
      <c r="G23" s="63"/>
      <c r="H23" s="63" t="s">
        <v>151</v>
      </c>
      <c r="I23" s="63" t="s">
        <v>151</v>
      </c>
      <c r="J23" s="63"/>
      <c r="K23" s="63" t="s">
        <v>151</v>
      </c>
      <c r="L23" s="63" t="s">
        <v>151</v>
      </c>
      <c r="M23" s="63"/>
      <c r="N23" s="63" t="s">
        <v>151</v>
      </c>
      <c r="O23" s="63" t="s">
        <v>151</v>
      </c>
      <c r="P23" s="63" t="s">
        <v>151</v>
      </c>
      <c r="Q23" s="63" t="s">
        <v>151</v>
      </c>
      <c r="R23" s="63"/>
    </row>
    <row r="24" customFormat="false" ht="12.8" hidden="false" customHeight="false" outlineLevel="1" collapsed="false">
      <c r="A24" s="57"/>
      <c r="B24" s="57"/>
      <c r="C24" s="57"/>
      <c r="F24" s="57"/>
      <c r="G24" s="57"/>
      <c r="H24" s="57"/>
      <c r="I24" s="57"/>
      <c r="J24" s="57"/>
      <c r="K24" s="57"/>
      <c r="L24" s="57"/>
      <c r="M24" s="57"/>
      <c r="N24" s="57"/>
      <c r="O24" s="57"/>
      <c r="P24" s="57"/>
    </row>
    <row r="25" customFormat="false" ht="12.9" hidden="false" customHeight="false" outlineLevel="1" collapsed="false">
      <c r="A25" s="138" t="s">
        <v>152</v>
      </c>
      <c r="B25" s="139"/>
      <c r="C25" s="139"/>
      <c r="D25" s="140"/>
      <c r="E25" s="140"/>
      <c r="F25" s="139"/>
      <c r="G25" s="139"/>
      <c r="H25" s="139"/>
      <c r="I25" s="139"/>
      <c r="J25" s="139"/>
      <c r="K25" s="139"/>
      <c r="L25" s="139"/>
      <c r="M25" s="139"/>
      <c r="N25" s="139"/>
      <c r="O25" s="139"/>
      <c r="P25" s="139"/>
      <c r="Q25" s="139"/>
      <c r="R25" s="139"/>
    </row>
    <row r="26" customFormat="false" ht="24.85" hidden="false" customHeight="false" outlineLevel="1" collapsed="false">
      <c r="A26" s="64" t="s">
        <v>111</v>
      </c>
      <c r="B26" s="64" t="s">
        <v>161</v>
      </c>
      <c r="C26" s="64"/>
      <c r="D26" s="77" t="s">
        <v>155</v>
      </c>
      <c r="E26" s="77"/>
      <c r="F26" s="64" t="s">
        <v>654</v>
      </c>
      <c r="G26" s="64"/>
      <c r="H26" s="64" t="s">
        <v>153</v>
      </c>
      <c r="I26" s="64" t="s">
        <v>153</v>
      </c>
      <c r="J26" s="64"/>
      <c r="K26" s="64" t="s">
        <v>153</v>
      </c>
      <c r="L26" s="64" t="s">
        <v>153</v>
      </c>
      <c r="M26" s="64"/>
      <c r="N26" s="64" t="s">
        <v>153</v>
      </c>
      <c r="O26" s="64" t="s">
        <v>153</v>
      </c>
      <c r="P26" s="64" t="s">
        <v>153</v>
      </c>
      <c r="Q26" s="64" t="s">
        <v>153</v>
      </c>
      <c r="R26" s="64"/>
    </row>
    <row r="27" customFormat="false" ht="35.8" hidden="false" customHeight="false" outlineLevel="1" collapsed="false">
      <c r="A27" s="114" t="s">
        <v>156</v>
      </c>
      <c r="B27" s="115" t="s">
        <v>574</v>
      </c>
      <c r="C27" s="115"/>
      <c r="D27" s="116" t="s">
        <v>158</v>
      </c>
      <c r="E27" s="116"/>
      <c r="F27" s="115" t="s">
        <v>574</v>
      </c>
      <c r="G27" s="115"/>
      <c r="H27" s="115"/>
      <c r="I27" s="115"/>
      <c r="J27" s="115"/>
      <c r="K27" s="115"/>
      <c r="L27" s="115"/>
      <c r="M27" s="115"/>
      <c r="N27" s="115"/>
      <c r="O27" s="115"/>
      <c r="P27" s="115"/>
      <c r="Q27" s="115"/>
      <c r="R27" s="115"/>
    </row>
    <row r="28" customFormat="false" ht="12.8" hidden="false" customHeight="false" outlineLevel="1" collapsed="false">
      <c r="A28" s="117"/>
      <c r="B28" s="117"/>
      <c r="C28" s="117"/>
      <c r="D28" s="117"/>
      <c r="E28" s="117"/>
      <c r="F28" s="117"/>
      <c r="G28" s="117"/>
      <c r="H28" s="117"/>
      <c r="I28" s="117"/>
      <c r="J28" s="117"/>
      <c r="K28" s="117"/>
      <c r="L28" s="117"/>
      <c r="M28" s="117"/>
      <c r="N28" s="117"/>
      <c r="O28" s="117"/>
      <c r="P28" s="117"/>
      <c r="Q28" s="117"/>
      <c r="R28" s="117"/>
    </row>
    <row r="29" customFormat="false" ht="12.8" hidden="false" customHeight="false" outlineLevel="1" collapsed="false">
      <c r="D29" s="55"/>
      <c r="E29" s="55"/>
      <c r="H29" s="76"/>
      <c r="I29" s="76"/>
      <c r="J29" s="76"/>
      <c r="K29" s="76"/>
      <c r="L29" s="76"/>
      <c r="M29" s="76"/>
      <c r="N29" s="76"/>
      <c r="O29" s="76"/>
      <c r="P29" s="76"/>
      <c r="Q29" s="55"/>
      <c r="R29" s="55"/>
    </row>
    <row r="30" customFormat="false" ht="12.8" hidden="false" customHeight="false" outlineLevel="1" collapsed="false">
      <c r="D30" s="55"/>
      <c r="E30" s="55"/>
      <c r="Q30" s="55"/>
      <c r="R30" s="55"/>
    </row>
    <row r="31" customFormat="false" ht="12.9" hidden="false" customHeight="false" outlineLevel="1" collapsed="false">
      <c r="A31" s="141" t="s">
        <v>160</v>
      </c>
      <c r="B31" s="121"/>
      <c r="C31" s="121"/>
      <c r="D31" s="122"/>
      <c r="E31" s="122"/>
      <c r="F31" s="121"/>
      <c r="G31" s="121"/>
      <c r="H31" s="121"/>
      <c r="I31" s="121"/>
      <c r="J31" s="121"/>
      <c r="K31" s="121"/>
      <c r="L31" s="121"/>
      <c r="M31" s="121"/>
      <c r="N31" s="121"/>
      <c r="O31" s="121"/>
      <c r="P31" s="121"/>
      <c r="Q31" s="143"/>
      <c r="R31" s="143"/>
    </row>
    <row r="32" customFormat="false" ht="24.85" hidden="false" customHeight="false" outlineLevel="1" collapsed="false">
      <c r="A32" s="64" t="s">
        <v>111</v>
      </c>
      <c r="B32" s="64" t="s">
        <v>161</v>
      </c>
      <c r="C32" s="64"/>
      <c r="D32" s="77" t="s">
        <v>155</v>
      </c>
      <c r="E32" s="77"/>
      <c r="F32" s="64" t="s">
        <v>725</v>
      </c>
      <c r="G32" s="64"/>
      <c r="H32" s="64" t="s">
        <v>153</v>
      </c>
      <c r="I32" s="64" t="s">
        <v>153</v>
      </c>
      <c r="J32" s="64"/>
      <c r="K32" s="64" t="s">
        <v>153</v>
      </c>
      <c r="L32" s="64" t="s">
        <v>654</v>
      </c>
      <c r="M32" s="64"/>
      <c r="N32" s="64" t="s">
        <v>161</v>
      </c>
      <c r="O32" s="64" t="s">
        <v>153</v>
      </c>
      <c r="P32" s="64" t="s">
        <v>153</v>
      </c>
      <c r="Q32" s="77" t="s">
        <v>161</v>
      </c>
      <c r="R32" s="77"/>
    </row>
    <row r="33" customFormat="false" ht="35.8" hidden="false" customHeight="false" outlineLevel="1" collapsed="false">
      <c r="A33" s="114" t="s">
        <v>156</v>
      </c>
      <c r="B33" s="115" t="s">
        <v>726</v>
      </c>
      <c r="C33" s="115"/>
      <c r="D33" s="116" t="s">
        <v>164</v>
      </c>
      <c r="E33" s="116"/>
      <c r="F33" s="115" t="s">
        <v>726</v>
      </c>
      <c r="G33" s="115"/>
      <c r="H33" s="115"/>
      <c r="I33" s="115"/>
      <c r="J33" s="115"/>
      <c r="K33" s="115"/>
      <c r="L33" s="115" t="s">
        <v>726</v>
      </c>
      <c r="M33" s="115"/>
      <c r="N33" s="115" t="s">
        <v>726</v>
      </c>
      <c r="O33" s="115"/>
      <c r="P33" s="115"/>
      <c r="Q33" s="116" t="s">
        <v>727</v>
      </c>
      <c r="R33" s="116"/>
    </row>
    <row r="34" customFormat="false" ht="24.85" hidden="false" customHeight="false" outlineLevel="1" collapsed="false">
      <c r="A34" s="81"/>
      <c r="B34" s="117"/>
      <c r="C34" s="117"/>
      <c r="D34" s="117"/>
      <c r="E34" s="117"/>
      <c r="F34" s="117"/>
      <c r="G34" s="117"/>
      <c r="H34" s="117"/>
      <c r="I34" s="117"/>
      <c r="J34" s="117"/>
      <c r="K34" s="117"/>
      <c r="L34" s="117"/>
      <c r="M34" s="117"/>
      <c r="N34" s="117"/>
      <c r="O34" s="117"/>
      <c r="P34" s="117"/>
      <c r="Q34" s="117" t="s">
        <v>268</v>
      </c>
      <c r="R34" s="117"/>
    </row>
    <row r="36" customFormat="false" ht="12.8" hidden="false" customHeight="false" outlineLevel="0" collapsed="false">
      <c r="A36" s="57"/>
      <c r="B36" s="57"/>
      <c r="C36" s="57"/>
      <c r="F36" s="57"/>
      <c r="G36" s="57"/>
      <c r="H36" s="57"/>
      <c r="I36" s="57"/>
      <c r="J36" s="57"/>
      <c r="K36" s="57"/>
      <c r="L36" s="57"/>
      <c r="M36" s="57"/>
      <c r="N36" s="57"/>
      <c r="O36" s="57"/>
      <c r="P36" s="57"/>
    </row>
    <row r="37" customFormat="false" ht="12.8" hidden="false" customHeight="false" outlineLevel="0" collapsed="false">
      <c r="A37" s="57"/>
      <c r="B37" s="57"/>
      <c r="C37" s="57"/>
      <c r="F37" s="57"/>
      <c r="G37" s="57"/>
      <c r="H37" s="57"/>
      <c r="I37" s="57"/>
      <c r="J37" s="57"/>
      <c r="K37" s="57"/>
      <c r="L37" s="57"/>
      <c r="M37" s="57"/>
      <c r="N37" s="57"/>
      <c r="O37" s="57"/>
      <c r="P37" s="57"/>
    </row>
    <row r="38" customFormat="false" ht="12.8" hidden="false" customHeight="false" outlineLevel="0" collapsed="false">
      <c r="A38" s="57"/>
      <c r="B38" s="57"/>
      <c r="C38" s="57"/>
      <c r="F38" s="57"/>
      <c r="G38" s="57"/>
      <c r="H38" s="57"/>
      <c r="I38" s="57"/>
      <c r="J38" s="57"/>
      <c r="K38" s="57"/>
      <c r="L38" s="57"/>
      <c r="M38" s="57"/>
      <c r="N38" s="57"/>
      <c r="O38" s="57"/>
      <c r="P38" s="57"/>
    </row>
    <row r="39" customFormat="false" ht="12.8" hidden="false" customHeight="false" outlineLevel="0" collapsed="false">
      <c r="A39" s="57"/>
      <c r="B39" s="57"/>
      <c r="C39" s="57"/>
      <c r="F39" s="57"/>
      <c r="G39" s="57"/>
      <c r="H39" s="57"/>
      <c r="I39" s="57"/>
      <c r="J39" s="57"/>
      <c r="K39" s="57"/>
      <c r="L39" s="57"/>
      <c r="M39" s="57"/>
      <c r="N39" s="57"/>
      <c r="O39" s="57"/>
      <c r="P39" s="57"/>
    </row>
    <row r="40" customFormat="false" ht="12.8" hidden="false" customHeight="false" outlineLevel="0" collapsed="false">
      <c r="A40" s="57"/>
      <c r="B40" s="57"/>
      <c r="C40" s="57"/>
      <c r="F40" s="57"/>
      <c r="G40" s="57"/>
      <c r="H40" s="57"/>
      <c r="I40" s="57"/>
      <c r="J40" s="57"/>
      <c r="K40" s="57"/>
      <c r="L40" s="57"/>
      <c r="M40" s="57"/>
      <c r="N40" s="57"/>
      <c r="O40" s="57"/>
      <c r="P40" s="57"/>
    </row>
    <row r="41" customFormat="false" ht="12.8" hidden="false" customHeight="false" outlineLevel="0" collapsed="false">
      <c r="A41" s="57"/>
      <c r="B41" s="57"/>
      <c r="C41" s="57"/>
      <c r="F41" s="57"/>
      <c r="G41" s="57"/>
      <c r="H41" s="57"/>
      <c r="I41" s="57"/>
      <c r="J41" s="57"/>
      <c r="K41" s="57"/>
      <c r="L41" s="57"/>
      <c r="M41" s="57"/>
      <c r="N41" s="57"/>
      <c r="O41" s="57"/>
      <c r="P41" s="57"/>
    </row>
    <row r="42" customFormat="false" ht="12.8" hidden="false" customHeight="false" outlineLevel="0" collapsed="false">
      <c r="A42" s="57"/>
      <c r="B42" s="57"/>
      <c r="C42" s="57"/>
      <c r="F42" s="57"/>
      <c r="G42" s="57"/>
      <c r="H42" s="57"/>
      <c r="I42" s="57"/>
      <c r="J42" s="57"/>
      <c r="K42" s="57"/>
      <c r="L42" s="57"/>
      <c r="M42" s="57"/>
      <c r="N42" s="57"/>
      <c r="O42" s="57"/>
      <c r="P42" s="57"/>
    </row>
    <row r="43" customFormat="false" ht="12.8" hidden="false" customHeight="false" outlineLevel="0" collapsed="false">
      <c r="A43" s="57"/>
      <c r="B43" s="57"/>
      <c r="C43" s="57"/>
      <c r="F43" s="57"/>
      <c r="G43" s="57"/>
      <c r="H43" s="57"/>
      <c r="I43" s="57"/>
      <c r="J43" s="57"/>
      <c r="K43" s="57"/>
      <c r="L43" s="57"/>
      <c r="M43" s="57"/>
      <c r="N43" s="57"/>
      <c r="O43" s="57"/>
      <c r="P43" s="57"/>
    </row>
    <row r="44" customFormat="false" ht="12.8" hidden="false" customHeight="false" outlineLevel="0" collapsed="false">
      <c r="A44" s="57"/>
      <c r="B44" s="57"/>
      <c r="C44" s="57"/>
      <c r="F44" s="57"/>
      <c r="G44" s="57"/>
      <c r="H44" s="57"/>
      <c r="I44" s="57"/>
      <c r="J44" s="57"/>
      <c r="K44" s="57"/>
      <c r="L44" s="57"/>
      <c r="M44" s="57"/>
      <c r="N44" s="57"/>
      <c r="O44" s="57"/>
      <c r="P44" s="57"/>
    </row>
    <row r="45" customFormat="false" ht="12.8" hidden="false" customHeight="false" outlineLevel="0" collapsed="false">
      <c r="A45" s="57"/>
      <c r="B45" s="57"/>
      <c r="C45" s="57"/>
      <c r="F45" s="57"/>
      <c r="G45" s="57"/>
      <c r="H45" s="57"/>
      <c r="I45" s="57"/>
      <c r="J45" s="57"/>
      <c r="K45" s="57"/>
      <c r="L45" s="57"/>
      <c r="M45" s="57"/>
      <c r="N45" s="57"/>
      <c r="O45" s="57"/>
      <c r="P45" s="57"/>
    </row>
    <row r="46" customFormat="false" ht="12.8" hidden="false" customHeight="false" outlineLevel="0" collapsed="false">
      <c r="A46" s="57"/>
      <c r="B46" s="57"/>
      <c r="C46" s="57"/>
      <c r="F46" s="57"/>
      <c r="G46" s="57"/>
      <c r="H46" s="57"/>
      <c r="I46" s="57"/>
      <c r="J46" s="57"/>
      <c r="K46" s="57"/>
      <c r="L46" s="57"/>
      <c r="M46" s="57"/>
      <c r="N46" s="57"/>
      <c r="O46" s="57"/>
      <c r="P46" s="57"/>
    </row>
    <row r="47" customFormat="false" ht="12.8" hidden="false" customHeight="false" outlineLevel="0" collapsed="false">
      <c r="A47" s="57"/>
      <c r="B47" s="57"/>
      <c r="C47" s="57"/>
      <c r="F47" s="57"/>
      <c r="G47" s="57"/>
      <c r="H47" s="57"/>
      <c r="I47" s="57"/>
      <c r="J47" s="57"/>
      <c r="K47" s="57"/>
      <c r="L47" s="57"/>
      <c r="M47" s="57"/>
      <c r="N47" s="57"/>
      <c r="O47" s="57"/>
      <c r="P47" s="57"/>
    </row>
    <row r="48" customFormat="false" ht="12.8" hidden="false" customHeight="false" outlineLevel="0" collapsed="false">
      <c r="A48" s="57"/>
      <c r="B48" s="57"/>
      <c r="C48" s="57"/>
      <c r="F48" s="57"/>
      <c r="G48" s="57"/>
      <c r="H48" s="57"/>
      <c r="I48" s="57"/>
      <c r="J48" s="57"/>
      <c r="K48" s="57"/>
      <c r="L48" s="57"/>
      <c r="M48" s="57"/>
      <c r="N48" s="57"/>
      <c r="O48" s="57"/>
      <c r="P48" s="57"/>
    </row>
    <row r="49" customFormat="false" ht="12.8" hidden="false" customHeight="false" outlineLevel="0" collapsed="false">
      <c r="A49" s="57"/>
      <c r="B49" s="57"/>
      <c r="C49" s="57"/>
      <c r="F49" s="57"/>
      <c r="G49" s="57"/>
      <c r="H49" s="57"/>
      <c r="I49" s="57"/>
      <c r="J49" s="57"/>
      <c r="K49" s="57"/>
      <c r="L49" s="57"/>
      <c r="M49" s="57"/>
      <c r="N49" s="57"/>
      <c r="O49" s="57"/>
      <c r="P49" s="57"/>
    </row>
    <row r="50" customFormat="false" ht="12.8" hidden="false" customHeight="false" outlineLevel="0" collapsed="false">
      <c r="A50" s="57"/>
      <c r="B50" s="57"/>
      <c r="C50" s="57"/>
      <c r="F50" s="57"/>
      <c r="G50" s="57"/>
      <c r="H50" s="57"/>
      <c r="I50" s="57"/>
      <c r="J50" s="57"/>
      <c r="K50" s="57"/>
      <c r="L50" s="57"/>
      <c r="M50" s="57"/>
      <c r="N50" s="57"/>
      <c r="O50" s="57"/>
      <c r="P50" s="57"/>
    </row>
    <row r="51" customFormat="false" ht="12.8" hidden="false" customHeight="false" outlineLevel="0" collapsed="false">
      <c r="A51" s="57"/>
      <c r="B51" s="57"/>
      <c r="C51" s="57"/>
      <c r="F51" s="57"/>
      <c r="G51" s="57"/>
      <c r="H51" s="57"/>
      <c r="I51" s="57"/>
      <c r="J51" s="57"/>
      <c r="K51" s="57"/>
      <c r="L51" s="57"/>
      <c r="M51" s="57"/>
      <c r="N51" s="57"/>
      <c r="O51" s="57"/>
      <c r="P51" s="57"/>
    </row>
    <row r="52" customFormat="false" ht="12.8" hidden="false" customHeight="false" outlineLevel="0" collapsed="false">
      <c r="A52" s="57"/>
      <c r="B52" s="57"/>
      <c r="C52" s="57"/>
      <c r="F52" s="57"/>
      <c r="G52" s="57"/>
      <c r="H52" s="57"/>
      <c r="I52" s="57"/>
      <c r="J52" s="57"/>
      <c r="K52" s="57"/>
      <c r="L52" s="57"/>
      <c r="M52" s="57"/>
      <c r="N52" s="57"/>
      <c r="O52" s="57"/>
      <c r="P52" s="57"/>
    </row>
    <row r="53" customFormat="false" ht="12.8" hidden="false" customHeight="false" outlineLevel="0" collapsed="false">
      <c r="D53" s="55"/>
      <c r="E53" s="55"/>
    </row>
    <row r="54" customFormat="false" ht="12.8" hidden="false" customHeight="false" outlineLevel="0" collapsed="false">
      <c r="D54" s="55"/>
      <c r="E54" s="55"/>
    </row>
    <row r="55" customFormat="false" ht="12.8" hidden="false" customHeight="false" outlineLevel="0" collapsed="false">
      <c r="D55" s="93"/>
      <c r="E55" s="93"/>
    </row>
  </sheetData>
  <conditionalFormatting sqref="B5:AA5">
    <cfRule type="expression" priority="2" aboveAverage="0" equalAverage="0" bottom="0" percent="0" rank="0" text="" dxfId="0">
      <formula>AND(B5="SIA")</formula>
    </cfRule>
  </conditionalFormatting>
  <conditionalFormatting sqref="A1:Z200">
    <cfRule type="expression" priority="3" aboveAverage="0" equalAverage="0" bottom="0" percent="0" rank="0" text="" dxfId="0">
      <formula>AND($D$1&lt;&gt;"",A1&lt;&gt;'S-AdminTech old'!A1)</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true">
    <tabColor rgb="FF99FF99"/>
    <pageSetUpPr fitToPage="true"/>
  </sheetPr>
  <dimension ref="A2:R19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0" width="22.4540816326531"/>
    <col collapsed="false" hidden="true" max="2" min="2" style="0" width="0"/>
    <col collapsed="false" hidden="false" max="3" min="3" style="0" width="10.5765306122449"/>
    <col collapsed="false" hidden="true" max="7" min="4" style="0" width="0"/>
    <col collapsed="false" hidden="false" max="8" min="8" style="0" width="44.3775510204082"/>
    <col collapsed="false" hidden="false" max="9" min="9" style="0" width="62.2295918367347"/>
    <col collapsed="false" hidden="false" max="10" min="10" style="0" width="28.2040816326531"/>
    <col collapsed="false" hidden="false" max="11" min="11" style="0" width="22.0408163265306"/>
    <col collapsed="false" hidden="true" max="12" min="12" style="0" width="0"/>
    <col collapsed="false" hidden="false" max="13" min="13" style="0" width="8.78571428571429"/>
    <col collapsed="false" hidden="false" max="14" min="14" style="0" width="9.51020408163265"/>
    <col collapsed="false" hidden="false" max="15" min="15" style="0" width="4.98469387755102"/>
    <col collapsed="false" hidden="false" max="16" min="16" style="0" width="15.8214285714286"/>
    <col collapsed="false" hidden="false" max="17" min="17" style="0" width="65.5255102040816"/>
    <col collapsed="false" hidden="false" max="18" min="18" style="0" width="54.6530612244898"/>
    <col collapsed="false" hidden="false" max="1025" min="19" style="0" width="11.5204081632653"/>
  </cols>
  <sheetData>
    <row r="2" customFormat="false" ht="12.8" hidden="true" customHeight="false" outlineLevel="0" collapsed="false">
      <c r="A2" s="0" t="s">
        <v>730</v>
      </c>
      <c r="B2" s="181" t="s">
        <v>731</v>
      </c>
      <c r="D2" s="181" t="s">
        <v>731</v>
      </c>
      <c r="E2" s="181" t="s">
        <v>731</v>
      </c>
      <c r="F2" s="181" t="s">
        <v>731</v>
      </c>
      <c r="G2" s="181" t="s">
        <v>731</v>
      </c>
      <c r="L2" s="181" t="s">
        <v>731</v>
      </c>
      <c r="M2" s="181" t="s">
        <v>731</v>
      </c>
    </row>
    <row r="3" customFormat="false" ht="12.8" hidden="true" customHeight="false" outlineLevel="0" collapsed="false">
      <c r="A3" s="182" t="s">
        <v>732</v>
      </c>
      <c r="B3" s="182" t="s">
        <v>732</v>
      </c>
      <c r="C3" s="0" t="s">
        <v>733</v>
      </c>
      <c r="D3" s="0" t="s">
        <v>733</v>
      </c>
      <c r="E3" s="0" t="s">
        <v>733</v>
      </c>
      <c r="F3" s="0" t="s">
        <v>733</v>
      </c>
      <c r="G3" s="182" t="s">
        <v>732</v>
      </c>
      <c r="H3" s="182" t="s">
        <v>732</v>
      </c>
      <c r="I3" s="182" t="s">
        <v>732</v>
      </c>
      <c r="J3" s="182" t="s">
        <v>732</v>
      </c>
      <c r="K3" s="182" t="s">
        <v>732</v>
      </c>
      <c r="L3" s="182" t="s">
        <v>732</v>
      </c>
      <c r="M3" s="182" t="s">
        <v>732</v>
      </c>
      <c r="N3" s="182" t="s">
        <v>732</v>
      </c>
      <c r="P3" s="182" t="s">
        <v>732</v>
      </c>
      <c r="Q3" s="182" t="s">
        <v>732</v>
      </c>
      <c r="R3" s="182" t="s">
        <v>732</v>
      </c>
    </row>
    <row r="4" customFormat="false" ht="30.5" hidden="false" customHeight="true" outlineLevel="0" collapsed="false">
      <c r="A4" s="58" t="s">
        <v>37</v>
      </c>
      <c r="B4" s="58" t="s">
        <v>734</v>
      </c>
      <c r="C4" s="58" t="s">
        <v>734</v>
      </c>
      <c r="D4" s="58" t="s">
        <v>735</v>
      </c>
      <c r="E4" s="58" t="s">
        <v>736</v>
      </c>
      <c r="F4" s="58" t="s">
        <v>737</v>
      </c>
      <c r="G4" s="58" t="s">
        <v>738</v>
      </c>
      <c r="H4" s="58" t="s">
        <v>38</v>
      </c>
      <c r="I4" s="58" t="s">
        <v>47</v>
      </c>
      <c r="J4" s="58" t="s">
        <v>56</v>
      </c>
      <c r="K4" s="58" t="s">
        <v>311</v>
      </c>
      <c r="L4" s="183" t="s">
        <v>739</v>
      </c>
      <c r="M4" s="184" t="s">
        <v>740</v>
      </c>
      <c r="N4" s="58" t="s">
        <v>741</v>
      </c>
      <c r="P4" s="185" t="s">
        <v>742</v>
      </c>
      <c r="Q4" s="185" t="s">
        <v>743</v>
      </c>
      <c r="R4" s="185" t="s">
        <v>47</v>
      </c>
    </row>
    <row r="5" customFormat="false" ht="35.8" hidden="true" customHeight="false" outlineLevel="0" collapsed="false">
      <c r="A5" s="59" t="s">
        <v>4</v>
      </c>
      <c r="B5" s="59" t="s">
        <v>744</v>
      </c>
      <c r="C5" s="60" t="s">
        <v>745</v>
      </c>
      <c r="D5" s="60" t="n">
        <v>1</v>
      </c>
      <c r="E5" s="60" t="n">
        <v>1</v>
      </c>
      <c r="F5" s="60"/>
      <c r="G5" s="60" t="n">
        <v>1</v>
      </c>
      <c r="H5" s="60" t="s">
        <v>39</v>
      </c>
      <c r="I5" s="63" t="s">
        <v>48</v>
      </c>
      <c r="J5" s="66" t="s">
        <v>57</v>
      </c>
      <c r="K5" s="66" t="s">
        <v>63</v>
      </c>
      <c r="L5" s="66" t="s">
        <v>746</v>
      </c>
      <c r="M5" s="66" t="s">
        <v>746</v>
      </c>
      <c r="N5" s="66" t="s">
        <v>741</v>
      </c>
      <c r="P5" s="74" t="s">
        <v>747</v>
      </c>
      <c r="Q5" s="71" t="s">
        <v>70</v>
      </c>
      <c r="R5" s="63" t="s">
        <v>79</v>
      </c>
    </row>
    <row r="6" customFormat="false" ht="24.85" hidden="true" customHeight="false" outlineLevel="0" collapsed="false">
      <c r="A6" s="59" t="s">
        <v>4</v>
      </c>
      <c r="B6" s="59" t="s">
        <v>744</v>
      </c>
      <c r="C6" s="60" t="s">
        <v>745</v>
      </c>
      <c r="D6" s="60" t="n">
        <v>1</v>
      </c>
      <c r="E6" s="60" t="n">
        <v>1</v>
      </c>
      <c r="F6" s="60"/>
      <c r="G6" s="60" t="n">
        <v>1</v>
      </c>
      <c r="H6" s="60" t="s">
        <v>39</v>
      </c>
      <c r="I6" s="63" t="s">
        <v>48</v>
      </c>
      <c r="J6" s="66" t="s">
        <v>57</v>
      </c>
      <c r="K6" s="66" t="s">
        <v>63</v>
      </c>
      <c r="L6" s="66" t="s">
        <v>746</v>
      </c>
      <c r="M6" s="66" t="s">
        <v>66</v>
      </c>
      <c r="N6" s="66"/>
      <c r="P6" s="74" t="s">
        <v>748</v>
      </c>
      <c r="Q6" s="74" t="s">
        <v>78</v>
      </c>
      <c r="R6" s="63" t="n">
        <v>0</v>
      </c>
    </row>
    <row r="7" customFormat="false" ht="46.75" hidden="false" customHeight="false" outlineLevel="0" collapsed="false">
      <c r="A7" s="59" t="s">
        <v>4</v>
      </c>
      <c r="B7" s="59" t="s">
        <v>744</v>
      </c>
      <c r="C7" s="60" t="s">
        <v>749</v>
      </c>
      <c r="D7" s="60" t="n">
        <v>2</v>
      </c>
      <c r="E7" s="60" t="n">
        <v>2</v>
      </c>
      <c r="F7" s="60"/>
      <c r="G7" s="60" t="n">
        <v>2</v>
      </c>
      <c r="H7" s="60" t="s">
        <v>40</v>
      </c>
      <c r="I7" s="63" t="s">
        <v>49</v>
      </c>
      <c r="J7" s="66" t="s">
        <v>58</v>
      </c>
      <c r="K7" s="66" t="s">
        <v>168</v>
      </c>
      <c r="L7" s="66" t="s">
        <v>67</v>
      </c>
      <c r="M7" s="66" t="s">
        <v>67</v>
      </c>
      <c r="N7" s="66" t="s">
        <v>741</v>
      </c>
      <c r="P7" s="74" t="s">
        <v>750</v>
      </c>
      <c r="Q7" s="71" t="s">
        <v>71</v>
      </c>
      <c r="R7" s="63" t="s">
        <v>81</v>
      </c>
    </row>
    <row r="8" customFormat="false" ht="49.75" hidden="false" customHeight="false" outlineLevel="0" collapsed="false">
      <c r="A8" s="59" t="s">
        <v>4</v>
      </c>
      <c r="B8" s="59" t="s">
        <v>744</v>
      </c>
      <c r="C8" s="60" t="s">
        <v>749</v>
      </c>
      <c r="D8" s="60" t="n">
        <v>2</v>
      </c>
      <c r="E8" s="60" t="n">
        <v>2</v>
      </c>
      <c r="F8" s="60"/>
      <c r="G8" s="60" t="n">
        <v>2</v>
      </c>
      <c r="H8" s="60" t="s">
        <v>40</v>
      </c>
      <c r="I8" s="63" t="s">
        <v>49</v>
      </c>
      <c r="J8" s="66" t="s">
        <v>58</v>
      </c>
      <c r="K8" s="66" t="s">
        <v>168</v>
      </c>
      <c r="L8" s="66" t="s">
        <v>67</v>
      </c>
      <c r="M8" s="66" t="s">
        <v>67</v>
      </c>
      <c r="N8" s="66" t="s">
        <v>741</v>
      </c>
      <c r="P8" s="74" t="s">
        <v>751</v>
      </c>
      <c r="Q8" s="74" t="s">
        <v>80</v>
      </c>
      <c r="R8" s="63" t="n">
        <v>0</v>
      </c>
    </row>
    <row r="9" customFormat="false" ht="57.7" hidden="false" customHeight="false" outlineLevel="0" collapsed="false">
      <c r="A9" s="59" t="s">
        <v>4</v>
      </c>
      <c r="B9" s="59" t="s">
        <v>744</v>
      </c>
      <c r="C9" s="60" t="s">
        <v>752</v>
      </c>
      <c r="D9" s="60" t="n">
        <v>3</v>
      </c>
      <c r="E9" s="60" t="n">
        <v>3</v>
      </c>
      <c r="F9" s="60"/>
      <c r="G9" s="60" t="n">
        <v>3</v>
      </c>
      <c r="H9" s="60" t="s">
        <v>41</v>
      </c>
      <c r="I9" s="64" t="s">
        <v>50</v>
      </c>
      <c r="J9" s="66" t="s">
        <v>57</v>
      </c>
      <c r="K9" s="66" t="s">
        <v>65</v>
      </c>
      <c r="L9" s="66" t="s">
        <v>67</v>
      </c>
      <c r="M9" s="66" t="s">
        <v>67</v>
      </c>
      <c r="N9" s="66" t="s">
        <v>741</v>
      </c>
      <c r="P9" s="74" t="s">
        <v>753</v>
      </c>
      <c r="Q9" s="71" t="s">
        <v>72</v>
      </c>
      <c r="R9" s="63" t="n">
        <v>0</v>
      </c>
    </row>
    <row r="10" customFormat="false" ht="35.8" hidden="true" customHeight="false" outlineLevel="0" collapsed="false">
      <c r="A10" s="59" t="s">
        <v>4</v>
      </c>
      <c r="B10" s="59" t="s">
        <v>744</v>
      </c>
      <c r="C10" s="60" t="s">
        <v>752</v>
      </c>
      <c r="D10" s="60" t="n">
        <v>3</v>
      </c>
      <c r="E10" s="60" t="n">
        <v>3</v>
      </c>
      <c r="F10" s="60"/>
      <c r="G10" s="60" t="n">
        <v>3</v>
      </c>
      <c r="H10" s="60" t="s">
        <v>41</v>
      </c>
      <c r="I10" s="64" t="s">
        <v>50</v>
      </c>
      <c r="J10" s="66" t="s">
        <v>57</v>
      </c>
      <c r="K10" s="66" t="s">
        <v>65</v>
      </c>
      <c r="L10" s="66" t="s">
        <v>67</v>
      </c>
      <c r="M10" s="66" t="s">
        <v>68</v>
      </c>
      <c r="N10" s="66"/>
      <c r="P10" s="74" t="s">
        <v>754</v>
      </c>
      <c r="Q10" s="75" t="s">
        <v>82</v>
      </c>
      <c r="R10" s="63" t="s">
        <v>83</v>
      </c>
    </row>
    <row r="11" customFormat="false" ht="35.8" hidden="true" customHeight="false" outlineLevel="0" collapsed="false">
      <c r="A11" s="59" t="s">
        <v>4</v>
      </c>
      <c r="B11" s="59" t="s">
        <v>744</v>
      </c>
      <c r="C11" s="60" t="s">
        <v>752</v>
      </c>
      <c r="D11" s="60" t="n">
        <v>3</v>
      </c>
      <c r="E11" s="60" t="n">
        <v>3</v>
      </c>
      <c r="F11" s="60"/>
      <c r="G11" s="60" t="n">
        <v>3</v>
      </c>
      <c r="H11" s="60" t="s">
        <v>41</v>
      </c>
      <c r="I11" s="64" t="s">
        <v>50</v>
      </c>
      <c r="J11" s="66" t="s">
        <v>57</v>
      </c>
      <c r="K11" s="66" t="s">
        <v>65</v>
      </c>
      <c r="L11" s="66" t="s">
        <v>67</v>
      </c>
      <c r="M11" s="66" t="s">
        <v>169</v>
      </c>
      <c r="N11" s="66"/>
      <c r="P11" s="74" t="s">
        <v>755</v>
      </c>
      <c r="Q11" s="74" t="s">
        <v>756</v>
      </c>
      <c r="R11" s="63" t="s">
        <v>91</v>
      </c>
    </row>
    <row r="12" customFormat="false" ht="35.8" hidden="true" customHeight="false" outlineLevel="0" collapsed="false">
      <c r="A12" s="59" t="s">
        <v>4</v>
      </c>
      <c r="B12" s="59" t="s">
        <v>744</v>
      </c>
      <c r="C12" s="60" t="s">
        <v>752</v>
      </c>
      <c r="D12" s="60" t="n">
        <v>3</v>
      </c>
      <c r="E12" s="60" t="n">
        <v>3</v>
      </c>
      <c r="F12" s="60"/>
      <c r="G12" s="60" t="n">
        <v>3</v>
      </c>
      <c r="H12" s="60" t="s">
        <v>41</v>
      </c>
      <c r="I12" s="64" t="s">
        <v>50</v>
      </c>
      <c r="J12" s="66" t="s">
        <v>57</v>
      </c>
      <c r="K12" s="66" t="s">
        <v>65</v>
      </c>
      <c r="L12" s="66" t="s">
        <v>67</v>
      </c>
      <c r="M12" s="66" t="s">
        <v>197</v>
      </c>
      <c r="N12" s="66"/>
      <c r="P12" s="74" t="s">
        <v>757</v>
      </c>
      <c r="Q12" s="74" t="s">
        <v>98</v>
      </c>
      <c r="R12" s="63" t="s">
        <v>99</v>
      </c>
    </row>
    <row r="13" customFormat="false" ht="35.8" hidden="false" customHeight="false" outlineLevel="0" collapsed="false">
      <c r="A13" s="59" t="s">
        <v>4</v>
      </c>
      <c r="B13" s="59" t="s">
        <v>744</v>
      </c>
      <c r="C13" s="60" t="s">
        <v>752</v>
      </c>
      <c r="D13" s="60" t="n">
        <v>3</v>
      </c>
      <c r="E13" s="60" t="n">
        <v>3</v>
      </c>
      <c r="F13" s="60"/>
      <c r="G13" s="60" t="n">
        <v>3</v>
      </c>
      <c r="H13" s="60" t="s">
        <v>41</v>
      </c>
      <c r="I13" s="64" t="s">
        <v>50</v>
      </c>
      <c r="J13" s="66" t="s">
        <v>57</v>
      </c>
      <c r="K13" s="66" t="s">
        <v>65</v>
      </c>
      <c r="L13" s="66" t="s">
        <v>67</v>
      </c>
      <c r="M13" s="66" t="s">
        <v>67</v>
      </c>
      <c r="N13" s="66" t="s">
        <v>741</v>
      </c>
      <c r="P13" s="74" t="s">
        <v>758</v>
      </c>
      <c r="Q13" s="74" t="s">
        <v>759</v>
      </c>
      <c r="R13" s="63" t="s">
        <v>105</v>
      </c>
    </row>
    <row r="14" customFormat="false" ht="57.7" hidden="true" customHeight="false" outlineLevel="0" collapsed="false">
      <c r="A14" s="59" t="s">
        <v>4</v>
      </c>
      <c r="B14" s="59" t="s">
        <v>744</v>
      </c>
      <c r="C14" s="60" t="s">
        <v>752</v>
      </c>
      <c r="D14" s="60" t="n">
        <v>3</v>
      </c>
      <c r="E14" s="60" t="n">
        <v>3</v>
      </c>
      <c r="F14" s="60"/>
      <c r="G14" s="60" t="n">
        <v>3</v>
      </c>
      <c r="H14" s="60" t="s">
        <v>41</v>
      </c>
      <c r="I14" s="64" t="s">
        <v>50</v>
      </c>
      <c r="J14" s="66" t="s">
        <v>57</v>
      </c>
      <c r="K14" s="66" t="s">
        <v>65</v>
      </c>
      <c r="L14" s="66" t="s">
        <v>67</v>
      </c>
      <c r="M14" s="66" t="s">
        <v>169</v>
      </c>
      <c r="N14" s="66"/>
      <c r="P14" s="74" t="s">
        <v>760</v>
      </c>
      <c r="Q14" s="131" t="s">
        <v>761</v>
      </c>
      <c r="R14" s="63" t="s">
        <v>109</v>
      </c>
    </row>
    <row r="15" customFormat="false" ht="56.7" hidden="false" customHeight="false" outlineLevel="0" collapsed="false">
      <c r="A15" s="59" t="s">
        <v>4</v>
      </c>
      <c r="B15" s="59" t="s">
        <v>744</v>
      </c>
      <c r="C15" s="60" t="s">
        <v>762</v>
      </c>
      <c r="D15" s="60" t="n">
        <v>4</v>
      </c>
      <c r="E15" s="60" t="n">
        <v>4</v>
      </c>
      <c r="F15" s="60"/>
      <c r="G15" s="60" t="n">
        <v>4</v>
      </c>
      <c r="H15" s="60" t="s">
        <v>42</v>
      </c>
      <c r="I15" s="64" t="s">
        <v>51</v>
      </c>
      <c r="J15" s="66" t="s">
        <v>57</v>
      </c>
      <c r="K15" s="66" t="s">
        <v>63</v>
      </c>
      <c r="L15" s="66" t="s">
        <v>67</v>
      </c>
      <c r="M15" s="66" t="s">
        <v>67</v>
      </c>
      <c r="N15" s="66" t="s">
        <v>741</v>
      </c>
      <c r="P15" s="74" t="s">
        <v>763</v>
      </c>
      <c r="Q15" s="71" t="s">
        <v>73</v>
      </c>
      <c r="R15" s="63" t="n">
        <v>0</v>
      </c>
    </row>
    <row r="16" customFormat="false" ht="34.8" hidden="true" customHeight="false" outlineLevel="0" collapsed="false">
      <c r="A16" s="59" t="s">
        <v>4</v>
      </c>
      <c r="B16" s="59" t="s">
        <v>744</v>
      </c>
      <c r="C16" s="60" t="s">
        <v>762</v>
      </c>
      <c r="D16" s="60" t="n">
        <v>4</v>
      </c>
      <c r="E16" s="60" t="n">
        <v>4</v>
      </c>
      <c r="F16" s="60"/>
      <c r="G16" s="60" t="n">
        <v>4</v>
      </c>
      <c r="H16" s="60" t="s">
        <v>42</v>
      </c>
      <c r="I16" s="64" t="s">
        <v>51</v>
      </c>
      <c r="J16" s="66" t="s">
        <v>57</v>
      </c>
      <c r="K16" s="66" t="s">
        <v>63</v>
      </c>
      <c r="L16" s="66" t="s">
        <v>67</v>
      </c>
      <c r="M16" s="66" t="s">
        <v>68</v>
      </c>
      <c r="N16" s="66"/>
      <c r="P16" s="74" t="s">
        <v>764</v>
      </c>
      <c r="Q16" s="75" t="s">
        <v>82</v>
      </c>
      <c r="R16" s="63" t="s">
        <v>83</v>
      </c>
    </row>
    <row r="17" customFormat="false" ht="35.8" hidden="true" customHeight="false" outlineLevel="0" collapsed="false">
      <c r="A17" s="59" t="s">
        <v>4</v>
      </c>
      <c r="B17" s="59" t="s">
        <v>744</v>
      </c>
      <c r="C17" s="60" t="s">
        <v>762</v>
      </c>
      <c r="D17" s="60" t="n">
        <v>4</v>
      </c>
      <c r="E17" s="60" t="n">
        <v>4</v>
      </c>
      <c r="F17" s="60"/>
      <c r="G17" s="60" t="n">
        <v>4</v>
      </c>
      <c r="H17" s="60" t="s">
        <v>42</v>
      </c>
      <c r="I17" s="64" t="s">
        <v>51</v>
      </c>
      <c r="J17" s="66" t="s">
        <v>57</v>
      </c>
      <c r="K17" s="66" t="s">
        <v>63</v>
      </c>
      <c r="L17" s="66" t="s">
        <v>67</v>
      </c>
      <c r="M17" s="66" t="s">
        <v>169</v>
      </c>
      <c r="N17" s="66"/>
      <c r="P17" s="74" t="s">
        <v>765</v>
      </c>
      <c r="Q17" s="74" t="s">
        <v>756</v>
      </c>
      <c r="R17" s="63" t="s">
        <v>91</v>
      </c>
    </row>
    <row r="18" customFormat="false" ht="34.8" hidden="true" customHeight="false" outlineLevel="0" collapsed="false">
      <c r="A18" s="59" t="s">
        <v>4</v>
      </c>
      <c r="B18" s="59" t="s">
        <v>744</v>
      </c>
      <c r="C18" s="60" t="s">
        <v>762</v>
      </c>
      <c r="D18" s="60" t="n">
        <v>4</v>
      </c>
      <c r="E18" s="60" t="n">
        <v>4</v>
      </c>
      <c r="F18" s="60"/>
      <c r="G18" s="60" t="n">
        <v>4</v>
      </c>
      <c r="H18" s="60" t="s">
        <v>42</v>
      </c>
      <c r="I18" s="64" t="s">
        <v>51</v>
      </c>
      <c r="J18" s="66" t="s">
        <v>57</v>
      </c>
      <c r="K18" s="66" t="s">
        <v>63</v>
      </c>
      <c r="L18" s="66" t="s">
        <v>67</v>
      </c>
      <c r="M18" s="66" t="s">
        <v>197</v>
      </c>
      <c r="N18" s="66"/>
      <c r="P18" s="74" t="s">
        <v>766</v>
      </c>
      <c r="Q18" s="74" t="s">
        <v>98</v>
      </c>
      <c r="R18" s="63" t="s">
        <v>99</v>
      </c>
    </row>
    <row r="19" customFormat="false" ht="34.8" hidden="false" customHeight="false" outlineLevel="0" collapsed="false">
      <c r="A19" s="59" t="s">
        <v>4</v>
      </c>
      <c r="B19" s="59" t="s">
        <v>744</v>
      </c>
      <c r="C19" s="60" t="s">
        <v>762</v>
      </c>
      <c r="D19" s="60" t="n">
        <v>4</v>
      </c>
      <c r="E19" s="60" t="n">
        <v>4</v>
      </c>
      <c r="F19" s="60"/>
      <c r="G19" s="60" t="n">
        <v>4</v>
      </c>
      <c r="H19" s="60" t="s">
        <v>42</v>
      </c>
      <c r="I19" s="64" t="s">
        <v>51</v>
      </c>
      <c r="J19" s="66" t="s">
        <v>57</v>
      </c>
      <c r="K19" s="66" t="s">
        <v>63</v>
      </c>
      <c r="L19" s="66" t="s">
        <v>67</v>
      </c>
      <c r="M19" s="66" t="s">
        <v>67</v>
      </c>
      <c r="N19" s="66" t="s">
        <v>741</v>
      </c>
      <c r="P19" s="74" t="s">
        <v>767</v>
      </c>
      <c r="Q19" s="131" t="s">
        <v>768</v>
      </c>
      <c r="R19" s="63" t="s">
        <v>105</v>
      </c>
    </row>
    <row r="20" customFormat="false" ht="57.7" hidden="true" customHeight="false" outlineLevel="0" collapsed="false">
      <c r="A20" s="59" t="s">
        <v>4</v>
      </c>
      <c r="B20" s="59" t="s">
        <v>744</v>
      </c>
      <c r="C20" s="60" t="s">
        <v>762</v>
      </c>
      <c r="D20" s="60" t="n">
        <v>4</v>
      </c>
      <c r="E20" s="60" t="n">
        <v>4</v>
      </c>
      <c r="F20" s="60"/>
      <c r="G20" s="60" t="n">
        <v>4</v>
      </c>
      <c r="H20" s="60" t="s">
        <v>42</v>
      </c>
      <c r="I20" s="64" t="s">
        <v>51</v>
      </c>
      <c r="J20" s="66" t="s">
        <v>57</v>
      </c>
      <c r="K20" s="66" t="s">
        <v>63</v>
      </c>
      <c r="L20" s="66" t="s">
        <v>67</v>
      </c>
      <c r="M20" s="66" t="s">
        <v>169</v>
      </c>
      <c r="N20" s="66"/>
      <c r="P20" s="74" t="s">
        <v>769</v>
      </c>
      <c r="Q20" s="74" t="s">
        <v>110</v>
      </c>
      <c r="R20" s="63" t="s">
        <v>109</v>
      </c>
    </row>
    <row r="21" customFormat="false" ht="35.8" hidden="true" customHeight="false" outlineLevel="0" collapsed="false">
      <c r="A21" s="59" t="s">
        <v>4</v>
      </c>
      <c r="B21" s="59" t="s">
        <v>744</v>
      </c>
      <c r="C21" s="60" t="s">
        <v>770</v>
      </c>
      <c r="D21" s="60" t="n">
        <v>5</v>
      </c>
      <c r="E21" s="60" t="n">
        <v>5</v>
      </c>
      <c r="F21" s="60"/>
      <c r="G21" s="60" t="n">
        <v>5</v>
      </c>
      <c r="H21" s="60" t="s">
        <v>43</v>
      </c>
      <c r="I21" s="64" t="s">
        <v>52</v>
      </c>
      <c r="J21" s="66" t="s">
        <v>59</v>
      </c>
      <c r="K21" s="66" t="s">
        <v>64</v>
      </c>
      <c r="L21" s="66" t="s">
        <v>169</v>
      </c>
      <c r="M21" s="66" t="s">
        <v>169</v>
      </c>
      <c r="N21" s="66" t="s">
        <v>741</v>
      </c>
      <c r="P21" s="74" t="s">
        <v>771</v>
      </c>
      <c r="Q21" s="71" t="s">
        <v>170</v>
      </c>
      <c r="R21" s="63" t="s">
        <v>85</v>
      </c>
    </row>
    <row r="22" customFormat="false" ht="35.8" hidden="true" customHeight="false" outlineLevel="0" collapsed="false">
      <c r="A22" s="59" t="s">
        <v>4</v>
      </c>
      <c r="B22" s="59" t="s">
        <v>744</v>
      </c>
      <c r="C22" s="60" t="s">
        <v>770</v>
      </c>
      <c r="D22" s="60" t="n">
        <v>5</v>
      </c>
      <c r="E22" s="60" t="n">
        <v>5</v>
      </c>
      <c r="F22" s="60"/>
      <c r="G22" s="60" t="n">
        <v>5</v>
      </c>
      <c r="H22" s="60" t="s">
        <v>43</v>
      </c>
      <c r="I22" s="64" t="s">
        <v>52</v>
      </c>
      <c r="J22" s="66" t="s">
        <v>59</v>
      </c>
      <c r="K22" s="66" t="s">
        <v>64</v>
      </c>
      <c r="L22" s="66" t="s">
        <v>169</v>
      </c>
      <c r="M22" s="66" t="s">
        <v>68</v>
      </c>
      <c r="N22" s="66"/>
      <c r="P22" s="74" t="s">
        <v>772</v>
      </c>
      <c r="Q22" s="74" t="s">
        <v>84</v>
      </c>
      <c r="R22" s="63" t="n">
        <v>0</v>
      </c>
    </row>
    <row r="23" customFormat="false" ht="35.8" hidden="true" customHeight="false" outlineLevel="0" collapsed="false">
      <c r="A23" s="59" t="s">
        <v>4</v>
      </c>
      <c r="B23" s="59" t="s">
        <v>744</v>
      </c>
      <c r="C23" s="60" t="s">
        <v>770</v>
      </c>
      <c r="D23" s="60" t="n">
        <v>5</v>
      </c>
      <c r="E23" s="60" t="n">
        <v>5</v>
      </c>
      <c r="F23" s="60"/>
      <c r="G23" s="60" t="n">
        <v>5</v>
      </c>
      <c r="H23" s="60" t="s">
        <v>43</v>
      </c>
      <c r="I23" s="64" t="s">
        <v>52</v>
      </c>
      <c r="J23" s="66" t="s">
        <v>59</v>
      </c>
      <c r="K23" s="66" t="s">
        <v>64</v>
      </c>
      <c r="L23" s="66" t="s">
        <v>169</v>
      </c>
      <c r="M23" s="66" t="s">
        <v>197</v>
      </c>
      <c r="N23" s="66"/>
      <c r="P23" s="74" t="s">
        <v>773</v>
      </c>
      <c r="Q23" s="74" t="s">
        <v>92</v>
      </c>
      <c r="R23" s="63" t="s">
        <v>93</v>
      </c>
    </row>
    <row r="24" customFormat="false" ht="35.8" hidden="true" customHeight="false" outlineLevel="0" collapsed="false">
      <c r="A24" s="59" t="s">
        <v>4</v>
      </c>
      <c r="B24" s="59" t="s">
        <v>744</v>
      </c>
      <c r="C24" s="60" t="s">
        <v>770</v>
      </c>
      <c r="D24" s="60" t="n">
        <v>5</v>
      </c>
      <c r="E24" s="60" t="n">
        <v>5</v>
      </c>
      <c r="F24" s="60"/>
      <c r="G24" s="60" t="n">
        <v>5</v>
      </c>
      <c r="H24" s="60" t="s">
        <v>43</v>
      </c>
      <c r="I24" s="64" t="s">
        <v>52</v>
      </c>
      <c r="J24" s="66" t="s">
        <v>59</v>
      </c>
      <c r="K24" s="66" t="s">
        <v>64</v>
      </c>
      <c r="L24" s="66" t="s">
        <v>169</v>
      </c>
      <c r="M24" s="66" t="s">
        <v>68</v>
      </c>
      <c r="N24" s="66"/>
      <c r="P24" s="74" t="s">
        <v>774</v>
      </c>
      <c r="Q24" s="74" t="s">
        <v>100</v>
      </c>
      <c r="R24" s="63" t="s">
        <v>101</v>
      </c>
    </row>
    <row r="25" customFormat="false" ht="35.8" hidden="false" customHeight="false" outlineLevel="0" collapsed="false">
      <c r="A25" s="59" t="s">
        <v>4</v>
      </c>
      <c r="B25" s="59" t="s">
        <v>744</v>
      </c>
      <c r="C25" s="60" t="s">
        <v>775</v>
      </c>
      <c r="D25" s="60" t="n">
        <v>6</v>
      </c>
      <c r="E25" s="60" t="n">
        <v>6</v>
      </c>
      <c r="F25" s="60"/>
      <c r="G25" s="60" t="n">
        <v>6</v>
      </c>
      <c r="H25" s="60" t="s">
        <v>44</v>
      </c>
      <c r="I25" s="63" t="s">
        <v>167</v>
      </c>
      <c r="J25" s="66" t="s">
        <v>60</v>
      </c>
      <c r="K25" s="66" t="s">
        <v>64</v>
      </c>
      <c r="L25" s="66" t="s">
        <v>67</v>
      </c>
      <c r="M25" s="66" t="s">
        <v>67</v>
      </c>
      <c r="N25" s="66" t="s">
        <v>741</v>
      </c>
      <c r="P25" s="74" t="s">
        <v>775</v>
      </c>
      <c r="Q25" s="63" t="n">
        <v>0</v>
      </c>
      <c r="R25" s="63" t="s">
        <v>776</v>
      </c>
    </row>
    <row r="26" customFormat="false" ht="35.8" hidden="true" customHeight="false" outlineLevel="0" collapsed="false">
      <c r="A26" s="59" t="s">
        <v>4</v>
      </c>
      <c r="B26" s="59" t="s">
        <v>744</v>
      </c>
      <c r="C26" s="60" t="s">
        <v>777</v>
      </c>
      <c r="D26" s="60" t="n">
        <v>7</v>
      </c>
      <c r="E26" s="60" t="n">
        <v>7</v>
      </c>
      <c r="F26" s="60"/>
      <c r="G26" s="60" t="n">
        <v>7</v>
      </c>
      <c r="H26" s="60" t="s">
        <v>45</v>
      </c>
      <c r="I26" s="64" t="s">
        <v>54</v>
      </c>
      <c r="J26" s="66" t="s">
        <v>59</v>
      </c>
      <c r="K26" s="66" t="s">
        <v>64</v>
      </c>
      <c r="L26" s="66" t="s">
        <v>68</v>
      </c>
      <c r="M26" s="66" t="s">
        <v>68</v>
      </c>
      <c r="N26" s="66" t="s">
        <v>741</v>
      </c>
      <c r="P26" s="74" t="s">
        <v>778</v>
      </c>
      <c r="Q26" s="71" t="s">
        <v>171</v>
      </c>
      <c r="R26" s="63" t="n">
        <v>0</v>
      </c>
    </row>
    <row r="27" customFormat="false" ht="35.8" hidden="true" customHeight="false" outlineLevel="0" collapsed="false">
      <c r="A27" s="59" t="s">
        <v>4</v>
      </c>
      <c r="B27" s="59" t="s">
        <v>744</v>
      </c>
      <c r="C27" s="60" t="s">
        <v>777</v>
      </c>
      <c r="D27" s="60" t="n">
        <v>7</v>
      </c>
      <c r="E27" s="60" t="n">
        <v>7</v>
      </c>
      <c r="F27" s="60"/>
      <c r="G27" s="60" t="n">
        <v>7</v>
      </c>
      <c r="H27" s="60" t="s">
        <v>45</v>
      </c>
      <c r="I27" s="64" t="s">
        <v>54</v>
      </c>
      <c r="J27" s="66" t="s">
        <v>59</v>
      </c>
      <c r="K27" s="66" t="s">
        <v>64</v>
      </c>
      <c r="L27" s="66" t="s">
        <v>68</v>
      </c>
      <c r="M27" s="66" t="s">
        <v>197</v>
      </c>
      <c r="N27" s="66"/>
      <c r="P27" s="74" t="s">
        <v>779</v>
      </c>
      <c r="Q27" s="74" t="s">
        <v>86</v>
      </c>
      <c r="R27" s="186" t="s">
        <v>87</v>
      </c>
    </row>
    <row r="28" customFormat="false" ht="35.8" hidden="true" customHeight="false" outlineLevel="0" collapsed="false">
      <c r="A28" s="59" t="s">
        <v>4</v>
      </c>
      <c r="B28" s="59" t="s">
        <v>744</v>
      </c>
      <c r="C28" s="60" t="s">
        <v>777</v>
      </c>
      <c r="D28" s="60" t="n">
        <v>7</v>
      </c>
      <c r="E28" s="60" t="n">
        <v>7</v>
      </c>
      <c r="F28" s="60"/>
      <c r="G28" s="60" t="n">
        <v>7</v>
      </c>
      <c r="H28" s="60" t="s">
        <v>45</v>
      </c>
      <c r="I28" s="64" t="s">
        <v>54</v>
      </c>
      <c r="J28" s="66" t="s">
        <v>59</v>
      </c>
      <c r="K28" s="66" t="s">
        <v>64</v>
      </c>
      <c r="L28" s="66" t="s">
        <v>68</v>
      </c>
      <c r="M28" s="66" t="s">
        <v>68</v>
      </c>
      <c r="N28" s="66" t="s">
        <v>741</v>
      </c>
      <c r="P28" s="74" t="s">
        <v>780</v>
      </c>
      <c r="Q28" s="74" t="s">
        <v>94</v>
      </c>
      <c r="R28" s="186" t="s">
        <v>95</v>
      </c>
    </row>
    <row r="29" customFormat="false" ht="35.8" hidden="true" customHeight="false" outlineLevel="0" collapsed="false">
      <c r="A29" s="59" t="s">
        <v>4</v>
      </c>
      <c r="B29" s="59" t="s">
        <v>744</v>
      </c>
      <c r="C29" s="60" t="s">
        <v>781</v>
      </c>
      <c r="D29" s="60" t="n">
        <v>8</v>
      </c>
      <c r="E29" s="60" t="n">
        <v>8</v>
      </c>
      <c r="F29" s="60"/>
      <c r="G29" s="60" t="n">
        <v>8</v>
      </c>
      <c r="H29" s="60" t="s">
        <v>46</v>
      </c>
      <c r="I29" s="64" t="s">
        <v>55</v>
      </c>
      <c r="J29" s="66" t="s">
        <v>61</v>
      </c>
      <c r="K29" s="66" t="s">
        <v>64</v>
      </c>
      <c r="L29" s="66" t="s">
        <v>68</v>
      </c>
      <c r="M29" s="66" t="s">
        <v>68</v>
      </c>
      <c r="N29" s="66" t="s">
        <v>741</v>
      </c>
      <c r="P29" s="74" t="s">
        <v>782</v>
      </c>
      <c r="Q29" s="71" t="s">
        <v>76</v>
      </c>
      <c r="R29" s="63" t="n">
        <v>0</v>
      </c>
    </row>
    <row r="30" customFormat="false" ht="35.8" hidden="true" customHeight="false" outlineLevel="0" collapsed="false">
      <c r="A30" s="59" t="s">
        <v>4</v>
      </c>
      <c r="B30" s="59" t="s">
        <v>744</v>
      </c>
      <c r="C30" s="60" t="s">
        <v>781</v>
      </c>
      <c r="D30" s="60" t="n">
        <v>8</v>
      </c>
      <c r="E30" s="60" t="n">
        <v>8</v>
      </c>
      <c r="F30" s="60"/>
      <c r="G30" s="60" t="n">
        <v>8</v>
      </c>
      <c r="H30" s="60" t="s">
        <v>46</v>
      </c>
      <c r="I30" s="64" t="s">
        <v>55</v>
      </c>
      <c r="J30" s="66" t="s">
        <v>61</v>
      </c>
      <c r="K30" s="66" t="s">
        <v>64</v>
      </c>
      <c r="L30" s="66" t="s">
        <v>68</v>
      </c>
      <c r="M30" s="66" t="s">
        <v>197</v>
      </c>
      <c r="N30" s="66"/>
      <c r="P30" s="74" t="s">
        <v>783</v>
      </c>
      <c r="Q30" s="74" t="s">
        <v>88</v>
      </c>
      <c r="R30" s="186" t="s">
        <v>784</v>
      </c>
    </row>
    <row r="31" customFormat="false" ht="35.8" hidden="true" customHeight="false" outlineLevel="0" collapsed="false">
      <c r="A31" s="59" t="s">
        <v>4</v>
      </c>
      <c r="B31" s="59" t="s">
        <v>744</v>
      </c>
      <c r="C31" s="60" t="s">
        <v>781</v>
      </c>
      <c r="D31" s="60" t="n">
        <v>8</v>
      </c>
      <c r="E31" s="60" t="n">
        <v>8</v>
      </c>
      <c r="F31" s="60"/>
      <c r="G31" s="60" t="n">
        <v>8</v>
      </c>
      <c r="H31" s="60" t="s">
        <v>46</v>
      </c>
      <c r="I31" s="64" t="s">
        <v>55</v>
      </c>
      <c r="J31" s="66" t="s">
        <v>61</v>
      </c>
      <c r="K31" s="66" t="s">
        <v>64</v>
      </c>
      <c r="L31" s="66" t="s">
        <v>68</v>
      </c>
      <c r="M31" s="66" t="s">
        <v>68</v>
      </c>
      <c r="N31" s="66" t="s">
        <v>741</v>
      </c>
      <c r="P31" s="74" t="s">
        <v>785</v>
      </c>
      <c r="Q31" s="74" t="s">
        <v>96</v>
      </c>
      <c r="R31" s="186" t="s">
        <v>97</v>
      </c>
    </row>
    <row r="32" customFormat="false" ht="35.8" hidden="true" customHeight="false" outlineLevel="0" collapsed="false">
      <c r="A32" s="59" t="s">
        <v>4</v>
      </c>
      <c r="B32" s="59" t="s">
        <v>744</v>
      </c>
      <c r="C32" s="60" t="s">
        <v>781</v>
      </c>
      <c r="D32" s="60" t="n">
        <v>8</v>
      </c>
      <c r="E32" s="60" t="n">
        <v>8</v>
      </c>
      <c r="F32" s="60"/>
      <c r="G32" s="60" t="n">
        <v>8</v>
      </c>
      <c r="H32" s="60" t="s">
        <v>46</v>
      </c>
      <c r="I32" s="64" t="s">
        <v>55</v>
      </c>
      <c r="J32" s="66" t="s">
        <v>61</v>
      </c>
      <c r="K32" s="66" t="s">
        <v>64</v>
      </c>
      <c r="L32" s="66" t="s">
        <v>68</v>
      </c>
      <c r="M32" s="66" t="s">
        <v>68</v>
      </c>
      <c r="N32" s="66" t="s">
        <v>741</v>
      </c>
      <c r="P32" s="74" t="s">
        <v>786</v>
      </c>
      <c r="Q32" s="74" t="s">
        <v>102</v>
      </c>
      <c r="R32" s="186" t="s">
        <v>103</v>
      </c>
    </row>
    <row r="33" customFormat="false" ht="12.9" hidden="false" customHeight="false" outlineLevel="0" collapsed="false">
      <c r="A33" s="187" t="s">
        <v>585</v>
      </c>
      <c r="B33" s="187" t="s">
        <v>585</v>
      </c>
      <c r="C33" s="60" t="s">
        <v>585</v>
      </c>
      <c r="D33" s="60" t="s">
        <v>585</v>
      </c>
      <c r="E33" s="60" t="s">
        <v>585</v>
      </c>
      <c r="F33" s="60" t="s">
        <v>585</v>
      </c>
      <c r="G33" s="60" t="s">
        <v>585</v>
      </c>
      <c r="H33" s="187" t="s">
        <v>585</v>
      </c>
      <c r="I33" s="187" t="s">
        <v>585</v>
      </c>
      <c r="J33" s="187" t="s">
        <v>585</v>
      </c>
      <c r="K33" s="63" t="s">
        <v>585</v>
      </c>
      <c r="L33" s="66" t="s">
        <v>585</v>
      </c>
      <c r="M33" s="63" t="s">
        <v>585</v>
      </c>
      <c r="N33" s="63" t="s">
        <v>585</v>
      </c>
      <c r="P33" s="63" t="s">
        <v>585</v>
      </c>
      <c r="Q33" s="0" t="s">
        <v>585</v>
      </c>
      <c r="R33" s="30" t="n">
        <v>0</v>
      </c>
    </row>
    <row r="34" customFormat="false" ht="24.85" hidden="false" customHeight="false" outlineLevel="0" collapsed="false">
      <c r="A34" s="59" t="s">
        <v>172</v>
      </c>
      <c r="B34" s="59" t="s">
        <v>787</v>
      </c>
      <c r="C34" s="60" t="s">
        <v>788</v>
      </c>
      <c r="D34" s="60" t="n">
        <v>1</v>
      </c>
      <c r="E34" s="60" t="n">
        <v>9</v>
      </c>
      <c r="F34" s="60"/>
      <c r="G34" s="60" t="n">
        <v>9</v>
      </c>
      <c r="H34" s="60" t="s">
        <v>173</v>
      </c>
      <c r="I34" s="64" t="s">
        <v>183</v>
      </c>
      <c r="J34" s="66" t="s">
        <v>193</v>
      </c>
      <c r="K34" s="66" t="s">
        <v>65</v>
      </c>
      <c r="L34" s="66" t="s">
        <v>67</v>
      </c>
      <c r="M34" s="66" t="s">
        <v>67</v>
      </c>
      <c r="N34" s="66" t="s">
        <v>741</v>
      </c>
      <c r="P34" s="74" t="s">
        <v>789</v>
      </c>
      <c r="Q34" s="71" t="s">
        <v>198</v>
      </c>
      <c r="R34" s="63" t="n">
        <v>0</v>
      </c>
    </row>
    <row r="35" customFormat="false" ht="24.85" hidden="true" customHeight="false" outlineLevel="0" collapsed="false">
      <c r="A35" s="59" t="s">
        <v>172</v>
      </c>
      <c r="B35" s="59" t="s">
        <v>787</v>
      </c>
      <c r="C35" s="60" t="s">
        <v>788</v>
      </c>
      <c r="D35" s="60" t="n">
        <v>1</v>
      </c>
      <c r="E35" s="60" t="n">
        <v>9</v>
      </c>
      <c r="F35" s="60"/>
      <c r="G35" s="60" t="n">
        <v>9</v>
      </c>
      <c r="H35" s="60" t="s">
        <v>173</v>
      </c>
      <c r="I35" s="64" t="s">
        <v>183</v>
      </c>
      <c r="J35" s="66" t="s">
        <v>193</v>
      </c>
      <c r="K35" s="66" t="s">
        <v>65</v>
      </c>
      <c r="L35" s="66" t="s">
        <v>67</v>
      </c>
      <c r="M35" s="66" t="s">
        <v>169</v>
      </c>
      <c r="N35" s="66"/>
      <c r="P35" s="74" t="s">
        <v>790</v>
      </c>
      <c r="Q35" s="74" t="s">
        <v>207</v>
      </c>
      <c r="R35" s="186" t="s">
        <v>208</v>
      </c>
    </row>
    <row r="36" customFormat="false" ht="24.85" hidden="true" customHeight="false" outlineLevel="0" collapsed="false">
      <c r="A36" s="59" t="s">
        <v>172</v>
      </c>
      <c r="B36" s="59" t="s">
        <v>787</v>
      </c>
      <c r="C36" s="60" t="s">
        <v>788</v>
      </c>
      <c r="D36" s="60" t="n">
        <v>1</v>
      </c>
      <c r="E36" s="60" t="n">
        <v>9</v>
      </c>
      <c r="F36" s="60"/>
      <c r="G36" s="60" t="n">
        <v>9</v>
      </c>
      <c r="H36" s="60" t="s">
        <v>173</v>
      </c>
      <c r="I36" s="64" t="s">
        <v>183</v>
      </c>
      <c r="J36" s="66" t="s">
        <v>193</v>
      </c>
      <c r="K36" s="66" t="s">
        <v>65</v>
      </c>
      <c r="L36" s="66" t="s">
        <v>67</v>
      </c>
      <c r="M36" s="66" t="s">
        <v>68</v>
      </c>
      <c r="N36" s="66"/>
      <c r="P36" s="74" t="s">
        <v>791</v>
      </c>
      <c r="Q36" s="74" t="s">
        <v>217</v>
      </c>
      <c r="R36" s="186" t="s">
        <v>218</v>
      </c>
    </row>
    <row r="37" customFormat="false" ht="35.8" hidden="false" customHeight="false" outlineLevel="0" collapsed="false">
      <c r="A37" s="59" t="s">
        <v>172</v>
      </c>
      <c r="B37" s="59" t="s">
        <v>787</v>
      </c>
      <c r="C37" s="60" t="s">
        <v>792</v>
      </c>
      <c r="D37" s="60" t="n">
        <v>2</v>
      </c>
      <c r="E37" s="60" t="n">
        <v>10</v>
      </c>
      <c r="F37" s="60"/>
      <c r="G37" s="60" t="n">
        <v>10</v>
      </c>
      <c r="H37" s="60" t="s">
        <v>174</v>
      </c>
      <c r="I37" s="64" t="s">
        <v>184</v>
      </c>
      <c r="J37" s="66" t="s">
        <v>193</v>
      </c>
      <c r="K37" s="66" t="s">
        <v>65</v>
      </c>
      <c r="L37" s="66" t="s">
        <v>67</v>
      </c>
      <c r="M37" s="66" t="s">
        <v>67</v>
      </c>
      <c r="N37" s="66" t="s">
        <v>741</v>
      </c>
      <c r="P37" s="74" t="s">
        <v>793</v>
      </c>
      <c r="Q37" s="71" t="s">
        <v>794</v>
      </c>
      <c r="R37" s="63" t="n">
        <v>0</v>
      </c>
    </row>
    <row r="38" customFormat="false" ht="46.75" hidden="true" customHeight="false" outlineLevel="0" collapsed="false">
      <c r="A38" s="59" t="s">
        <v>172</v>
      </c>
      <c r="B38" s="59" t="s">
        <v>787</v>
      </c>
      <c r="C38" s="60" t="s">
        <v>792</v>
      </c>
      <c r="D38" s="60" t="n">
        <v>2</v>
      </c>
      <c r="E38" s="60" t="n">
        <v>10</v>
      </c>
      <c r="F38" s="60"/>
      <c r="G38" s="60" t="n">
        <v>10</v>
      </c>
      <c r="H38" s="60" t="s">
        <v>174</v>
      </c>
      <c r="I38" s="64" t="s">
        <v>184</v>
      </c>
      <c r="J38" s="66" t="s">
        <v>193</v>
      </c>
      <c r="K38" s="66" t="s">
        <v>65</v>
      </c>
      <c r="L38" s="66" t="s">
        <v>67</v>
      </c>
      <c r="M38" s="66" t="s">
        <v>169</v>
      </c>
      <c r="N38" s="66"/>
      <c r="P38" s="74" t="s">
        <v>795</v>
      </c>
      <c r="Q38" s="74" t="s">
        <v>209</v>
      </c>
      <c r="R38" s="186" t="s">
        <v>210</v>
      </c>
    </row>
    <row r="39" customFormat="false" ht="24.85" hidden="true" customHeight="false" outlineLevel="0" collapsed="false">
      <c r="A39" s="59" t="s">
        <v>172</v>
      </c>
      <c r="B39" s="59" t="s">
        <v>787</v>
      </c>
      <c r="C39" s="60" t="s">
        <v>792</v>
      </c>
      <c r="D39" s="60" t="n">
        <v>2</v>
      </c>
      <c r="E39" s="60" t="n">
        <v>10</v>
      </c>
      <c r="F39" s="60"/>
      <c r="G39" s="60" t="n">
        <v>10</v>
      </c>
      <c r="H39" s="60" t="s">
        <v>174</v>
      </c>
      <c r="I39" s="64" t="s">
        <v>184</v>
      </c>
      <c r="J39" s="66" t="s">
        <v>193</v>
      </c>
      <c r="K39" s="66" t="s">
        <v>65</v>
      </c>
      <c r="L39" s="66" t="s">
        <v>67</v>
      </c>
      <c r="M39" s="66" t="s">
        <v>169</v>
      </c>
      <c r="N39" s="66"/>
      <c r="P39" s="74" t="s">
        <v>796</v>
      </c>
      <c r="Q39" s="74" t="s">
        <v>219</v>
      </c>
      <c r="R39" s="186" t="s">
        <v>220</v>
      </c>
    </row>
    <row r="40" customFormat="false" ht="24.85" hidden="true" customHeight="false" outlineLevel="0" collapsed="false">
      <c r="A40" s="59" t="s">
        <v>172</v>
      </c>
      <c r="B40" s="59" t="s">
        <v>787</v>
      </c>
      <c r="C40" s="60" t="s">
        <v>792</v>
      </c>
      <c r="D40" s="60" t="n">
        <v>2</v>
      </c>
      <c r="E40" s="60" t="n">
        <v>10</v>
      </c>
      <c r="F40" s="60"/>
      <c r="G40" s="60" t="n">
        <v>10</v>
      </c>
      <c r="H40" s="60" t="s">
        <v>174</v>
      </c>
      <c r="I40" s="64" t="s">
        <v>184</v>
      </c>
      <c r="J40" s="66" t="s">
        <v>193</v>
      </c>
      <c r="K40" s="66" t="s">
        <v>65</v>
      </c>
      <c r="L40" s="66" t="s">
        <v>67</v>
      </c>
      <c r="M40" s="66" t="s">
        <v>68</v>
      </c>
      <c r="N40" s="66"/>
      <c r="P40" s="74" t="s">
        <v>797</v>
      </c>
      <c r="Q40" s="74" t="s">
        <v>227</v>
      </c>
      <c r="R40" s="186" t="s">
        <v>228</v>
      </c>
    </row>
    <row r="41" customFormat="false" ht="24.85" hidden="true" customHeight="false" outlineLevel="0" collapsed="false">
      <c r="A41" s="59" t="s">
        <v>172</v>
      </c>
      <c r="B41" s="59" t="s">
        <v>787</v>
      </c>
      <c r="C41" s="60" t="s">
        <v>792</v>
      </c>
      <c r="D41" s="60" t="n">
        <v>2</v>
      </c>
      <c r="E41" s="60" t="n">
        <v>10</v>
      </c>
      <c r="F41" s="60"/>
      <c r="G41" s="60" t="n">
        <v>10</v>
      </c>
      <c r="H41" s="60" t="s">
        <v>174</v>
      </c>
      <c r="I41" s="64" t="s">
        <v>184</v>
      </c>
      <c r="J41" s="66" t="s">
        <v>193</v>
      </c>
      <c r="K41" s="66" t="s">
        <v>65</v>
      </c>
      <c r="L41" s="66" t="s">
        <v>67</v>
      </c>
      <c r="M41" s="66" t="s">
        <v>169</v>
      </c>
      <c r="N41" s="66"/>
      <c r="P41" s="74" t="s">
        <v>798</v>
      </c>
      <c r="Q41" s="74" t="s">
        <v>233</v>
      </c>
      <c r="R41" s="186" t="s">
        <v>234</v>
      </c>
    </row>
    <row r="42" customFormat="false" ht="34.8" hidden="true" customHeight="false" outlineLevel="0" collapsed="false">
      <c r="A42" s="59" t="s">
        <v>172</v>
      </c>
      <c r="B42" s="59" t="s">
        <v>787</v>
      </c>
      <c r="C42" s="60" t="s">
        <v>792</v>
      </c>
      <c r="D42" s="60" t="n">
        <v>2</v>
      </c>
      <c r="E42" s="60" t="n">
        <v>10</v>
      </c>
      <c r="F42" s="60"/>
      <c r="G42" s="60" t="n">
        <v>10</v>
      </c>
      <c r="H42" s="60" t="s">
        <v>174</v>
      </c>
      <c r="I42" s="64" t="s">
        <v>184</v>
      </c>
      <c r="J42" s="66" t="s">
        <v>193</v>
      </c>
      <c r="K42" s="66" t="s">
        <v>65</v>
      </c>
      <c r="L42" s="66" t="s">
        <v>67</v>
      </c>
      <c r="M42" s="66" t="s">
        <v>68</v>
      </c>
      <c r="N42" s="66"/>
      <c r="P42" s="74" t="s">
        <v>799</v>
      </c>
      <c r="Q42" s="74" t="s">
        <v>800</v>
      </c>
      <c r="R42" s="186" t="s">
        <v>239</v>
      </c>
    </row>
    <row r="43" customFormat="false" ht="35.8" hidden="false" customHeight="false" outlineLevel="0" collapsed="false">
      <c r="A43" s="59" t="s">
        <v>172</v>
      </c>
      <c r="B43" s="59" t="s">
        <v>787</v>
      </c>
      <c r="C43" s="60" t="s">
        <v>801</v>
      </c>
      <c r="D43" s="60" t="n">
        <v>3</v>
      </c>
      <c r="E43" s="60" t="n">
        <v>11</v>
      </c>
      <c r="F43" s="60"/>
      <c r="G43" s="60" t="n">
        <v>11</v>
      </c>
      <c r="H43" s="60" t="s">
        <v>175</v>
      </c>
      <c r="I43" s="64" t="s">
        <v>185</v>
      </c>
      <c r="J43" s="66" t="s">
        <v>61</v>
      </c>
      <c r="K43" s="66" t="s">
        <v>64</v>
      </c>
      <c r="L43" s="66" t="s">
        <v>67</v>
      </c>
      <c r="M43" s="66" t="s">
        <v>67</v>
      </c>
      <c r="N43" s="66" t="s">
        <v>741</v>
      </c>
      <c r="P43" s="74" t="s">
        <v>802</v>
      </c>
      <c r="Q43" s="71" t="s">
        <v>270</v>
      </c>
      <c r="R43" s="63" t="n">
        <v>0</v>
      </c>
    </row>
    <row r="44" customFormat="false" ht="24.85" hidden="false" customHeight="false" outlineLevel="0" collapsed="false">
      <c r="A44" s="59" t="s">
        <v>172</v>
      </c>
      <c r="B44" s="59" t="s">
        <v>787</v>
      </c>
      <c r="C44" s="60" t="s">
        <v>801</v>
      </c>
      <c r="D44" s="60" t="n">
        <v>3</v>
      </c>
      <c r="E44" s="60" t="n">
        <v>11</v>
      </c>
      <c r="F44" s="60"/>
      <c r="G44" s="60" t="n">
        <v>11</v>
      </c>
      <c r="H44" s="60" t="s">
        <v>175</v>
      </c>
      <c r="I44" s="64" t="s">
        <v>185</v>
      </c>
      <c r="J44" s="66" t="s">
        <v>61</v>
      </c>
      <c r="K44" s="66" t="s">
        <v>64</v>
      </c>
      <c r="L44" s="66" t="s">
        <v>67</v>
      </c>
      <c r="M44" s="66" t="s">
        <v>67</v>
      </c>
      <c r="N44" s="66" t="s">
        <v>741</v>
      </c>
      <c r="P44" s="74" t="s">
        <v>803</v>
      </c>
      <c r="Q44" s="74" t="s">
        <v>271</v>
      </c>
      <c r="R44" s="63" t="s">
        <v>804</v>
      </c>
    </row>
    <row r="45" customFormat="false" ht="35.8" hidden="true" customHeight="false" outlineLevel="0" collapsed="false">
      <c r="A45" s="59" t="s">
        <v>172</v>
      </c>
      <c r="B45" s="59" t="s">
        <v>787</v>
      </c>
      <c r="C45" s="60" t="s">
        <v>805</v>
      </c>
      <c r="D45" s="60" t="n">
        <v>4</v>
      </c>
      <c r="E45" s="60" t="n">
        <v>12</v>
      </c>
      <c r="F45" s="60"/>
      <c r="G45" s="60" t="n">
        <v>12</v>
      </c>
      <c r="H45" s="60" t="s">
        <v>177</v>
      </c>
      <c r="I45" s="64" t="s">
        <v>806</v>
      </c>
      <c r="J45" s="66" t="s">
        <v>194</v>
      </c>
      <c r="K45" s="66" t="s">
        <v>64</v>
      </c>
      <c r="L45" s="66" t="s">
        <v>66</v>
      </c>
      <c r="M45" s="66" t="s">
        <v>66</v>
      </c>
      <c r="N45" s="66" t="s">
        <v>741</v>
      </c>
      <c r="P45" s="74" t="s">
        <v>805</v>
      </c>
      <c r="Q45" s="63" t="n">
        <v>0</v>
      </c>
      <c r="R45" s="63" t="n">
        <v>0</v>
      </c>
    </row>
    <row r="46" customFormat="false" ht="34.8" hidden="false" customHeight="false" outlineLevel="0" collapsed="false">
      <c r="A46" s="59" t="s">
        <v>172</v>
      </c>
      <c r="B46" s="59" t="s">
        <v>787</v>
      </c>
      <c r="C46" s="60" t="s">
        <v>807</v>
      </c>
      <c r="D46" s="60" t="n">
        <v>5</v>
      </c>
      <c r="E46" s="60" t="n">
        <v>13</v>
      </c>
      <c r="F46" s="60"/>
      <c r="G46" s="60" t="n">
        <v>13</v>
      </c>
      <c r="H46" s="60" t="s">
        <v>178</v>
      </c>
      <c r="I46" s="64" t="s">
        <v>187</v>
      </c>
      <c r="J46" s="66" t="s">
        <v>193</v>
      </c>
      <c r="K46" s="66" t="s">
        <v>65</v>
      </c>
      <c r="L46" s="66" t="s">
        <v>67</v>
      </c>
      <c r="M46" s="66" t="s">
        <v>67</v>
      </c>
      <c r="N46" s="66" t="s">
        <v>741</v>
      </c>
      <c r="P46" s="74" t="s">
        <v>808</v>
      </c>
      <c r="Q46" s="71" t="s">
        <v>274</v>
      </c>
      <c r="R46" s="186" t="s">
        <v>809</v>
      </c>
    </row>
    <row r="47" customFormat="false" ht="24.85" hidden="false" customHeight="false" outlineLevel="0" collapsed="false">
      <c r="A47" s="59" t="s">
        <v>172</v>
      </c>
      <c r="B47" s="59" t="s">
        <v>787</v>
      </c>
      <c r="C47" s="60" t="s">
        <v>807</v>
      </c>
      <c r="D47" s="60" t="n">
        <v>5</v>
      </c>
      <c r="E47" s="60" t="n">
        <v>13</v>
      </c>
      <c r="F47" s="60"/>
      <c r="G47" s="60" t="n">
        <v>13</v>
      </c>
      <c r="H47" s="60" t="s">
        <v>178</v>
      </c>
      <c r="I47" s="64" t="s">
        <v>187</v>
      </c>
      <c r="J47" s="66" t="s">
        <v>193</v>
      </c>
      <c r="K47" s="66" t="s">
        <v>65</v>
      </c>
      <c r="L47" s="66" t="s">
        <v>67</v>
      </c>
      <c r="M47" s="66" t="s">
        <v>67</v>
      </c>
      <c r="N47" s="66" t="s">
        <v>741</v>
      </c>
      <c r="P47" s="74" t="s">
        <v>810</v>
      </c>
      <c r="Q47" s="74" t="s">
        <v>811</v>
      </c>
      <c r="R47" s="186" t="s">
        <v>213</v>
      </c>
    </row>
    <row r="48" customFormat="false" ht="35.8" hidden="true" customHeight="false" outlineLevel="0" collapsed="false">
      <c r="A48" s="59" t="s">
        <v>172</v>
      </c>
      <c r="B48" s="59" t="s">
        <v>787</v>
      </c>
      <c r="C48" s="60" t="s">
        <v>807</v>
      </c>
      <c r="D48" s="60" t="n">
        <v>5</v>
      </c>
      <c r="E48" s="60" t="n">
        <v>13</v>
      </c>
      <c r="F48" s="60"/>
      <c r="G48" s="60" t="n">
        <v>13</v>
      </c>
      <c r="H48" s="60" t="s">
        <v>178</v>
      </c>
      <c r="I48" s="64" t="s">
        <v>187</v>
      </c>
      <c r="J48" s="66" t="s">
        <v>193</v>
      </c>
      <c r="K48" s="66" t="s">
        <v>65</v>
      </c>
      <c r="L48" s="66" t="s">
        <v>67</v>
      </c>
      <c r="M48" s="66" t="s">
        <v>169</v>
      </c>
      <c r="N48" s="66"/>
      <c r="P48" s="74" t="s">
        <v>812</v>
      </c>
      <c r="Q48" s="74" t="s">
        <v>221</v>
      </c>
      <c r="R48" s="186" t="s">
        <v>222</v>
      </c>
    </row>
    <row r="49" customFormat="false" ht="35.8" hidden="true" customHeight="false" outlineLevel="0" collapsed="false">
      <c r="A49" s="59" t="s">
        <v>172</v>
      </c>
      <c r="B49" s="59" t="s">
        <v>787</v>
      </c>
      <c r="C49" s="60" t="s">
        <v>807</v>
      </c>
      <c r="D49" s="60" t="n">
        <v>5</v>
      </c>
      <c r="E49" s="60" t="n">
        <v>13</v>
      </c>
      <c r="F49" s="60"/>
      <c r="G49" s="60" t="n">
        <v>13</v>
      </c>
      <c r="H49" s="60" t="s">
        <v>178</v>
      </c>
      <c r="I49" s="64" t="s">
        <v>187</v>
      </c>
      <c r="J49" s="66" t="s">
        <v>193</v>
      </c>
      <c r="K49" s="66" t="s">
        <v>65</v>
      </c>
      <c r="L49" s="66" t="s">
        <v>67</v>
      </c>
      <c r="M49" s="66" t="s">
        <v>197</v>
      </c>
      <c r="N49" s="66"/>
      <c r="P49" s="74" t="s">
        <v>813</v>
      </c>
      <c r="Q49" s="74" t="s">
        <v>276</v>
      </c>
      <c r="R49" s="186" t="s">
        <v>230</v>
      </c>
    </row>
    <row r="50" customFormat="false" ht="24.85" hidden="true" customHeight="false" outlineLevel="0" collapsed="false">
      <c r="A50" s="59" t="s">
        <v>172</v>
      </c>
      <c r="B50" s="59" t="s">
        <v>787</v>
      </c>
      <c r="C50" s="60" t="s">
        <v>807</v>
      </c>
      <c r="D50" s="60" t="n">
        <v>5</v>
      </c>
      <c r="E50" s="60" t="n">
        <v>13</v>
      </c>
      <c r="F50" s="60"/>
      <c r="G50" s="60" t="n">
        <v>13</v>
      </c>
      <c r="H50" s="60" t="s">
        <v>178</v>
      </c>
      <c r="I50" s="64" t="s">
        <v>187</v>
      </c>
      <c r="J50" s="66" t="s">
        <v>193</v>
      </c>
      <c r="K50" s="66" t="s">
        <v>65</v>
      </c>
      <c r="L50" s="66" t="s">
        <v>67</v>
      </c>
      <c r="M50" s="66" t="s">
        <v>68</v>
      </c>
      <c r="N50" s="66"/>
      <c r="P50" s="74" t="s">
        <v>814</v>
      </c>
      <c r="Q50" s="74" t="s">
        <v>235</v>
      </c>
      <c r="R50" s="186" t="s">
        <v>236</v>
      </c>
    </row>
    <row r="51" customFormat="false" ht="24.85" hidden="true" customHeight="false" outlineLevel="0" collapsed="false">
      <c r="A51" s="59" t="s">
        <v>172</v>
      </c>
      <c r="B51" s="59" t="s">
        <v>787</v>
      </c>
      <c r="C51" s="60" t="s">
        <v>815</v>
      </c>
      <c r="D51" s="60" t="n">
        <v>6</v>
      </c>
      <c r="E51" s="60" t="n">
        <v>14</v>
      </c>
      <c r="F51" s="60"/>
      <c r="G51" s="60" t="n">
        <v>14</v>
      </c>
      <c r="H51" s="60" t="s">
        <v>179</v>
      </c>
      <c r="I51" s="64" t="s">
        <v>188</v>
      </c>
      <c r="J51" s="66" t="s">
        <v>193</v>
      </c>
      <c r="K51" s="66" t="s">
        <v>64</v>
      </c>
      <c r="L51" s="66" t="s">
        <v>68</v>
      </c>
      <c r="M51" s="66" t="s">
        <v>68</v>
      </c>
      <c r="N51" s="66" t="s">
        <v>741</v>
      </c>
      <c r="P51" s="74" t="s">
        <v>816</v>
      </c>
      <c r="Q51" s="71" t="s">
        <v>202</v>
      </c>
      <c r="R51" s="63" t="n">
        <v>0</v>
      </c>
    </row>
    <row r="52" customFormat="false" ht="24.85" hidden="true" customHeight="false" outlineLevel="0" collapsed="false">
      <c r="A52" s="59" t="s">
        <v>172</v>
      </c>
      <c r="B52" s="59" t="s">
        <v>787</v>
      </c>
      <c r="C52" s="60" t="s">
        <v>815</v>
      </c>
      <c r="D52" s="60" t="n">
        <v>6</v>
      </c>
      <c r="E52" s="60" t="n">
        <v>14</v>
      </c>
      <c r="F52" s="60"/>
      <c r="G52" s="60" t="n">
        <v>14</v>
      </c>
      <c r="H52" s="60" t="s">
        <v>179</v>
      </c>
      <c r="I52" s="64" t="s">
        <v>188</v>
      </c>
      <c r="J52" s="66" t="s">
        <v>193</v>
      </c>
      <c r="K52" s="66" t="s">
        <v>64</v>
      </c>
      <c r="L52" s="66" t="s">
        <v>68</v>
      </c>
      <c r="M52" s="66" t="s">
        <v>68</v>
      </c>
      <c r="N52" s="66" t="s">
        <v>741</v>
      </c>
      <c r="P52" s="74" t="s">
        <v>817</v>
      </c>
      <c r="Q52" s="74" t="s">
        <v>212</v>
      </c>
      <c r="R52" s="186" t="s">
        <v>214</v>
      </c>
    </row>
    <row r="53" customFormat="false" ht="24.85" hidden="true" customHeight="false" outlineLevel="0" collapsed="false">
      <c r="A53" s="59" t="s">
        <v>172</v>
      </c>
      <c r="B53" s="59" t="s">
        <v>787</v>
      </c>
      <c r="C53" s="60" t="s">
        <v>815</v>
      </c>
      <c r="D53" s="60" t="n">
        <v>6</v>
      </c>
      <c r="E53" s="60" t="n">
        <v>14</v>
      </c>
      <c r="F53" s="60"/>
      <c r="G53" s="60" t="n">
        <v>14</v>
      </c>
      <c r="H53" s="60" t="s">
        <v>179</v>
      </c>
      <c r="I53" s="64" t="s">
        <v>188</v>
      </c>
      <c r="J53" s="66" t="s">
        <v>193</v>
      </c>
      <c r="K53" s="66" t="s">
        <v>64</v>
      </c>
      <c r="L53" s="66" t="s">
        <v>68</v>
      </c>
      <c r="M53" s="66" t="s">
        <v>68</v>
      </c>
      <c r="N53" s="66" t="s">
        <v>741</v>
      </c>
      <c r="P53" s="74" t="s">
        <v>818</v>
      </c>
      <c r="Q53" s="74" t="s">
        <v>275</v>
      </c>
      <c r="R53" s="186" t="s">
        <v>224</v>
      </c>
    </row>
    <row r="54" customFormat="false" ht="24.85" hidden="true" customHeight="false" outlineLevel="0" collapsed="false">
      <c r="A54" s="59" t="s">
        <v>172</v>
      </c>
      <c r="B54" s="59" t="s">
        <v>787</v>
      </c>
      <c r="C54" s="60" t="s">
        <v>819</v>
      </c>
      <c r="D54" s="60" t="n">
        <v>7</v>
      </c>
      <c r="E54" s="60" t="n">
        <v>15</v>
      </c>
      <c r="F54" s="60"/>
      <c r="G54" s="60" t="n">
        <v>15</v>
      </c>
      <c r="H54" s="60" t="s">
        <v>180</v>
      </c>
      <c r="I54" s="64" t="s">
        <v>189</v>
      </c>
      <c r="J54" s="66" t="s">
        <v>195</v>
      </c>
      <c r="K54" s="66" t="s">
        <v>65</v>
      </c>
      <c r="L54" s="66" t="s">
        <v>68</v>
      </c>
      <c r="M54" s="66" t="s">
        <v>68</v>
      </c>
      <c r="N54" s="66" t="s">
        <v>741</v>
      </c>
      <c r="P54" s="74" t="s">
        <v>820</v>
      </c>
      <c r="Q54" s="71" t="s">
        <v>203</v>
      </c>
      <c r="R54" s="63" t="n">
        <v>0</v>
      </c>
    </row>
    <row r="55" customFormat="false" ht="34.8" hidden="true" customHeight="false" outlineLevel="0" collapsed="false">
      <c r="A55" s="59" t="s">
        <v>172</v>
      </c>
      <c r="B55" s="59" t="s">
        <v>787</v>
      </c>
      <c r="C55" s="60" t="s">
        <v>819</v>
      </c>
      <c r="D55" s="60" t="n">
        <v>7</v>
      </c>
      <c r="E55" s="60" t="n">
        <v>15</v>
      </c>
      <c r="F55" s="60"/>
      <c r="G55" s="60" t="n">
        <v>15</v>
      </c>
      <c r="H55" s="60" t="s">
        <v>180</v>
      </c>
      <c r="I55" s="64" t="s">
        <v>189</v>
      </c>
      <c r="J55" s="66" t="s">
        <v>195</v>
      </c>
      <c r="K55" s="66" t="s">
        <v>65</v>
      </c>
      <c r="L55" s="66" t="s">
        <v>68</v>
      </c>
      <c r="M55" s="66" t="s">
        <v>68</v>
      </c>
      <c r="N55" s="66" t="s">
        <v>741</v>
      </c>
      <c r="P55" s="74" t="s">
        <v>821</v>
      </c>
      <c r="Q55" s="74" t="s">
        <v>212</v>
      </c>
      <c r="R55" s="186" t="s">
        <v>215</v>
      </c>
    </row>
    <row r="56" customFormat="false" ht="57.7" hidden="false" customHeight="false" outlineLevel="0" collapsed="false">
      <c r="A56" s="59" t="s">
        <v>172</v>
      </c>
      <c r="B56" s="59" t="s">
        <v>787</v>
      </c>
      <c r="C56" s="60" t="s">
        <v>822</v>
      </c>
      <c r="D56" s="60" t="n">
        <v>8</v>
      </c>
      <c r="E56" s="60" t="n">
        <v>16</v>
      </c>
      <c r="F56" s="60"/>
      <c r="G56" s="60" t="n">
        <v>16</v>
      </c>
      <c r="H56" s="60" t="s">
        <v>181</v>
      </c>
      <c r="I56" s="63" t="s">
        <v>190</v>
      </c>
      <c r="J56" s="66" t="s">
        <v>196</v>
      </c>
      <c r="K56" s="66" t="s">
        <v>823</v>
      </c>
      <c r="L56" s="66" t="s">
        <v>67</v>
      </c>
      <c r="M56" s="66" t="s">
        <v>67</v>
      </c>
      <c r="N56" s="66" t="s">
        <v>741</v>
      </c>
      <c r="P56" s="74" t="s">
        <v>824</v>
      </c>
      <c r="Q56" s="71" t="s">
        <v>204</v>
      </c>
      <c r="R56" s="84" t="s">
        <v>825</v>
      </c>
    </row>
    <row r="57" customFormat="false" ht="46.75" hidden="true" customHeight="false" outlineLevel="0" collapsed="false">
      <c r="A57" s="59" t="s">
        <v>172</v>
      </c>
      <c r="B57" s="59" t="s">
        <v>787</v>
      </c>
      <c r="C57" s="60" t="s">
        <v>826</v>
      </c>
      <c r="D57" s="60" t="n">
        <v>9</v>
      </c>
      <c r="E57" s="60" t="n">
        <v>17</v>
      </c>
      <c r="F57" s="60"/>
      <c r="G57" s="60" t="n">
        <v>17</v>
      </c>
      <c r="H57" s="60" t="s">
        <v>182</v>
      </c>
      <c r="I57" s="64" t="s">
        <v>191</v>
      </c>
      <c r="J57" s="66" t="s">
        <v>61</v>
      </c>
      <c r="K57" s="66" t="s">
        <v>64</v>
      </c>
      <c r="L57" s="66" t="s">
        <v>197</v>
      </c>
      <c r="M57" s="66" t="s">
        <v>197</v>
      </c>
      <c r="N57" s="66" t="s">
        <v>741</v>
      </c>
      <c r="P57" s="74" t="s">
        <v>827</v>
      </c>
      <c r="Q57" s="71" t="s">
        <v>206</v>
      </c>
      <c r="R57" s="63" t="n">
        <v>0</v>
      </c>
    </row>
    <row r="58" customFormat="false" ht="46.75" hidden="true" customHeight="false" outlineLevel="0" collapsed="false">
      <c r="A58" s="59" t="s">
        <v>172</v>
      </c>
      <c r="B58" s="59" t="s">
        <v>787</v>
      </c>
      <c r="C58" s="60" t="s">
        <v>826</v>
      </c>
      <c r="D58" s="60" t="n">
        <v>9</v>
      </c>
      <c r="E58" s="60" t="n">
        <v>17</v>
      </c>
      <c r="F58" s="60"/>
      <c r="G58" s="60" t="n">
        <v>17</v>
      </c>
      <c r="H58" s="60" t="s">
        <v>182</v>
      </c>
      <c r="I58" s="64" t="s">
        <v>191</v>
      </c>
      <c r="J58" s="66" t="s">
        <v>61</v>
      </c>
      <c r="K58" s="66" t="s">
        <v>64</v>
      </c>
      <c r="L58" s="66" t="s">
        <v>197</v>
      </c>
      <c r="M58" s="66" t="s">
        <v>197</v>
      </c>
      <c r="N58" s="66" t="s">
        <v>741</v>
      </c>
      <c r="P58" s="74" t="s">
        <v>828</v>
      </c>
      <c r="Q58" s="74" t="s">
        <v>212</v>
      </c>
      <c r="R58" s="186" t="s">
        <v>216</v>
      </c>
    </row>
    <row r="59" customFormat="false" ht="46.75" hidden="true" customHeight="false" outlineLevel="0" collapsed="false">
      <c r="A59" s="59" t="s">
        <v>172</v>
      </c>
      <c r="B59" s="59" t="s">
        <v>787</v>
      </c>
      <c r="C59" s="60" t="s">
        <v>826</v>
      </c>
      <c r="D59" s="60" t="n">
        <v>9</v>
      </c>
      <c r="E59" s="60" t="n">
        <v>17</v>
      </c>
      <c r="F59" s="60"/>
      <c r="G59" s="60" t="n">
        <v>17</v>
      </c>
      <c r="H59" s="60" t="s">
        <v>182</v>
      </c>
      <c r="I59" s="64" t="s">
        <v>191</v>
      </c>
      <c r="J59" s="66" t="s">
        <v>61</v>
      </c>
      <c r="K59" s="66" t="s">
        <v>64</v>
      </c>
      <c r="L59" s="66" t="s">
        <v>197</v>
      </c>
      <c r="M59" s="66" t="s">
        <v>197</v>
      </c>
      <c r="N59" s="66" t="s">
        <v>741</v>
      </c>
      <c r="P59" s="74" t="s">
        <v>829</v>
      </c>
      <c r="Q59" s="74" t="s">
        <v>225</v>
      </c>
      <c r="R59" s="186" t="s">
        <v>226</v>
      </c>
    </row>
    <row r="60" customFormat="false" ht="46.75" hidden="true" customHeight="false" outlineLevel="0" collapsed="false">
      <c r="A60" s="59" t="s">
        <v>172</v>
      </c>
      <c r="B60" s="59" t="s">
        <v>787</v>
      </c>
      <c r="C60" s="60" t="s">
        <v>826</v>
      </c>
      <c r="D60" s="60" t="n">
        <v>9</v>
      </c>
      <c r="E60" s="60" t="n">
        <v>17</v>
      </c>
      <c r="F60" s="60"/>
      <c r="G60" s="60" t="n">
        <v>17</v>
      </c>
      <c r="H60" s="60" t="s">
        <v>182</v>
      </c>
      <c r="I60" s="64" t="s">
        <v>191</v>
      </c>
      <c r="J60" s="66" t="s">
        <v>61</v>
      </c>
      <c r="K60" s="66" t="s">
        <v>64</v>
      </c>
      <c r="L60" s="66" t="s">
        <v>197</v>
      </c>
      <c r="M60" s="66" t="s">
        <v>197</v>
      </c>
      <c r="N60" s="66" t="s">
        <v>741</v>
      </c>
      <c r="P60" s="74" t="s">
        <v>830</v>
      </c>
      <c r="Q60" s="74" t="s">
        <v>231</v>
      </c>
      <c r="R60" s="186" t="s">
        <v>232</v>
      </c>
    </row>
    <row r="61" customFormat="false" ht="46.75" hidden="true" customHeight="false" outlineLevel="0" collapsed="false">
      <c r="A61" s="59" t="s">
        <v>172</v>
      </c>
      <c r="B61" s="59" t="s">
        <v>787</v>
      </c>
      <c r="C61" s="60" t="s">
        <v>826</v>
      </c>
      <c r="D61" s="60" t="n">
        <v>9</v>
      </c>
      <c r="E61" s="60" t="n">
        <v>17</v>
      </c>
      <c r="F61" s="60"/>
      <c r="G61" s="60" t="n">
        <v>17</v>
      </c>
      <c r="H61" s="60" t="s">
        <v>182</v>
      </c>
      <c r="I61" s="64" t="s">
        <v>191</v>
      </c>
      <c r="J61" s="66" t="s">
        <v>61</v>
      </c>
      <c r="K61" s="66" t="s">
        <v>64</v>
      </c>
      <c r="L61" s="66" t="s">
        <v>197</v>
      </c>
      <c r="M61" s="66" t="s">
        <v>197</v>
      </c>
      <c r="N61" s="66" t="s">
        <v>741</v>
      </c>
      <c r="P61" s="74" t="s">
        <v>831</v>
      </c>
      <c r="Q61" s="74" t="s">
        <v>82</v>
      </c>
      <c r="R61" s="186" t="s">
        <v>832</v>
      </c>
    </row>
    <row r="62" customFormat="false" ht="12.9" hidden="false" customHeight="false" outlineLevel="0" collapsed="false">
      <c r="A62" s="187" t="s">
        <v>585</v>
      </c>
      <c r="B62" s="187" t="s">
        <v>585</v>
      </c>
      <c r="C62" s="60" t="s">
        <v>585</v>
      </c>
      <c r="D62" s="60" t="s">
        <v>585</v>
      </c>
      <c r="E62" s="60" t="s">
        <v>585</v>
      </c>
      <c r="F62" s="60" t="s">
        <v>585</v>
      </c>
      <c r="G62" s="60" t="s">
        <v>585</v>
      </c>
      <c r="H62" s="187" t="s">
        <v>585</v>
      </c>
      <c r="I62" s="187" t="s">
        <v>585</v>
      </c>
      <c r="J62" s="187" t="s">
        <v>585</v>
      </c>
      <c r="K62" s="63" t="s">
        <v>585</v>
      </c>
      <c r="L62" s="66" t="s">
        <v>585</v>
      </c>
      <c r="M62" s="63" t="s">
        <v>585</v>
      </c>
      <c r="N62" s="63" t="s">
        <v>585</v>
      </c>
      <c r="P62" s="63" t="s">
        <v>585</v>
      </c>
      <c r="Q62" s="0" t="s">
        <v>585</v>
      </c>
      <c r="R62" s="30" t="n">
        <v>0</v>
      </c>
    </row>
    <row r="63" customFormat="false" ht="35.8" hidden="true" customHeight="false" outlineLevel="0" collapsed="false">
      <c r="A63" s="59" t="s">
        <v>6</v>
      </c>
      <c r="B63" s="59" t="s">
        <v>833</v>
      </c>
      <c r="C63" s="60" t="s">
        <v>834</v>
      </c>
      <c r="D63" s="60" t="n">
        <v>1</v>
      </c>
      <c r="E63" s="60" t="n">
        <v>18</v>
      </c>
      <c r="F63" s="60"/>
      <c r="G63" s="60" t="n">
        <v>18</v>
      </c>
      <c r="H63" s="60" t="s">
        <v>278</v>
      </c>
      <c r="I63" s="64" t="s">
        <v>293</v>
      </c>
      <c r="J63" s="66" t="s">
        <v>61</v>
      </c>
      <c r="K63" s="66" t="s">
        <v>64</v>
      </c>
      <c r="L63" s="66" t="s">
        <v>197</v>
      </c>
      <c r="M63" s="66" t="s">
        <v>197</v>
      </c>
      <c r="N63" s="66" t="s">
        <v>741</v>
      </c>
      <c r="P63" s="74" t="s">
        <v>835</v>
      </c>
      <c r="Q63" s="71" t="s">
        <v>314</v>
      </c>
      <c r="R63" s="63" t="n">
        <v>0</v>
      </c>
    </row>
    <row r="64" customFormat="false" ht="35.8" hidden="true" customHeight="false" outlineLevel="0" collapsed="false">
      <c r="A64" s="59" t="s">
        <v>6</v>
      </c>
      <c r="B64" s="59" t="s">
        <v>833</v>
      </c>
      <c r="C64" s="60" t="s">
        <v>834</v>
      </c>
      <c r="D64" s="60" t="n">
        <v>1</v>
      </c>
      <c r="E64" s="60" t="n">
        <v>18</v>
      </c>
      <c r="F64" s="60"/>
      <c r="G64" s="60" t="n">
        <v>18</v>
      </c>
      <c r="H64" s="60" t="s">
        <v>278</v>
      </c>
      <c r="I64" s="64" t="s">
        <v>293</v>
      </c>
      <c r="J64" s="66" t="s">
        <v>61</v>
      </c>
      <c r="K64" s="66" t="s">
        <v>64</v>
      </c>
      <c r="L64" s="66" t="s">
        <v>197</v>
      </c>
      <c r="M64" s="66" t="s">
        <v>197</v>
      </c>
      <c r="N64" s="66" t="s">
        <v>741</v>
      </c>
      <c r="P64" s="74" t="s">
        <v>836</v>
      </c>
      <c r="Q64" s="74" t="s">
        <v>327</v>
      </c>
      <c r="R64" s="186" t="s">
        <v>328</v>
      </c>
    </row>
    <row r="65" customFormat="false" ht="35.8" hidden="true" customHeight="false" outlineLevel="0" collapsed="false">
      <c r="A65" s="59" t="s">
        <v>6</v>
      </c>
      <c r="B65" s="59" t="s">
        <v>833</v>
      </c>
      <c r="C65" s="60" t="s">
        <v>834</v>
      </c>
      <c r="D65" s="60" t="n">
        <v>1</v>
      </c>
      <c r="E65" s="60" t="n">
        <v>18</v>
      </c>
      <c r="F65" s="60"/>
      <c r="G65" s="60" t="n">
        <v>18</v>
      </c>
      <c r="H65" s="60" t="s">
        <v>278</v>
      </c>
      <c r="I65" s="64" t="s">
        <v>293</v>
      </c>
      <c r="J65" s="66" t="s">
        <v>61</v>
      </c>
      <c r="K65" s="66" t="s">
        <v>64</v>
      </c>
      <c r="L65" s="66" t="s">
        <v>197</v>
      </c>
      <c r="M65" s="66" t="s">
        <v>197</v>
      </c>
      <c r="N65" s="66" t="s">
        <v>741</v>
      </c>
      <c r="P65" s="74" t="s">
        <v>837</v>
      </c>
      <c r="Q65" s="74" t="s">
        <v>331</v>
      </c>
      <c r="R65" s="186" t="s">
        <v>351</v>
      </c>
    </row>
    <row r="66" customFormat="false" ht="45.75" hidden="false" customHeight="false" outlineLevel="0" collapsed="false">
      <c r="A66" s="59" t="s">
        <v>6</v>
      </c>
      <c r="B66" s="59" t="s">
        <v>833</v>
      </c>
      <c r="C66" s="60" t="s">
        <v>838</v>
      </c>
      <c r="D66" s="60" t="n">
        <v>2</v>
      </c>
      <c r="E66" s="60" t="n">
        <v>19</v>
      </c>
      <c r="F66" s="60"/>
      <c r="G66" s="60" t="n">
        <v>19</v>
      </c>
      <c r="H66" s="60" t="s">
        <v>279</v>
      </c>
      <c r="I66" s="64" t="s">
        <v>294</v>
      </c>
      <c r="J66" s="66" t="s">
        <v>308</v>
      </c>
      <c r="K66" s="66" t="s">
        <v>65</v>
      </c>
      <c r="L66" s="66" t="s">
        <v>67</v>
      </c>
      <c r="M66" s="66" t="s">
        <v>67</v>
      </c>
      <c r="N66" s="66" t="s">
        <v>741</v>
      </c>
      <c r="P66" s="74" t="s">
        <v>839</v>
      </c>
      <c r="Q66" s="71" t="s">
        <v>432</v>
      </c>
      <c r="R66" s="63" t="n">
        <v>0</v>
      </c>
    </row>
    <row r="67" customFormat="false" ht="35.8" hidden="true" customHeight="false" outlineLevel="0" collapsed="false">
      <c r="A67" s="59" t="s">
        <v>6</v>
      </c>
      <c r="B67" s="59" t="s">
        <v>833</v>
      </c>
      <c r="C67" s="60" t="s">
        <v>838</v>
      </c>
      <c r="D67" s="60" t="n">
        <v>2</v>
      </c>
      <c r="E67" s="60" t="n">
        <v>19</v>
      </c>
      <c r="F67" s="60"/>
      <c r="G67" s="60" t="n">
        <v>19</v>
      </c>
      <c r="H67" s="60" t="s">
        <v>279</v>
      </c>
      <c r="I67" s="64" t="s">
        <v>294</v>
      </c>
      <c r="J67" s="66" t="s">
        <v>308</v>
      </c>
      <c r="K67" s="66" t="s">
        <v>65</v>
      </c>
      <c r="L67" s="66" t="s">
        <v>67</v>
      </c>
      <c r="M67" s="66" t="s">
        <v>169</v>
      </c>
      <c r="N67" s="66"/>
      <c r="P67" s="74" t="s">
        <v>840</v>
      </c>
      <c r="Q67" s="74" t="s">
        <v>329</v>
      </c>
      <c r="R67" s="186" t="s">
        <v>330</v>
      </c>
    </row>
    <row r="68" customFormat="false" ht="35.8" hidden="true" customHeight="false" outlineLevel="0" collapsed="false">
      <c r="A68" s="59" t="s">
        <v>6</v>
      </c>
      <c r="B68" s="59" t="s">
        <v>833</v>
      </c>
      <c r="C68" s="60" t="s">
        <v>838</v>
      </c>
      <c r="D68" s="60" t="n">
        <v>2</v>
      </c>
      <c r="E68" s="60" t="n">
        <v>19</v>
      </c>
      <c r="F68" s="60"/>
      <c r="G68" s="60" t="n">
        <v>19</v>
      </c>
      <c r="H68" s="60" t="s">
        <v>279</v>
      </c>
      <c r="I68" s="64" t="s">
        <v>294</v>
      </c>
      <c r="J68" s="66" t="s">
        <v>308</v>
      </c>
      <c r="K68" s="66" t="s">
        <v>65</v>
      </c>
      <c r="L68" s="66" t="s">
        <v>67</v>
      </c>
      <c r="M68" s="66" t="s">
        <v>68</v>
      </c>
      <c r="N68" s="66"/>
      <c r="P68" s="74" t="s">
        <v>841</v>
      </c>
      <c r="Q68" s="74" t="s">
        <v>352</v>
      </c>
      <c r="R68" s="186" t="s">
        <v>353</v>
      </c>
    </row>
    <row r="69" customFormat="false" ht="34.8" hidden="true" customHeight="false" outlineLevel="0" collapsed="false">
      <c r="A69" s="59" t="s">
        <v>6</v>
      </c>
      <c r="B69" s="59" t="s">
        <v>833</v>
      </c>
      <c r="C69" s="60" t="s">
        <v>838</v>
      </c>
      <c r="D69" s="60" t="n">
        <v>2</v>
      </c>
      <c r="E69" s="60" t="n">
        <v>19</v>
      </c>
      <c r="F69" s="60"/>
      <c r="G69" s="60" t="n">
        <v>19</v>
      </c>
      <c r="H69" s="60" t="s">
        <v>279</v>
      </c>
      <c r="I69" s="64" t="s">
        <v>294</v>
      </c>
      <c r="J69" s="66" t="s">
        <v>308</v>
      </c>
      <c r="K69" s="66" t="s">
        <v>65</v>
      </c>
      <c r="L69" s="66" t="s">
        <v>67</v>
      </c>
      <c r="M69" s="66" t="s">
        <v>68</v>
      </c>
      <c r="N69" s="66"/>
      <c r="P69" s="74" t="s">
        <v>842</v>
      </c>
      <c r="Q69" s="74" t="s">
        <v>212</v>
      </c>
      <c r="R69" s="186" t="s">
        <v>365</v>
      </c>
    </row>
    <row r="70" customFormat="false" ht="34.8" hidden="true" customHeight="false" outlineLevel="0" collapsed="false">
      <c r="A70" s="59" t="s">
        <v>6</v>
      </c>
      <c r="B70" s="59" t="s">
        <v>833</v>
      </c>
      <c r="C70" s="60" t="s">
        <v>838</v>
      </c>
      <c r="D70" s="60" t="n">
        <v>2</v>
      </c>
      <c r="E70" s="60" t="n">
        <v>19</v>
      </c>
      <c r="F70" s="60"/>
      <c r="G70" s="60" t="n">
        <v>19</v>
      </c>
      <c r="H70" s="60" t="s">
        <v>279</v>
      </c>
      <c r="I70" s="64" t="s">
        <v>294</v>
      </c>
      <c r="J70" s="66" t="s">
        <v>308</v>
      </c>
      <c r="K70" s="66" t="s">
        <v>65</v>
      </c>
      <c r="L70" s="66" t="s">
        <v>67</v>
      </c>
      <c r="M70" s="66" t="s">
        <v>68</v>
      </c>
      <c r="N70" s="66"/>
      <c r="P70" s="74" t="s">
        <v>843</v>
      </c>
      <c r="Q70" s="74" t="s">
        <v>331</v>
      </c>
      <c r="R70" s="186" t="s">
        <v>371</v>
      </c>
    </row>
    <row r="71" customFormat="false" ht="35.8" hidden="true" customHeight="false" outlineLevel="0" collapsed="false">
      <c r="A71" s="59" t="s">
        <v>6</v>
      </c>
      <c r="B71" s="59" t="s">
        <v>833</v>
      </c>
      <c r="C71" s="60" t="s">
        <v>838</v>
      </c>
      <c r="D71" s="60" t="n">
        <v>2</v>
      </c>
      <c r="E71" s="60" t="n">
        <v>19</v>
      </c>
      <c r="F71" s="60"/>
      <c r="G71" s="60" t="n">
        <v>19</v>
      </c>
      <c r="H71" s="60" t="s">
        <v>279</v>
      </c>
      <c r="I71" s="64" t="s">
        <v>294</v>
      </c>
      <c r="J71" s="66" t="s">
        <v>308</v>
      </c>
      <c r="K71" s="66" t="s">
        <v>65</v>
      </c>
      <c r="L71" s="66" t="s">
        <v>67</v>
      </c>
      <c r="M71" s="66" t="s">
        <v>417</v>
      </c>
      <c r="N71" s="66"/>
      <c r="P71" s="74" t="s">
        <v>844</v>
      </c>
      <c r="Q71" s="188" t="s">
        <v>845</v>
      </c>
      <c r="R71" s="186" t="n">
        <v>0</v>
      </c>
    </row>
    <row r="72" customFormat="false" ht="136.3" hidden="false" customHeight="false" outlineLevel="0" collapsed="false">
      <c r="A72" s="59" t="s">
        <v>6</v>
      </c>
      <c r="B72" s="59" t="s">
        <v>833</v>
      </c>
      <c r="C72" s="60" t="s">
        <v>846</v>
      </c>
      <c r="D72" s="60" t="n">
        <v>3</v>
      </c>
      <c r="E72" s="60" t="n">
        <v>20</v>
      </c>
      <c r="F72" s="60"/>
      <c r="G72" s="60" t="n">
        <v>20</v>
      </c>
      <c r="H72" s="60" t="s">
        <v>280</v>
      </c>
      <c r="I72" s="64" t="s">
        <v>295</v>
      </c>
      <c r="J72" s="66" t="s">
        <v>61</v>
      </c>
      <c r="K72" s="66" t="s">
        <v>65</v>
      </c>
      <c r="L72" s="66" t="s">
        <v>67</v>
      </c>
      <c r="M72" s="66" t="s">
        <v>67</v>
      </c>
      <c r="N72" s="66" t="s">
        <v>741</v>
      </c>
      <c r="P72" s="74" t="s">
        <v>847</v>
      </c>
      <c r="Q72" s="71" t="s">
        <v>316</v>
      </c>
      <c r="R72" s="189" t="s">
        <v>848</v>
      </c>
    </row>
    <row r="73" customFormat="false" ht="24.85" hidden="true" customHeight="false" outlineLevel="0" collapsed="false">
      <c r="A73" s="59" t="s">
        <v>6</v>
      </c>
      <c r="B73" s="59" t="s">
        <v>833</v>
      </c>
      <c r="C73" s="60" t="s">
        <v>846</v>
      </c>
      <c r="D73" s="60" t="n">
        <v>3</v>
      </c>
      <c r="E73" s="60" t="n">
        <v>20</v>
      </c>
      <c r="F73" s="60"/>
      <c r="G73" s="60" t="n">
        <v>20</v>
      </c>
      <c r="H73" s="60" t="s">
        <v>280</v>
      </c>
      <c r="I73" s="64" t="s">
        <v>295</v>
      </c>
      <c r="J73" s="66" t="s">
        <v>61</v>
      </c>
      <c r="K73" s="66" t="s">
        <v>65</v>
      </c>
      <c r="L73" s="66" t="s">
        <v>67</v>
      </c>
      <c r="M73" s="66" t="s">
        <v>68</v>
      </c>
      <c r="N73" s="66"/>
      <c r="P73" s="74" t="s">
        <v>849</v>
      </c>
      <c r="Q73" s="74" t="s">
        <v>331</v>
      </c>
      <c r="R73" s="186" t="s">
        <v>332</v>
      </c>
    </row>
    <row r="74" customFormat="false" ht="24.85" hidden="true" customHeight="false" outlineLevel="0" collapsed="false">
      <c r="A74" s="59" t="s">
        <v>6</v>
      </c>
      <c r="B74" s="59" t="s">
        <v>833</v>
      </c>
      <c r="C74" s="60" t="s">
        <v>850</v>
      </c>
      <c r="D74" s="60" t="n">
        <v>4</v>
      </c>
      <c r="E74" s="60" t="n">
        <v>21</v>
      </c>
      <c r="F74" s="60"/>
      <c r="G74" s="60" t="n">
        <v>21</v>
      </c>
      <c r="H74" s="60" t="s">
        <v>281</v>
      </c>
      <c r="I74" s="64" t="s">
        <v>296</v>
      </c>
      <c r="J74" s="66" t="s">
        <v>61</v>
      </c>
      <c r="K74" s="66" t="s">
        <v>64</v>
      </c>
      <c r="L74" s="66" t="s">
        <v>197</v>
      </c>
      <c r="M74" s="66" t="s">
        <v>197</v>
      </c>
      <c r="N74" s="66" t="s">
        <v>741</v>
      </c>
      <c r="P74" s="74" t="s">
        <v>851</v>
      </c>
      <c r="Q74" s="71" t="s">
        <v>317</v>
      </c>
      <c r="R74" s="63" t="n">
        <v>0</v>
      </c>
    </row>
    <row r="75" customFormat="false" ht="24.85" hidden="true" customHeight="false" outlineLevel="0" collapsed="false">
      <c r="A75" s="59" t="s">
        <v>6</v>
      </c>
      <c r="B75" s="59" t="s">
        <v>833</v>
      </c>
      <c r="C75" s="60" t="s">
        <v>850</v>
      </c>
      <c r="D75" s="60" t="n">
        <v>4</v>
      </c>
      <c r="E75" s="60" t="n">
        <v>21</v>
      </c>
      <c r="F75" s="60"/>
      <c r="G75" s="60" t="n">
        <v>21</v>
      </c>
      <c r="H75" s="60" t="s">
        <v>281</v>
      </c>
      <c r="I75" s="64" t="s">
        <v>296</v>
      </c>
      <c r="J75" s="66" t="s">
        <v>61</v>
      </c>
      <c r="K75" s="66" t="s">
        <v>64</v>
      </c>
      <c r="L75" s="66" t="s">
        <v>197</v>
      </c>
      <c r="M75" s="66" t="s">
        <v>197</v>
      </c>
      <c r="N75" s="66" t="s">
        <v>741</v>
      </c>
      <c r="P75" s="74" t="s">
        <v>852</v>
      </c>
      <c r="Q75" s="74" t="s">
        <v>333</v>
      </c>
      <c r="R75" s="186" t="s">
        <v>334</v>
      </c>
    </row>
    <row r="76" customFormat="false" ht="35.8" hidden="true" customHeight="false" outlineLevel="0" collapsed="false">
      <c r="A76" s="59" t="s">
        <v>6</v>
      </c>
      <c r="B76" s="59" t="s">
        <v>833</v>
      </c>
      <c r="C76" s="60" t="s">
        <v>850</v>
      </c>
      <c r="D76" s="60" t="n">
        <v>4</v>
      </c>
      <c r="E76" s="60" t="n">
        <v>21</v>
      </c>
      <c r="F76" s="60"/>
      <c r="G76" s="60" t="n">
        <v>21</v>
      </c>
      <c r="H76" s="60" t="s">
        <v>281</v>
      </c>
      <c r="I76" s="64" t="s">
        <v>296</v>
      </c>
      <c r="J76" s="66" t="s">
        <v>61</v>
      </c>
      <c r="K76" s="66" t="s">
        <v>64</v>
      </c>
      <c r="L76" s="66" t="s">
        <v>197</v>
      </c>
      <c r="M76" s="66" t="s">
        <v>197</v>
      </c>
      <c r="N76" s="66" t="s">
        <v>741</v>
      </c>
      <c r="P76" s="74" t="s">
        <v>853</v>
      </c>
      <c r="Q76" s="74" t="s">
        <v>212</v>
      </c>
      <c r="R76" s="186" t="s">
        <v>354</v>
      </c>
    </row>
    <row r="77" customFormat="false" ht="24.85" hidden="true" customHeight="false" outlineLevel="0" collapsed="false">
      <c r="A77" s="59" t="s">
        <v>6</v>
      </c>
      <c r="B77" s="59" t="s">
        <v>833</v>
      </c>
      <c r="C77" s="60" t="s">
        <v>854</v>
      </c>
      <c r="D77" s="60" t="n">
        <v>5</v>
      </c>
      <c r="E77" s="60" t="n">
        <v>22</v>
      </c>
      <c r="F77" s="60"/>
      <c r="G77" s="60" t="n">
        <v>22</v>
      </c>
      <c r="H77" s="60" t="s">
        <v>429</v>
      </c>
      <c r="I77" s="64" t="s">
        <v>297</v>
      </c>
      <c r="J77" s="66" t="s">
        <v>61</v>
      </c>
      <c r="K77" s="66" t="s">
        <v>64</v>
      </c>
      <c r="L77" s="66" t="s">
        <v>66</v>
      </c>
      <c r="M77" s="66" t="s">
        <v>66</v>
      </c>
      <c r="N77" s="66" t="s">
        <v>741</v>
      </c>
      <c r="O77" s="30"/>
      <c r="P77" s="74" t="s">
        <v>854</v>
      </c>
      <c r="Q77" s="190" t="n">
        <v>0</v>
      </c>
      <c r="R77" s="63" t="n">
        <v>0</v>
      </c>
    </row>
    <row r="78" customFormat="false" ht="24.85" hidden="true" customHeight="false" outlineLevel="0" collapsed="false">
      <c r="A78" s="59" t="s">
        <v>6</v>
      </c>
      <c r="B78" s="59" t="s">
        <v>833</v>
      </c>
      <c r="C78" s="60" t="s">
        <v>855</v>
      </c>
      <c r="D78" s="60" t="n">
        <v>6</v>
      </c>
      <c r="E78" s="60" t="n">
        <v>23</v>
      </c>
      <c r="F78" s="60"/>
      <c r="G78" s="60" t="n">
        <v>23</v>
      </c>
      <c r="H78" s="60" t="s">
        <v>283</v>
      </c>
      <c r="I78" s="63" t="s">
        <v>298</v>
      </c>
      <c r="J78" s="66" t="s">
        <v>61</v>
      </c>
      <c r="K78" s="66" t="s">
        <v>65</v>
      </c>
      <c r="L78" s="66" t="s">
        <v>169</v>
      </c>
      <c r="M78" s="66" t="s">
        <v>169</v>
      </c>
      <c r="N78" s="66" t="s">
        <v>741</v>
      </c>
      <c r="O78" s="30"/>
      <c r="P78" s="74" t="s">
        <v>856</v>
      </c>
      <c r="Q78" s="71" t="s">
        <v>318</v>
      </c>
      <c r="R78" s="63" t="n">
        <v>0</v>
      </c>
    </row>
    <row r="79" customFormat="false" ht="34.8" hidden="true" customHeight="false" outlineLevel="0" collapsed="false">
      <c r="A79" s="59" t="s">
        <v>6</v>
      </c>
      <c r="B79" s="59" t="s">
        <v>833</v>
      </c>
      <c r="C79" s="60" t="s">
        <v>855</v>
      </c>
      <c r="D79" s="60" t="n">
        <v>6</v>
      </c>
      <c r="E79" s="60" t="n">
        <v>23</v>
      </c>
      <c r="F79" s="60"/>
      <c r="G79" s="60" t="n">
        <v>23</v>
      </c>
      <c r="H79" s="60" t="s">
        <v>283</v>
      </c>
      <c r="I79" s="63" t="s">
        <v>298</v>
      </c>
      <c r="J79" s="66" t="s">
        <v>61</v>
      </c>
      <c r="K79" s="66" t="s">
        <v>65</v>
      </c>
      <c r="L79" s="66" t="s">
        <v>169</v>
      </c>
      <c r="M79" s="66" t="s">
        <v>169</v>
      </c>
      <c r="N79" s="66" t="s">
        <v>741</v>
      </c>
      <c r="O79" s="30"/>
      <c r="P79" s="74" t="s">
        <v>857</v>
      </c>
      <c r="Q79" s="74" t="s">
        <v>335</v>
      </c>
      <c r="R79" s="186" t="s">
        <v>336</v>
      </c>
    </row>
    <row r="80" customFormat="false" ht="45.75" hidden="true" customHeight="false" outlineLevel="0" collapsed="false">
      <c r="A80" s="59" t="s">
        <v>6</v>
      </c>
      <c r="B80" s="59" t="s">
        <v>833</v>
      </c>
      <c r="C80" s="60" t="s">
        <v>855</v>
      </c>
      <c r="D80" s="60" t="n">
        <v>6</v>
      </c>
      <c r="E80" s="60" t="n">
        <v>23</v>
      </c>
      <c r="F80" s="60"/>
      <c r="G80" s="60" t="n">
        <v>23</v>
      </c>
      <c r="H80" s="60" t="s">
        <v>283</v>
      </c>
      <c r="I80" s="63" t="s">
        <v>298</v>
      </c>
      <c r="J80" s="66" t="s">
        <v>61</v>
      </c>
      <c r="K80" s="66" t="s">
        <v>65</v>
      </c>
      <c r="L80" s="66" t="s">
        <v>169</v>
      </c>
      <c r="M80" s="66" t="s">
        <v>68</v>
      </c>
      <c r="N80" s="66"/>
      <c r="O80" s="30"/>
      <c r="P80" s="74" t="s">
        <v>858</v>
      </c>
      <c r="Q80" s="74" t="s">
        <v>355</v>
      </c>
      <c r="R80" s="186" t="s">
        <v>356</v>
      </c>
    </row>
    <row r="81" customFormat="false" ht="35.8" hidden="true" customHeight="false" outlineLevel="0" collapsed="false">
      <c r="A81" s="59" t="s">
        <v>6</v>
      </c>
      <c r="B81" s="59" t="s">
        <v>833</v>
      </c>
      <c r="C81" s="60" t="s">
        <v>855</v>
      </c>
      <c r="D81" s="60" t="n">
        <v>6</v>
      </c>
      <c r="E81" s="60" t="n">
        <v>23</v>
      </c>
      <c r="F81" s="60"/>
      <c r="G81" s="60" t="n">
        <v>23</v>
      </c>
      <c r="H81" s="60" t="s">
        <v>283</v>
      </c>
      <c r="I81" s="63" t="s">
        <v>298</v>
      </c>
      <c r="J81" s="66" t="s">
        <v>61</v>
      </c>
      <c r="K81" s="66" t="s">
        <v>65</v>
      </c>
      <c r="L81" s="66" t="s">
        <v>169</v>
      </c>
      <c r="M81" s="66" t="s">
        <v>68</v>
      </c>
      <c r="N81" s="66"/>
      <c r="O81" s="30"/>
      <c r="P81" s="74" t="s">
        <v>859</v>
      </c>
      <c r="Q81" s="74" t="s">
        <v>212</v>
      </c>
      <c r="R81" s="186" t="s">
        <v>366</v>
      </c>
    </row>
    <row r="82" customFormat="false" ht="24.85" hidden="true" customHeight="false" outlineLevel="0" collapsed="false">
      <c r="A82" s="59" t="s">
        <v>6</v>
      </c>
      <c r="B82" s="59" t="s">
        <v>833</v>
      </c>
      <c r="C82" s="60" t="s">
        <v>855</v>
      </c>
      <c r="D82" s="60" t="n">
        <v>6</v>
      </c>
      <c r="E82" s="60" t="n">
        <v>23</v>
      </c>
      <c r="F82" s="60"/>
      <c r="G82" s="60" t="n">
        <v>23</v>
      </c>
      <c r="H82" s="60" t="s">
        <v>283</v>
      </c>
      <c r="I82" s="63" t="s">
        <v>298</v>
      </c>
      <c r="J82" s="66" t="s">
        <v>61</v>
      </c>
      <c r="K82" s="66" t="s">
        <v>65</v>
      </c>
      <c r="L82" s="66" t="s">
        <v>169</v>
      </c>
      <c r="M82" s="66" t="n">
        <v>0</v>
      </c>
      <c r="N82" s="66"/>
      <c r="P82" s="74" t="s">
        <v>860</v>
      </c>
      <c r="Q82" s="74" t="s">
        <v>368</v>
      </c>
      <c r="R82" s="186" t="n">
        <v>0</v>
      </c>
    </row>
    <row r="83" customFormat="false" ht="35.8" hidden="true" customHeight="false" outlineLevel="0" collapsed="false">
      <c r="A83" s="59" t="s">
        <v>6</v>
      </c>
      <c r="B83" s="59" t="s">
        <v>833</v>
      </c>
      <c r="C83" s="60" t="s">
        <v>861</v>
      </c>
      <c r="D83" s="60" t="n">
        <v>7</v>
      </c>
      <c r="E83" s="60" t="n">
        <v>24</v>
      </c>
      <c r="F83" s="60"/>
      <c r="G83" s="60" t="n">
        <v>24</v>
      </c>
      <c r="H83" s="60" t="s">
        <v>284</v>
      </c>
      <c r="I83" s="64" t="s">
        <v>299</v>
      </c>
      <c r="J83" s="66" t="s">
        <v>61</v>
      </c>
      <c r="K83" s="66" t="s">
        <v>64</v>
      </c>
      <c r="L83" s="66" t="s">
        <v>169</v>
      </c>
      <c r="M83" s="66" t="s">
        <v>169</v>
      </c>
      <c r="N83" s="66" t="s">
        <v>741</v>
      </c>
      <c r="P83" s="74" t="s">
        <v>862</v>
      </c>
      <c r="Q83" s="71" t="s">
        <v>319</v>
      </c>
      <c r="R83" s="63" t="n">
        <v>0</v>
      </c>
    </row>
    <row r="84" customFormat="false" ht="34.8" hidden="true" customHeight="false" outlineLevel="0" collapsed="false">
      <c r="A84" s="59" t="s">
        <v>6</v>
      </c>
      <c r="B84" s="59" t="s">
        <v>833</v>
      </c>
      <c r="C84" s="60" t="s">
        <v>861</v>
      </c>
      <c r="D84" s="60" t="n">
        <v>7</v>
      </c>
      <c r="E84" s="60" t="n">
        <v>24</v>
      </c>
      <c r="F84" s="60"/>
      <c r="G84" s="60" t="n">
        <v>24</v>
      </c>
      <c r="H84" s="60" t="s">
        <v>284</v>
      </c>
      <c r="I84" s="64" t="s">
        <v>299</v>
      </c>
      <c r="J84" s="66" t="s">
        <v>61</v>
      </c>
      <c r="K84" s="66" t="s">
        <v>64</v>
      </c>
      <c r="L84" s="66" t="s">
        <v>169</v>
      </c>
      <c r="M84" s="66" t="s">
        <v>68</v>
      </c>
      <c r="N84" s="66"/>
      <c r="P84" s="74" t="s">
        <v>863</v>
      </c>
      <c r="Q84" s="74" t="s">
        <v>337</v>
      </c>
      <c r="R84" s="186" t="s">
        <v>338</v>
      </c>
    </row>
    <row r="85" customFormat="false" ht="24.85" hidden="true" customHeight="false" outlineLevel="0" collapsed="false">
      <c r="A85" s="59" t="s">
        <v>6</v>
      </c>
      <c r="B85" s="59" t="s">
        <v>833</v>
      </c>
      <c r="C85" s="60" t="s">
        <v>861</v>
      </c>
      <c r="D85" s="60" t="n">
        <v>7</v>
      </c>
      <c r="E85" s="60" t="n">
        <v>24</v>
      </c>
      <c r="F85" s="60"/>
      <c r="G85" s="60" t="n">
        <v>24</v>
      </c>
      <c r="H85" s="60" t="s">
        <v>284</v>
      </c>
      <c r="I85" s="64" t="s">
        <v>299</v>
      </c>
      <c r="J85" s="66" t="s">
        <v>61</v>
      </c>
      <c r="K85" s="66" t="s">
        <v>64</v>
      </c>
      <c r="L85" s="66" t="s">
        <v>169</v>
      </c>
      <c r="M85" s="66" t="s">
        <v>68</v>
      </c>
      <c r="N85" s="66"/>
      <c r="P85" s="74" t="s">
        <v>864</v>
      </c>
      <c r="Q85" s="74" t="s">
        <v>355</v>
      </c>
      <c r="R85" s="186" t="s">
        <v>357</v>
      </c>
    </row>
    <row r="86" customFormat="false" ht="35.8" hidden="true" customHeight="false" outlineLevel="0" collapsed="false">
      <c r="A86" s="59" t="s">
        <v>6</v>
      </c>
      <c r="B86" s="59" t="s">
        <v>833</v>
      </c>
      <c r="C86" s="60" t="s">
        <v>861</v>
      </c>
      <c r="D86" s="60" t="n">
        <v>7</v>
      </c>
      <c r="E86" s="60" t="n">
        <v>24</v>
      </c>
      <c r="F86" s="60"/>
      <c r="G86" s="60" t="n">
        <v>24</v>
      </c>
      <c r="H86" s="60" t="s">
        <v>284</v>
      </c>
      <c r="I86" s="64" t="s">
        <v>299</v>
      </c>
      <c r="J86" s="66" t="s">
        <v>61</v>
      </c>
      <c r="K86" s="66" t="s">
        <v>64</v>
      </c>
      <c r="L86" s="66" t="s">
        <v>169</v>
      </c>
      <c r="M86" s="66" t="s">
        <v>68</v>
      </c>
      <c r="N86" s="66"/>
      <c r="P86" s="74" t="s">
        <v>865</v>
      </c>
      <c r="Q86" s="74" t="s">
        <v>866</v>
      </c>
      <c r="R86" s="186" t="s">
        <v>367</v>
      </c>
    </row>
    <row r="87" customFormat="false" ht="24.85" hidden="true" customHeight="false" outlineLevel="0" collapsed="false">
      <c r="A87" s="59" t="s">
        <v>6</v>
      </c>
      <c r="B87" s="59" t="s">
        <v>833</v>
      </c>
      <c r="C87" s="60" t="s">
        <v>867</v>
      </c>
      <c r="D87" s="60" t="n">
        <v>8</v>
      </c>
      <c r="E87" s="60" t="n">
        <v>25</v>
      </c>
      <c r="F87" s="60"/>
      <c r="G87" s="60" t="n">
        <v>25</v>
      </c>
      <c r="H87" s="60" t="s">
        <v>285</v>
      </c>
      <c r="I87" s="64" t="s">
        <v>300</v>
      </c>
      <c r="J87" s="66" t="s">
        <v>61</v>
      </c>
      <c r="K87" s="66" t="s">
        <v>64</v>
      </c>
      <c r="L87" s="66" t="s">
        <v>169</v>
      </c>
      <c r="M87" s="66" t="s">
        <v>169</v>
      </c>
      <c r="N87" s="66" t="s">
        <v>741</v>
      </c>
      <c r="P87" s="74" t="s">
        <v>868</v>
      </c>
      <c r="Q87" s="71" t="s">
        <v>320</v>
      </c>
      <c r="R87" s="63" t="n">
        <v>0</v>
      </c>
    </row>
    <row r="88" customFormat="false" ht="34.8" hidden="true" customHeight="false" outlineLevel="0" collapsed="false">
      <c r="A88" s="59" t="s">
        <v>6</v>
      </c>
      <c r="B88" s="59" t="s">
        <v>833</v>
      </c>
      <c r="C88" s="60" t="s">
        <v>867</v>
      </c>
      <c r="D88" s="60" t="n">
        <v>8</v>
      </c>
      <c r="E88" s="60" t="n">
        <v>25</v>
      </c>
      <c r="F88" s="60"/>
      <c r="G88" s="60" t="n">
        <v>25</v>
      </c>
      <c r="H88" s="60" t="s">
        <v>285</v>
      </c>
      <c r="I88" s="64" t="s">
        <v>300</v>
      </c>
      <c r="J88" s="66" t="s">
        <v>61</v>
      </c>
      <c r="K88" s="66" t="s">
        <v>64</v>
      </c>
      <c r="L88" s="66" t="s">
        <v>169</v>
      </c>
      <c r="M88" s="66" t="s">
        <v>68</v>
      </c>
      <c r="N88" s="66"/>
      <c r="P88" s="74" t="s">
        <v>869</v>
      </c>
      <c r="Q88" s="74" t="s">
        <v>337</v>
      </c>
      <c r="R88" s="186" t="s">
        <v>339</v>
      </c>
    </row>
    <row r="89" customFormat="false" ht="34.8" hidden="true" customHeight="false" outlineLevel="0" collapsed="false">
      <c r="A89" s="59" t="s">
        <v>6</v>
      </c>
      <c r="B89" s="59" t="s">
        <v>833</v>
      </c>
      <c r="C89" s="60" t="s">
        <v>867</v>
      </c>
      <c r="D89" s="60" t="n">
        <v>8</v>
      </c>
      <c r="E89" s="60" t="n">
        <v>25</v>
      </c>
      <c r="F89" s="60"/>
      <c r="G89" s="60" t="n">
        <v>25</v>
      </c>
      <c r="H89" s="60" t="s">
        <v>285</v>
      </c>
      <c r="I89" s="64" t="s">
        <v>300</v>
      </c>
      <c r="J89" s="66" t="s">
        <v>61</v>
      </c>
      <c r="K89" s="66" t="s">
        <v>64</v>
      </c>
      <c r="L89" s="66" t="s">
        <v>169</v>
      </c>
      <c r="M89" s="66" t="s">
        <v>68</v>
      </c>
      <c r="N89" s="66"/>
      <c r="P89" s="74" t="s">
        <v>870</v>
      </c>
      <c r="Q89" s="74" t="s">
        <v>358</v>
      </c>
      <c r="R89" s="186" t="s">
        <v>359</v>
      </c>
    </row>
    <row r="90" customFormat="false" ht="24.85" hidden="true" customHeight="false" outlineLevel="0" collapsed="false">
      <c r="A90" s="59" t="s">
        <v>6</v>
      </c>
      <c r="B90" s="59" t="s">
        <v>833</v>
      </c>
      <c r="C90" s="60" t="s">
        <v>867</v>
      </c>
      <c r="D90" s="60" t="n">
        <v>8</v>
      </c>
      <c r="E90" s="60" t="n">
        <v>25</v>
      </c>
      <c r="F90" s="60"/>
      <c r="G90" s="60" t="n">
        <v>25</v>
      </c>
      <c r="H90" s="60" t="s">
        <v>285</v>
      </c>
      <c r="I90" s="64" t="s">
        <v>300</v>
      </c>
      <c r="J90" s="66" t="s">
        <v>61</v>
      </c>
      <c r="K90" s="66" t="s">
        <v>64</v>
      </c>
      <c r="L90" s="66" t="s">
        <v>169</v>
      </c>
      <c r="M90" s="66" t="s">
        <v>68</v>
      </c>
      <c r="N90" s="66"/>
      <c r="P90" s="74" t="s">
        <v>871</v>
      </c>
      <c r="Q90" s="74" t="s">
        <v>368</v>
      </c>
      <c r="R90" s="186" t="n">
        <v>0</v>
      </c>
    </row>
    <row r="91" customFormat="false" ht="24.85" hidden="false" customHeight="false" outlineLevel="0" collapsed="false">
      <c r="A91" s="59" t="s">
        <v>6</v>
      </c>
      <c r="B91" s="59" t="s">
        <v>833</v>
      </c>
      <c r="C91" s="60" t="s">
        <v>872</v>
      </c>
      <c r="D91" s="60" t="n">
        <v>9</v>
      </c>
      <c r="E91" s="60" t="n">
        <v>26</v>
      </c>
      <c r="F91" s="60"/>
      <c r="G91" s="60" t="n">
        <v>26</v>
      </c>
      <c r="H91" s="60" t="s">
        <v>430</v>
      </c>
      <c r="I91" s="64" t="s">
        <v>301</v>
      </c>
      <c r="J91" s="66" t="s">
        <v>309</v>
      </c>
      <c r="K91" s="66" t="s">
        <v>431</v>
      </c>
      <c r="L91" s="66" t="s">
        <v>67</v>
      </c>
      <c r="M91" s="66" t="s">
        <v>67</v>
      </c>
      <c r="N91" s="66" t="s">
        <v>741</v>
      </c>
      <c r="P91" s="74" t="s">
        <v>873</v>
      </c>
      <c r="Q91" s="71" t="s">
        <v>321</v>
      </c>
      <c r="R91" s="63" t="s">
        <v>874</v>
      </c>
    </row>
    <row r="92" customFormat="false" ht="24.85" hidden="false" customHeight="false" outlineLevel="0" collapsed="false">
      <c r="A92" s="59" t="s">
        <v>6</v>
      </c>
      <c r="B92" s="59" t="s">
        <v>833</v>
      </c>
      <c r="C92" s="60" t="s">
        <v>872</v>
      </c>
      <c r="D92" s="60" t="n">
        <v>9</v>
      </c>
      <c r="E92" s="60" t="n">
        <v>26</v>
      </c>
      <c r="F92" s="60"/>
      <c r="G92" s="60" t="n">
        <v>26</v>
      </c>
      <c r="H92" s="60" t="s">
        <v>430</v>
      </c>
      <c r="I92" s="64" t="s">
        <v>301</v>
      </c>
      <c r="J92" s="66" t="s">
        <v>309</v>
      </c>
      <c r="K92" s="66" t="s">
        <v>431</v>
      </c>
      <c r="L92" s="66" t="s">
        <v>67</v>
      </c>
      <c r="M92" s="66" t="s">
        <v>67</v>
      </c>
      <c r="N92" s="66" t="s">
        <v>741</v>
      </c>
      <c r="P92" s="74" t="s">
        <v>875</v>
      </c>
      <c r="Q92" s="74" t="s">
        <v>340</v>
      </c>
      <c r="R92" s="186" t="s">
        <v>341</v>
      </c>
    </row>
    <row r="93" customFormat="false" ht="35.8" hidden="true" customHeight="false" outlineLevel="0" collapsed="false">
      <c r="A93" s="59" t="s">
        <v>6</v>
      </c>
      <c r="B93" s="59" t="s">
        <v>833</v>
      </c>
      <c r="C93" s="60" t="s">
        <v>876</v>
      </c>
      <c r="D93" s="60" t="n">
        <v>10</v>
      </c>
      <c r="E93" s="60" t="n">
        <v>27</v>
      </c>
      <c r="F93" s="60"/>
      <c r="G93" s="60" t="n">
        <v>27</v>
      </c>
      <c r="H93" s="60" t="s">
        <v>287</v>
      </c>
      <c r="I93" s="64" t="s">
        <v>302</v>
      </c>
      <c r="J93" s="66" t="s">
        <v>308</v>
      </c>
      <c r="K93" s="66" t="s">
        <v>64</v>
      </c>
      <c r="L93" s="66" t="s">
        <v>68</v>
      </c>
      <c r="M93" s="66" t="s">
        <v>68</v>
      </c>
      <c r="N93" s="66" t="s">
        <v>741</v>
      </c>
      <c r="P93" s="74" t="s">
        <v>877</v>
      </c>
      <c r="Q93" s="71" t="s">
        <v>322</v>
      </c>
      <c r="R93" s="63" t="n">
        <v>0</v>
      </c>
    </row>
    <row r="94" customFormat="false" ht="35.8" hidden="true" customHeight="false" outlineLevel="0" collapsed="false">
      <c r="A94" s="59" t="s">
        <v>6</v>
      </c>
      <c r="B94" s="59" t="s">
        <v>833</v>
      </c>
      <c r="C94" s="60" t="s">
        <v>876</v>
      </c>
      <c r="D94" s="60" t="n">
        <v>10</v>
      </c>
      <c r="E94" s="60" t="n">
        <v>27</v>
      </c>
      <c r="F94" s="60"/>
      <c r="G94" s="60" t="n">
        <v>27</v>
      </c>
      <c r="H94" s="60" t="s">
        <v>287</v>
      </c>
      <c r="I94" s="64" t="s">
        <v>302</v>
      </c>
      <c r="J94" s="66" t="s">
        <v>308</v>
      </c>
      <c r="K94" s="66" t="s">
        <v>64</v>
      </c>
      <c r="L94" s="66" t="s">
        <v>68</v>
      </c>
      <c r="M94" s="66" t="s">
        <v>68</v>
      </c>
      <c r="N94" s="66" t="s">
        <v>741</v>
      </c>
      <c r="P94" s="74" t="s">
        <v>878</v>
      </c>
      <c r="Q94" s="74" t="s">
        <v>342</v>
      </c>
      <c r="R94" s="186" t="s">
        <v>343</v>
      </c>
    </row>
    <row r="95" customFormat="false" ht="35.8" hidden="true" customHeight="false" outlineLevel="0" collapsed="false">
      <c r="A95" s="59" t="s">
        <v>6</v>
      </c>
      <c r="B95" s="59" t="s">
        <v>833</v>
      </c>
      <c r="C95" s="60" t="s">
        <v>876</v>
      </c>
      <c r="D95" s="60" t="n">
        <v>10</v>
      </c>
      <c r="E95" s="60" t="n">
        <v>27</v>
      </c>
      <c r="F95" s="60"/>
      <c r="G95" s="60" t="n">
        <v>27</v>
      </c>
      <c r="H95" s="60" t="s">
        <v>287</v>
      </c>
      <c r="I95" s="64" t="s">
        <v>302</v>
      </c>
      <c r="J95" s="66" t="s">
        <v>308</v>
      </c>
      <c r="K95" s="66" t="s">
        <v>64</v>
      </c>
      <c r="L95" s="66" t="s">
        <v>68</v>
      </c>
      <c r="M95" s="66" t="s">
        <v>68</v>
      </c>
      <c r="N95" s="66" t="s">
        <v>741</v>
      </c>
      <c r="P95" s="74" t="s">
        <v>879</v>
      </c>
      <c r="Q95" s="74" t="s">
        <v>360</v>
      </c>
      <c r="R95" s="186" t="s">
        <v>361</v>
      </c>
    </row>
    <row r="96" customFormat="false" ht="24.85" hidden="true" customHeight="false" outlineLevel="0" collapsed="false">
      <c r="A96" s="59" t="s">
        <v>6</v>
      </c>
      <c r="B96" s="59" t="s">
        <v>833</v>
      </c>
      <c r="C96" s="60" t="s">
        <v>876</v>
      </c>
      <c r="D96" s="60" t="n">
        <v>10</v>
      </c>
      <c r="E96" s="60" t="n">
        <v>27</v>
      </c>
      <c r="F96" s="60"/>
      <c r="G96" s="60" t="n">
        <v>27</v>
      </c>
      <c r="H96" s="60" t="s">
        <v>287</v>
      </c>
      <c r="I96" s="64" t="s">
        <v>302</v>
      </c>
      <c r="J96" s="66" t="s">
        <v>308</v>
      </c>
      <c r="K96" s="66" t="s">
        <v>64</v>
      </c>
      <c r="L96" s="66" t="s">
        <v>68</v>
      </c>
      <c r="M96" s="66" t="s">
        <v>68</v>
      </c>
      <c r="N96" s="66" t="s">
        <v>741</v>
      </c>
      <c r="P96" s="74" t="s">
        <v>880</v>
      </c>
      <c r="Q96" s="74" t="s">
        <v>369</v>
      </c>
      <c r="R96" s="186" t="s">
        <v>370</v>
      </c>
    </row>
    <row r="97" customFormat="false" ht="24.85" hidden="true" customHeight="false" outlineLevel="0" collapsed="false">
      <c r="A97" s="59" t="s">
        <v>6</v>
      </c>
      <c r="B97" s="59" t="s">
        <v>833</v>
      </c>
      <c r="C97" s="60" t="s">
        <v>876</v>
      </c>
      <c r="D97" s="60" t="n">
        <v>10</v>
      </c>
      <c r="E97" s="60" t="n">
        <v>27</v>
      </c>
      <c r="F97" s="60"/>
      <c r="G97" s="60" t="n">
        <v>27</v>
      </c>
      <c r="H97" s="60" t="s">
        <v>287</v>
      </c>
      <c r="I97" s="64" t="s">
        <v>302</v>
      </c>
      <c r="J97" s="66" t="s">
        <v>308</v>
      </c>
      <c r="K97" s="66" t="s">
        <v>64</v>
      </c>
      <c r="L97" s="66" t="s">
        <v>68</v>
      </c>
      <c r="M97" s="66" t="s">
        <v>197</v>
      </c>
      <c r="N97" s="66"/>
      <c r="P97" s="74" t="s">
        <v>881</v>
      </c>
      <c r="Q97" s="74" t="s">
        <v>372</v>
      </c>
      <c r="R97" s="186" t="s">
        <v>373</v>
      </c>
    </row>
    <row r="98" customFormat="false" ht="24.85" hidden="true" customHeight="false" outlineLevel="0" collapsed="false">
      <c r="A98" s="59" t="s">
        <v>6</v>
      </c>
      <c r="B98" s="59" t="s">
        <v>833</v>
      </c>
      <c r="C98" s="60" t="s">
        <v>876</v>
      </c>
      <c r="D98" s="60" t="n">
        <v>10</v>
      </c>
      <c r="E98" s="60" t="n">
        <v>27</v>
      </c>
      <c r="F98" s="60"/>
      <c r="G98" s="60" t="n">
        <v>27</v>
      </c>
      <c r="H98" s="60" t="s">
        <v>287</v>
      </c>
      <c r="I98" s="64" t="s">
        <v>302</v>
      </c>
      <c r="J98" s="66" t="s">
        <v>308</v>
      </c>
      <c r="K98" s="66" t="s">
        <v>64</v>
      </c>
      <c r="L98" s="66" t="s">
        <v>68</v>
      </c>
      <c r="M98" s="66" t="s">
        <v>68</v>
      </c>
      <c r="N98" s="66" t="s">
        <v>741</v>
      </c>
      <c r="P98" s="74" t="s">
        <v>882</v>
      </c>
      <c r="Q98" s="74" t="s">
        <v>331</v>
      </c>
      <c r="R98" s="186" t="s">
        <v>375</v>
      </c>
    </row>
    <row r="99" customFormat="false" ht="24.85" hidden="true" customHeight="false" outlineLevel="0" collapsed="false">
      <c r="A99" s="59" t="s">
        <v>6</v>
      </c>
      <c r="B99" s="59" t="s">
        <v>833</v>
      </c>
      <c r="C99" s="60" t="s">
        <v>876</v>
      </c>
      <c r="D99" s="60" t="n">
        <v>10</v>
      </c>
      <c r="E99" s="60" t="n">
        <v>27</v>
      </c>
      <c r="F99" s="60"/>
      <c r="G99" s="60" t="n">
        <v>27</v>
      </c>
      <c r="H99" s="60" t="s">
        <v>287</v>
      </c>
      <c r="I99" s="64" t="s">
        <v>302</v>
      </c>
      <c r="J99" s="66" t="s">
        <v>308</v>
      </c>
      <c r="K99" s="66" t="s">
        <v>64</v>
      </c>
      <c r="L99" s="66" t="s">
        <v>68</v>
      </c>
      <c r="M99" s="66" t="s">
        <v>68</v>
      </c>
      <c r="N99" s="66" t="s">
        <v>741</v>
      </c>
      <c r="P99" s="74" t="s">
        <v>883</v>
      </c>
      <c r="Q99" s="74" t="s">
        <v>376</v>
      </c>
      <c r="R99" s="186" t="s">
        <v>377</v>
      </c>
    </row>
    <row r="100" customFormat="false" ht="24.85" hidden="true" customHeight="false" outlineLevel="0" collapsed="false">
      <c r="A100" s="59" t="s">
        <v>6</v>
      </c>
      <c r="B100" s="59" t="s">
        <v>833</v>
      </c>
      <c r="C100" s="60" t="s">
        <v>876</v>
      </c>
      <c r="D100" s="60" t="n">
        <v>10</v>
      </c>
      <c r="E100" s="60" t="n">
        <v>27</v>
      </c>
      <c r="F100" s="60"/>
      <c r="G100" s="60" t="n">
        <v>27</v>
      </c>
      <c r="H100" s="60" t="s">
        <v>287</v>
      </c>
      <c r="I100" s="64" t="s">
        <v>302</v>
      </c>
      <c r="J100" s="66" t="s">
        <v>308</v>
      </c>
      <c r="K100" s="66" t="s">
        <v>64</v>
      </c>
      <c r="L100" s="66" t="s">
        <v>68</v>
      </c>
      <c r="M100" s="66" t="s">
        <v>68</v>
      </c>
      <c r="N100" s="66" t="s">
        <v>741</v>
      </c>
      <c r="P100" s="74" t="s">
        <v>884</v>
      </c>
      <c r="Q100" s="74" t="s">
        <v>347</v>
      </c>
      <c r="R100" s="186" t="s">
        <v>378</v>
      </c>
    </row>
    <row r="101" customFormat="false" ht="35.8" hidden="true" customHeight="false" outlineLevel="0" collapsed="false">
      <c r="A101" s="59" t="s">
        <v>6</v>
      </c>
      <c r="B101" s="59" t="s">
        <v>833</v>
      </c>
      <c r="C101" s="60" t="s">
        <v>885</v>
      </c>
      <c r="D101" s="60" t="n">
        <v>11</v>
      </c>
      <c r="E101" s="60" t="n">
        <v>28</v>
      </c>
      <c r="F101" s="60"/>
      <c r="G101" s="60" t="n">
        <v>28</v>
      </c>
      <c r="H101" s="60" t="s">
        <v>288</v>
      </c>
      <c r="I101" s="63" t="s">
        <v>303</v>
      </c>
      <c r="J101" s="66" t="s">
        <v>61</v>
      </c>
      <c r="K101" s="66" t="s">
        <v>64</v>
      </c>
      <c r="L101" s="66" t="s">
        <v>68</v>
      </c>
      <c r="M101" s="66" t="s">
        <v>68</v>
      </c>
      <c r="N101" s="66" t="s">
        <v>741</v>
      </c>
      <c r="P101" s="74" t="s">
        <v>886</v>
      </c>
      <c r="Q101" s="71" t="s">
        <v>323</v>
      </c>
      <c r="R101" s="63" t="n">
        <v>0</v>
      </c>
    </row>
    <row r="102" customFormat="false" ht="35.8" hidden="true" customHeight="false" outlineLevel="0" collapsed="false">
      <c r="A102" s="59" t="s">
        <v>6</v>
      </c>
      <c r="B102" s="59" t="s">
        <v>833</v>
      </c>
      <c r="C102" s="60" t="s">
        <v>885</v>
      </c>
      <c r="D102" s="60" t="n">
        <v>11</v>
      </c>
      <c r="E102" s="60" t="n">
        <v>28</v>
      </c>
      <c r="F102" s="60"/>
      <c r="G102" s="60" t="n">
        <v>28</v>
      </c>
      <c r="H102" s="60" t="s">
        <v>288</v>
      </c>
      <c r="I102" s="63" t="s">
        <v>303</v>
      </c>
      <c r="J102" s="66" t="s">
        <v>61</v>
      </c>
      <c r="K102" s="66" t="s">
        <v>64</v>
      </c>
      <c r="L102" s="66" t="s">
        <v>68</v>
      </c>
      <c r="M102" s="66" t="s">
        <v>197</v>
      </c>
      <c r="N102" s="66"/>
      <c r="P102" s="74" t="s">
        <v>887</v>
      </c>
      <c r="Q102" s="74" t="s">
        <v>344</v>
      </c>
      <c r="R102" s="186" t="s">
        <v>345</v>
      </c>
    </row>
    <row r="103" customFormat="false" ht="35.8" hidden="true" customHeight="false" outlineLevel="0" collapsed="false">
      <c r="A103" s="59" t="s">
        <v>6</v>
      </c>
      <c r="B103" s="59" t="s">
        <v>833</v>
      </c>
      <c r="C103" s="60" t="s">
        <v>885</v>
      </c>
      <c r="D103" s="60" t="n">
        <v>11</v>
      </c>
      <c r="E103" s="60" t="n">
        <v>28</v>
      </c>
      <c r="F103" s="60"/>
      <c r="G103" s="60" t="n">
        <v>28</v>
      </c>
      <c r="H103" s="60" t="s">
        <v>288</v>
      </c>
      <c r="I103" s="63" t="s">
        <v>303</v>
      </c>
      <c r="J103" s="66" t="s">
        <v>61</v>
      </c>
      <c r="K103" s="66" t="s">
        <v>64</v>
      </c>
      <c r="L103" s="66" t="s">
        <v>68</v>
      </c>
      <c r="M103" s="66" t="s">
        <v>68</v>
      </c>
      <c r="N103" s="66" t="s">
        <v>741</v>
      </c>
      <c r="P103" s="74" t="s">
        <v>888</v>
      </c>
      <c r="Q103" s="74" t="s">
        <v>362</v>
      </c>
      <c r="R103" s="186" t="s">
        <v>363</v>
      </c>
    </row>
    <row r="104" customFormat="false" ht="35.8" hidden="true" customHeight="false" outlineLevel="0" collapsed="false">
      <c r="A104" s="59" t="s">
        <v>6</v>
      </c>
      <c r="B104" s="59" t="s">
        <v>833</v>
      </c>
      <c r="C104" s="60" t="s">
        <v>885</v>
      </c>
      <c r="D104" s="60" t="n">
        <v>11</v>
      </c>
      <c r="E104" s="60" t="n">
        <v>28</v>
      </c>
      <c r="F104" s="60"/>
      <c r="G104" s="60" t="n">
        <v>28</v>
      </c>
      <c r="H104" s="60" t="s">
        <v>288</v>
      </c>
      <c r="I104" s="63" t="s">
        <v>303</v>
      </c>
      <c r="J104" s="66" t="s">
        <v>61</v>
      </c>
      <c r="K104" s="66" t="s">
        <v>64</v>
      </c>
      <c r="L104" s="66" t="s">
        <v>68</v>
      </c>
      <c r="M104" s="66" t="s">
        <v>197</v>
      </c>
      <c r="N104" s="66"/>
      <c r="P104" s="74" t="s">
        <v>889</v>
      </c>
      <c r="Q104" s="74" t="s">
        <v>890</v>
      </c>
      <c r="R104" s="186" t="s">
        <v>214</v>
      </c>
    </row>
    <row r="105" customFormat="false" ht="35.8" hidden="true" customHeight="false" outlineLevel="0" collapsed="false">
      <c r="A105" s="59" t="s">
        <v>6</v>
      </c>
      <c r="B105" s="59" t="s">
        <v>833</v>
      </c>
      <c r="C105" s="60" t="s">
        <v>885</v>
      </c>
      <c r="D105" s="60" t="n">
        <v>11</v>
      </c>
      <c r="E105" s="60" t="n">
        <v>28</v>
      </c>
      <c r="F105" s="60"/>
      <c r="G105" s="60" t="n">
        <v>28</v>
      </c>
      <c r="H105" s="60" t="s">
        <v>288</v>
      </c>
      <c r="I105" s="63" t="s">
        <v>303</v>
      </c>
      <c r="J105" s="66" t="s">
        <v>61</v>
      </c>
      <c r="K105" s="66" t="s">
        <v>64</v>
      </c>
      <c r="L105" s="66" t="s">
        <v>68</v>
      </c>
      <c r="M105" s="66" t="s">
        <v>68</v>
      </c>
      <c r="N105" s="66" t="s">
        <v>741</v>
      </c>
      <c r="P105" s="74" t="s">
        <v>891</v>
      </c>
      <c r="Q105" s="74" t="s">
        <v>331</v>
      </c>
      <c r="R105" s="186" t="s">
        <v>374</v>
      </c>
    </row>
    <row r="106" customFormat="false" ht="24.85" hidden="true" customHeight="false" outlineLevel="0" collapsed="false">
      <c r="A106" s="59" t="s">
        <v>6</v>
      </c>
      <c r="B106" s="59" t="s">
        <v>833</v>
      </c>
      <c r="C106" s="60" t="s">
        <v>892</v>
      </c>
      <c r="D106" s="60" t="n">
        <v>12</v>
      </c>
      <c r="E106" s="60" t="n">
        <v>29</v>
      </c>
      <c r="F106" s="60"/>
      <c r="G106" s="60" t="n">
        <v>29</v>
      </c>
      <c r="H106" s="60" t="s">
        <v>289</v>
      </c>
      <c r="I106" s="64" t="s">
        <v>304</v>
      </c>
      <c r="J106" s="66" t="s">
        <v>310</v>
      </c>
      <c r="K106" s="66" t="s">
        <v>64</v>
      </c>
      <c r="L106" s="66" t="s">
        <v>197</v>
      </c>
      <c r="M106" s="66" t="s">
        <v>197</v>
      </c>
      <c r="N106" s="66" t="s">
        <v>741</v>
      </c>
      <c r="P106" s="74" t="s">
        <v>893</v>
      </c>
      <c r="Q106" s="71" t="s">
        <v>324</v>
      </c>
      <c r="R106" s="63" t="n">
        <v>0</v>
      </c>
    </row>
    <row r="107" customFormat="false" ht="24.85" hidden="true" customHeight="false" outlineLevel="0" collapsed="false">
      <c r="A107" s="59" t="s">
        <v>6</v>
      </c>
      <c r="B107" s="59" t="s">
        <v>833</v>
      </c>
      <c r="C107" s="60" t="s">
        <v>892</v>
      </c>
      <c r="D107" s="60" t="n">
        <v>12</v>
      </c>
      <c r="E107" s="60" t="n">
        <v>29</v>
      </c>
      <c r="F107" s="60"/>
      <c r="G107" s="60" t="n">
        <v>29</v>
      </c>
      <c r="H107" s="60" t="s">
        <v>289</v>
      </c>
      <c r="I107" s="64" t="s">
        <v>304</v>
      </c>
      <c r="J107" s="66" t="s">
        <v>310</v>
      </c>
      <c r="K107" s="66" t="s">
        <v>64</v>
      </c>
      <c r="L107" s="66" t="s">
        <v>197</v>
      </c>
      <c r="M107" s="66" t="s">
        <v>197</v>
      </c>
      <c r="N107" s="66" t="s">
        <v>741</v>
      </c>
      <c r="P107" s="74" t="s">
        <v>894</v>
      </c>
      <c r="Q107" s="74" t="s">
        <v>331</v>
      </c>
      <c r="R107" s="186" t="s">
        <v>346</v>
      </c>
    </row>
    <row r="108" customFormat="false" ht="24.85" hidden="true" customHeight="false" outlineLevel="0" collapsed="false">
      <c r="A108" s="59" t="s">
        <v>6</v>
      </c>
      <c r="B108" s="59" t="s">
        <v>833</v>
      </c>
      <c r="C108" s="60" t="s">
        <v>892</v>
      </c>
      <c r="D108" s="60" t="n">
        <v>12</v>
      </c>
      <c r="E108" s="60" t="n">
        <v>29</v>
      </c>
      <c r="F108" s="60"/>
      <c r="G108" s="60" t="n">
        <v>29</v>
      </c>
      <c r="H108" s="60" t="s">
        <v>289</v>
      </c>
      <c r="I108" s="64" t="s">
        <v>304</v>
      </c>
      <c r="J108" s="66" t="s">
        <v>310</v>
      </c>
      <c r="K108" s="66" t="s">
        <v>64</v>
      </c>
      <c r="L108" s="66" t="s">
        <v>197</v>
      </c>
      <c r="M108" s="66" t="s">
        <v>197</v>
      </c>
      <c r="N108" s="66" t="s">
        <v>741</v>
      </c>
      <c r="P108" s="74" t="s">
        <v>895</v>
      </c>
      <c r="Q108" s="74" t="s">
        <v>212</v>
      </c>
      <c r="R108" s="186" t="s">
        <v>896</v>
      </c>
    </row>
    <row r="109" customFormat="false" ht="24.85" hidden="true" customHeight="false" outlineLevel="0" collapsed="false">
      <c r="A109" s="59" t="s">
        <v>6</v>
      </c>
      <c r="B109" s="59" t="s">
        <v>833</v>
      </c>
      <c r="C109" s="60" t="s">
        <v>897</v>
      </c>
      <c r="D109" s="60" t="n">
        <v>13</v>
      </c>
      <c r="E109" s="60" t="n">
        <v>30</v>
      </c>
      <c r="F109" s="60"/>
      <c r="G109" s="60" t="n">
        <v>30</v>
      </c>
      <c r="H109" s="60" t="s">
        <v>290</v>
      </c>
      <c r="I109" s="64" t="s">
        <v>305</v>
      </c>
      <c r="J109" s="66" t="s">
        <v>61</v>
      </c>
      <c r="K109" s="66" t="s">
        <v>64</v>
      </c>
      <c r="L109" s="66" t="s">
        <v>68</v>
      </c>
      <c r="M109" s="66" t="s">
        <v>68</v>
      </c>
      <c r="N109" s="66" t="s">
        <v>741</v>
      </c>
      <c r="P109" s="74" t="s">
        <v>898</v>
      </c>
      <c r="Q109" s="71" t="s">
        <v>325</v>
      </c>
      <c r="R109" s="63" t="n">
        <v>0</v>
      </c>
    </row>
    <row r="110" customFormat="false" ht="35.8" hidden="true" customHeight="false" outlineLevel="0" collapsed="false">
      <c r="A110" s="59" t="s">
        <v>6</v>
      </c>
      <c r="B110" s="59" t="s">
        <v>833</v>
      </c>
      <c r="C110" s="60" t="s">
        <v>897</v>
      </c>
      <c r="D110" s="60" t="n">
        <v>13</v>
      </c>
      <c r="E110" s="60" t="n">
        <v>30</v>
      </c>
      <c r="F110" s="60"/>
      <c r="G110" s="60" t="n">
        <v>30</v>
      </c>
      <c r="H110" s="60" t="s">
        <v>290</v>
      </c>
      <c r="I110" s="64" t="s">
        <v>305</v>
      </c>
      <c r="J110" s="66" t="s">
        <v>61</v>
      </c>
      <c r="K110" s="66" t="s">
        <v>64</v>
      </c>
      <c r="L110" s="66" t="s">
        <v>68</v>
      </c>
      <c r="M110" s="66" t="s">
        <v>197</v>
      </c>
      <c r="N110" s="66"/>
      <c r="P110" s="74" t="s">
        <v>899</v>
      </c>
      <c r="Q110" s="74" t="s">
        <v>347</v>
      </c>
      <c r="R110" s="186" t="s">
        <v>348</v>
      </c>
    </row>
    <row r="111" customFormat="false" ht="24.85" hidden="true" customHeight="false" outlineLevel="0" collapsed="false">
      <c r="A111" s="59" t="s">
        <v>6</v>
      </c>
      <c r="B111" s="59" t="s">
        <v>833</v>
      </c>
      <c r="C111" s="60" t="s">
        <v>900</v>
      </c>
      <c r="D111" s="60" t="n">
        <v>14</v>
      </c>
      <c r="E111" s="60" t="n">
        <v>31</v>
      </c>
      <c r="F111" s="60"/>
      <c r="G111" s="60" t="n">
        <v>31</v>
      </c>
      <c r="H111" s="60" t="s">
        <v>291</v>
      </c>
      <c r="I111" s="64" t="s">
        <v>306</v>
      </c>
      <c r="J111" s="66" t="s">
        <v>61</v>
      </c>
      <c r="K111" s="66" t="s">
        <v>64</v>
      </c>
      <c r="L111" s="66" t="s">
        <v>68</v>
      </c>
      <c r="M111" s="66" t="s">
        <v>68</v>
      </c>
      <c r="N111" s="66" t="s">
        <v>741</v>
      </c>
      <c r="P111" s="74" t="s">
        <v>901</v>
      </c>
      <c r="Q111" s="71" t="s">
        <v>326</v>
      </c>
      <c r="R111" s="63" t="n">
        <v>0</v>
      </c>
    </row>
    <row r="112" customFormat="false" ht="24.85" hidden="true" customHeight="false" outlineLevel="0" collapsed="false">
      <c r="A112" s="59" t="s">
        <v>6</v>
      </c>
      <c r="B112" s="59" t="s">
        <v>833</v>
      </c>
      <c r="C112" s="60" t="s">
        <v>900</v>
      </c>
      <c r="D112" s="60" t="n">
        <v>14</v>
      </c>
      <c r="E112" s="60" t="n">
        <v>31</v>
      </c>
      <c r="F112" s="60"/>
      <c r="G112" s="60" t="n">
        <v>31</v>
      </c>
      <c r="H112" s="60" t="s">
        <v>291</v>
      </c>
      <c r="I112" s="64" t="s">
        <v>306</v>
      </c>
      <c r="J112" s="66" t="s">
        <v>61</v>
      </c>
      <c r="K112" s="66" t="s">
        <v>64</v>
      </c>
      <c r="L112" s="66" t="s">
        <v>68</v>
      </c>
      <c r="M112" s="66" t="s">
        <v>197</v>
      </c>
      <c r="N112" s="66"/>
      <c r="P112" s="74" t="s">
        <v>902</v>
      </c>
      <c r="Q112" s="74" t="s">
        <v>903</v>
      </c>
      <c r="R112" s="186" t="s">
        <v>350</v>
      </c>
    </row>
    <row r="113" customFormat="false" ht="24.85" hidden="true" customHeight="false" outlineLevel="0" collapsed="false">
      <c r="A113" s="59" t="s">
        <v>6</v>
      </c>
      <c r="B113" s="59" t="s">
        <v>833</v>
      </c>
      <c r="C113" s="60" t="s">
        <v>904</v>
      </c>
      <c r="D113" s="60" t="n">
        <v>15</v>
      </c>
      <c r="E113" s="60" t="n">
        <v>32</v>
      </c>
      <c r="F113" s="60"/>
      <c r="G113" s="60" t="n">
        <v>32</v>
      </c>
      <c r="H113" s="60" t="s">
        <v>292</v>
      </c>
      <c r="I113" s="63" t="s">
        <v>307</v>
      </c>
      <c r="J113" s="66" t="s">
        <v>61</v>
      </c>
      <c r="K113" s="66" t="s">
        <v>64</v>
      </c>
      <c r="L113" s="66" t="s">
        <v>68</v>
      </c>
      <c r="M113" s="66" t="s">
        <v>68</v>
      </c>
      <c r="N113" s="66" t="s">
        <v>741</v>
      </c>
      <c r="P113" s="74" t="s">
        <v>904</v>
      </c>
      <c r="Q113" s="191" t="n">
        <v>0</v>
      </c>
      <c r="R113" s="63" t="n">
        <v>0</v>
      </c>
    </row>
    <row r="114" customFormat="false" ht="12.9" hidden="false" customHeight="false" outlineLevel="0" collapsed="false">
      <c r="A114" s="187" t="s">
        <v>585</v>
      </c>
      <c r="B114" s="187" t="s">
        <v>585</v>
      </c>
      <c r="C114" s="60" t="s">
        <v>585</v>
      </c>
      <c r="D114" s="60" t="s">
        <v>585</v>
      </c>
      <c r="E114" s="60" t="s">
        <v>585</v>
      </c>
      <c r="F114" s="60" t="s">
        <v>585</v>
      </c>
      <c r="G114" s="60" t="s">
        <v>585</v>
      </c>
      <c r="H114" s="187" t="s">
        <v>585</v>
      </c>
      <c r="I114" s="187" t="s">
        <v>585</v>
      </c>
      <c r="J114" s="187" t="s">
        <v>585</v>
      </c>
      <c r="K114" s="63" t="s">
        <v>585</v>
      </c>
      <c r="L114" s="63" t="s">
        <v>585</v>
      </c>
      <c r="M114" s="63" t="s">
        <v>585</v>
      </c>
      <c r="N114" s="63" t="s">
        <v>585</v>
      </c>
      <c r="P114" s="63" t="s">
        <v>585</v>
      </c>
      <c r="Q114" s="0" t="s">
        <v>585</v>
      </c>
      <c r="R114" s="30" t="n">
        <v>0</v>
      </c>
    </row>
    <row r="115" customFormat="false" ht="46.75" hidden="true" customHeight="false" outlineLevel="0" collapsed="false">
      <c r="A115" s="59" t="s">
        <v>7</v>
      </c>
      <c r="B115" s="59" t="s">
        <v>905</v>
      </c>
      <c r="C115" s="60" t="s">
        <v>906</v>
      </c>
      <c r="D115" s="60" t="n">
        <v>1</v>
      </c>
      <c r="E115" s="60" t="n">
        <v>33</v>
      </c>
      <c r="F115" s="60"/>
      <c r="G115" s="60" t="n">
        <v>33</v>
      </c>
      <c r="H115" s="60" t="s">
        <v>433</v>
      </c>
      <c r="I115" s="63" t="s">
        <v>444</v>
      </c>
      <c r="J115" s="66" t="s">
        <v>196</v>
      </c>
      <c r="K115" s="66" t="s">
        <v>64</v>
      </c>
      <c r="L115" s="66" t="s">
        <v>68</v>
      </c>
      <c r="M115" s="66" t="s">
        <v>68</v>
      </c>
      <c r="N115" s="66" t="s">
        <v>741</v>
      </c>
      <c r="P115" s="74" t="s">
        <v>907</v>
      </c>
      <c r="Q115" s="71" t="s">
        <v>456</v>
      </c>
      <c r="R115" s="63" t="n">
        <v>0</v>
      </c>
    </row>
    <row r="116" customFormat="false" ht="46.75" hidden="true" customHeight="false" outlineLevel="0" collapsed="false">
      <c r="A116" s="59" t="s">
        <v>7</v>
      </c>
      <c r="B116" s="59" t="s">
        <v>905</v>
      </c>
      <c r="C116" s="60" t="s">
        <v>906</v>
      </c>
      <c r="D116" s="60" t="n">
        <v>1</v>
      </c>
      <c r="E116" s="60" t="n">
        <v>33</v>
      </c>
      <c r="F116" s="60"/>
      <c r="G116" s="60" t="n">
        <v>33</v>
      </c>
      <c r="H116" s="60" t="s">
        <v>433</v>
      </c>
      <c r="I116" s="63" t="s">
        <v>444</v>
      </c>
      <c r="J116" s="66" t="s">
        <v>196</v>
      </c>
      <c r="K116" s="66" t="s">
        <v>64</v>
      </c>
      <c r="L116" s="66" t="s">
        <v>68</v>
      </c>
      <c r="M116" s="66" t="s">
        <v>197</v>
      </c>
      <c r="N116" s="66"/>
      <c r="P116" s="74" t="s">
        <v>908</v>
      </c>
      <c r="Q116" s="74" t="s">
        <v>462</v>
      </c>
      <c r="R116" s="186" t="s">
        <v>463</v>
      </c>
    </row>
    <row r="117" customFormat="false" ht="46.75" hidden="true" customHeight="false" outlineLevel="0" collapsed="false">
      <c r="A117" s="59" t="s">
        <v>7</v>
      </c>
      <c r="B117" s="59" t="s">
        <v>905</v>
      </c>
      <c r="C117" s="60" t="s">
        <v>909</v>
      </c>
      <c r="D117" s="60" t="n">
        <v>2</v>
      </c>
      <c r="E117" s="60" t="n">
        <v>34</v>
      </c>
      <c r="F117" s="60"/>
      <c r="G117" s="60" t="n">
        <v>34</v>
      </c>
      <c r="H117" s="60" t="s">
        <v>434</v>
      </c>
      <c r="I117" s="64" t="s">
        <v>515</v>
      </c>
      <c r="J117" s="66" t="s">
        <v>196</v>
      </c>
      <c r="K117" s="66" t="s">
        <v>455</v>
      </c>
      <c r="L117" s="66" t="s">
        <v>169</v>
      </c>
      <c r="M117" s="66" t="s">
        <v>169</v>
      </c>
      <c r="N117" s="66" t="s">
        <v>741</v>
      </c>
      <c r="P117" s="74" t="s">
        <v>910</v>
      </c>
      <c r="Q117" s="71" t="s">
        <v>457</v>
      </c>
      <c r="R117" s="63" t="n">
        <v>0</v>
      </c>
    </row>
    <row r="118" customFormat="false" ht="46.75" hidden="true" customHeight="false" outlineLevel="0" collapsed="false">
      <c r="A118" s="59" t="s">
        <v>7</v>
      </c>
      <c r="B118" s="59" t="s">
        <v>905</v>
      </c>
      <c r="C118" s="60" t="s">
        <v>909</v>
      </c>
      <c r="D118" s="60" t="n">
        <v>2</v>
      </c>
      <c r="E118" s="60" t="n">
        <v>34</v>
      </c>
      <c r="F118" s="60"/>
      <c r="G118" s="60" t="n">
        <v>34</v>
      </c>
      <c r="H118" s="60" t="s">
        <v>434</v>
      </c>
      <c r="I118" s="64" t="s">
        <v>515</v>
      </c>
      <c r="J118" s="66" t="s">
        <v>196</v>
      </c>
      <c r="K118" s="66" t="s">
        <v>455</v>
      </c>
      <c r="L118" s="66" t="s">
        <v>169</v>
      </c>
      <c r="M118" s="66" t="s">
        <v>68</v>
      </c>
      <c r="N118" s="66"/>
      <c r="P118" s="74" t="s">
        <v>911</v>
      </c>
      <c r="Q118" s="74" t="s">
        <v>462</v>
      </c>
      <c r="R118" s="186" t="s">
        <v>464</v>
      </c>
    </row>
    <row r="119" customFormat="false" ht="24.85" hidden="true" customHeight="false" outlineLevel="0" collapsed="false">
      <c r="A119" s="59" t="s">
        <v>7</v>
      </c>
      <c r="B119" s="59" t="s">
        <v>905</v>
      </c>
      <c r="C119" s="60" t="s">
        <v>912</v>
      </c>
      <c r="D119" s="60" t="n">
        <v>3</v>
      </c>
      <c r="E119" s="60" t="n">
        <v>35</v>
      </c>
      <c r="F119" s="60"/>
      <c r="G119" s="60" t="n">
        <v>35</v>
      </c>
      <c r="H119" s="60" t="s">
        <v>435</v>
      </c>
      <c r="I119" s="64" t="s">
        <v>446</v>
      </c>
      <c r="J119" s="66" t="s">
        <v>196</v>
      </c>
      <c r="K119" s="66" t="s">
        <v>455</v>
      </c>
      <c r="L119" s="66" t="s">
        <v>169</v>
      </c>
      <c r="M119" s="66" t="s">
        <v>169</v>
      </c>
      <c r="N119" s="66" t="s">
        <v>741</v>
      </c>
      <c r="P119" s="74" t="s">
        <v>912</v>
      </c>
      <c r="Q119" s="191" t="n">
        <v>0</v>
      </c>
      <c r="R119" s="63" t="n">
        <v>0</v>
      </c>
    </row>
    <row r="120" customFormat="false" ht="34.8" hidden="false" customHeight="false" outlineLevel="0" collapsed="false">
      <c r="A120" s="59" t="s">
        <v>7</v>
      </c>
      <c r="B120" s="59" t="s">
        <v>905</v>
      </c>
      <c r="C120" s="60" t="s">
        <v>913</v>
      </c>
      <c r="D120" s="60" t="n">
        <v>4</v>
      </c>
      <c r="E120" s="60" t="n">
        <v>36</v>
      </c>
      <c r="F120" s="60"/>
      <c r="G120" s="60" t="n">
        <v>36</v>
      </c>
      <c r="H120" s="60" t="s">
        <v>513</v>
      </c>
      <c r="I120" s="64" t="s">
        <v>447</v>
      </c>
      <c r="J120" s="66" t="s">
        <v>196</v>
      </c>
      <c r="K120" s="66" t="s">
        <v>455</v>
      </c>
      <c r="L120" s="66" t="s">
        <v>67</v>
      </c>
      <c r="M120" s="66" t="s">
        <v>67</v>
      </c>
      <c r="N120" s="66" t="s">
        <v>741</v>
      </c>
      <c r="P120" s="74" t="s">
        <v>914</v>
      </c>
      <c r="Q120" s="71" t="s">
        <v>458</v>
      </c>
      <c r="R120" s="63" t="n">
        <v>0</v>
      </c>
    </row>
    <row r="121" customFormat="false" ht="24.85" hidden="true" customHeight="false" outlineLevel="0" collapsed="false">
      <c r="A121" s="59" t="s">
        <v>7</v>
      </c>
      <c r="B121" s="59" t="s">
        <v>905</v>
      </c>
      <c r="C121" s="60" t="s">
        <v>913</v>
      </c>
      <c r="D121" s="60" t="n">
        <v>4</v>
      </c>
      <c r="E121" s="60" t="n">
        <v>36</v>
      </c>
      <c r="F121" s="60"/>
      <c r="G121" s="60" t="n">
        <v>36</v>
      </c>
      <c r="H121" s="60" t="s">
        <v>513</v>
      </c>
      <c r="I121" s="64" t="s">
        <v>447</v>
      </c>
      <c r="J121" s="66" t="s">
        <v>196</v>
      </c>
      <c r="K121" s="66" t="s">
        <v>455</v>
      </c>
      <c r="L121" s="66" t="s">
        <v>67</v>
      </c>
      <c r="M121" s="66" t="s">
        <v>169</v>
      </c>
      <c r="N121" s="66"/>
      <c r="P121" s="74" t="s">
        <v>915</v>
      </c>
      <c r="Q121" s="74" t="s">
        <v>916</v>
      </c>
      <c r="R121" s="63" t="n">
        <v>0</v>
      </c>
    </row>
    <row r="122" customFormat="false" ht="24.85" hidden="true" customHeight="false" outlineLevel="0" collapsed="false">
      <c r="A122" s="59" t="s">
        <v>7</v>
      </c>
      <c r="B122" s="59" t="s">
        <v>905</v>
      </c>
      <c r="C122" s="60" t="s">
        <v>917</v>
      </c>
      <c r="D122" s="60" t="n">
        <v>5</v>
      </c>
      <c r="E122" s="60" t="n">
        <v>37</v>
      </c>
      <c r="F122" s="60"/>
      <c r="G122" s="60" t="n">
        <v>37</v>
      </c>
      <c r="H122" s="60" t="s">
        <v>437</v>
      </c>
      <c r="I122" s="64" t="s">
        <v>448</v>
      </c>
      <c r="J122" s="66" t="s">
        <v>196</v>
      </c>
      <c r="K122" s="66" t="s">
        <v>455</v>
      </c>
      <c r="L122" s="66" t="s">
        <v>68</v>
      </c>
      <c r="M122" s="66" t="s">
        <v>68</v>
      </c>
      <c r="N122" s="66" t="s">
        <v>741</v>
      </c>
      <c r="P122" s="74" t="s">
        <v>917</v>
      </c>
      <c r="Q122" s="191" t="n">
        <v>0</v>
      </c>
      <c r="R122" s="63" t="n">
        <v>0</v>
      </c>
    </row>
    <row r="123" customFormat="false" ht="24.85" hidden="true" customHeight="false" outlineLevel="0" collapsed="false">
      <c r="A123" s="59" t="s">
        <v>7</v>
      </c>
      <c r="B123" s="59" t="s">
        <v>905</v>
      </c>
      <c r="C123" s="60" t="s">
        <v>918</v>
      </c>
      <c r="D123" s="60" t="n">
        <v>6</v>
      </c>
      <c r="E123" s="60" t="n">
        <v>38</v>
      </c>
      <c r="F123" s="60"/>
      <c r="G123" s="60" t="n">
        <v>38</v>
      </c>
      <c r="H123" s="60" t="s">
        <v>514</v>
      </c>
      <c r="I123" s="63" t="s">
        <v>516</v>
      </c>
      <c r="J123" s="66" t="s">
        <v>196</v>
      </c>
      <c r="K123" s="66" t="s">
        <v>64</v>
      </c>
      <c r="L123" s="66" t="s">
        <v>68</v>
      </c>
      <c r="M123" s="66" t="s">
        <v>68</v>
      </c>
      <c r="N123" s="66" t="s">
        <v>741</v>
      </c>
      <c r="P123" s="74" t="s">
        <v>919</v>
      </c>
      <c r="Q123" s="71" t="s">
        <v>517</v>
      </c>
      <c r="R123" s="63" t="n">
        <v>0</v>
      </c>
    </row>
    <row r="124" customFormat="false" ht="35.8" hidden="true" customHeight="false" outlineLevel="0" collapsed="false">
      <c r="A124" s="59" t="s">
        <v>7</v>
      </c>
      <c r="B124" s="59" t="s">
        <v>905</v>
      </c>
      <c r="C124" s="60" t="s">
        <v>918</v>
      </c>
      <c r="D124" s="60" t="n">
        <v>6</v>
      </c>
      <c r="E124" s="60" t="n">
        <v>38</v>
      </c>
      <c r="F124" s="60"/>
      <c r="G124" s="60" t="n">
        <v>38</v>
      </c>
      <c r="H124" s="60" t="s">
        <v>514</v>
      </c>
      <c r="I124" s="63" t="s">
        <v>516</v>
      </c>
      <c r="J124" s="66" t="s">
        <v>196</v>
      </c>
      <c r="K124" s="66" t="s">
        <v>64</v>
      </c>
      <c r="L124" s="66" t="s">
        <v>68</v>
      </c>
      <c r="M124" s="66" t="s">
        <v>68</v>
      </c>
      <c r="N124" s="66" t="s">
        <v>741</v>
      </c>
      <c r="P124" s="74" t="s">
        <v>920</v>
      </c>
      <c r="Q124" s="74" t="s">
        <v>466</v>
      </c>
      <c r="R124" s="186" t="s">
        <v>467</v>
      </c>
    </row>
    <row r="125" customFormat="false" ht="46.75" hidden="true" customHeight="false" outlineLevel="0" collapsed="false">
      <c r="A125" s="59" t="s">
        <v>7</v>
      </c>
      <c r="B125" s="59" t="s">
        <v>905</v>
      </c>
      <c r="C125" s="60" t="s">
        <v>918</v>
      </c>
      <c r="D125" s="60" t="n">
        <v>6</v>
      </c>
      <c r="E125" s="60" t="n">
        <v>38</v>
      </c>
      <c r="F125" s="60"/>
      <c r="G125" s="60" t="n">
        <v>38</v>
      </c>
      <c r="H125" s="60" t="s">
        <v>514</v>
      </c>
      <c r="I125" s="63" t="s">
        <v>516</v>
      </c>
      <c r="J125" s="66" t="s">
        <v>196</v>
      </c>
      <c r="K125" s="66" t="s">
        <v>64</v>
      </c>
      <c r="L125" s="66" t="s">
        <v>68</v>
      </c>
      <c r="M125" s="66" t="s">
        <v>197</v>
      </c>
      <c r="N125" s="66"/>
      <c r="P125" s="74" t="s">
        <v>921</v>
      </c>
      <c r="Q125" s="192" t="s">
        <v>922</v>
      </c>
      <c r="R125" s="186" t="s">
        <v>474</v>
      </c>
    </row>
    <row r="126" customFormat="false" ht="24.85" hidden="true" customHeight="false" outlineLevel="0" collapsed="false">
      <c r="A126" s="59" t="s">
        <v>7</v>
      </c>
      <c r="B126" s="59" t="s">
        <v>905</v>
      </c>
      <c r="C126" s="60" t="s">
        <v>918</v>
      </c>
      <c r="D126" s="60" t="n">
        <v>6</v>
      </c>
      <c r="E126" s="60" t="n">
        <v>38</v>
      </c>
      <c r="F126" s="60"/>
      <c r="G126" s="60" t="n">
        <v>38</v>
      </c>
      <c r="H126" s="60" t="s">
        <v>514</v>
      </c>
      <c r="I126" s="63" t="s">
        <v>516</v>
      </c>
      <c r="J126" s="66" t="s">
        <v>196</v>
      </c>
      <c r="K126" s="66" t="s">
        <v>64</v>
      </c>
      <c r="L126" s="66" t="s">
        <v>68</v>
      </c>
      <c r="M126" s="66" t="s">
        <v>68</v>
      </c>
      <c r="N126" s="66" t="s">
        <v>741</v>
      </c>
      <c r="P126" s="74" t="s">
        <v>923</v>
      </c>
      <c r="Q126" s="193" t="s">
        <v>477</v>
      </c>
      <c r="R126" s="186" t="s">
        <v>478</v>
      </c>
    </row>
    <row r="127" customFormat="false" ht="24.85" hidden="true" customHeight="false" outlineLevel="0" collapsed="false">
      <c r="A127" s="59" t="s">
        <v>7</v>
      </c>
      <c r="B127" s="59" t="s">
        <v>905</v>
      </c>
      <c r="C127" s="60" t="s">
        <v>918</v>
      </c>
      <c r="D127" s="60" t="n">
        <v>6</v>
      </c>
      <c r="E127" s="60" t="n">
        <v>38</v>
      </c>
      <c r="F127" s="60"/>
      <c r="G127" s="60" t="n">
        <v>38</v>
      </c>
      <c r="H127" s="60" t="s">
        <v>514</v>
      </c>
      <c r="I127" s="63" t="s">
        <v>516</v>
      </c>
      <c r="J127" s="66" t="s">
        <v>196</v>
      </c>
      <c r="K127" s="66" t="s">
        <v>64</v>
      </c>
      <c r="L127" s="66" t="s">
        <v>68</v>
      </c>
      <c r="M127" s="66" t="s">
        <v>197</v>
      </c>
      <c r="N127" s="66"/>
      <c r="P127" s="74" t="s">
        <v>924</v>
      </c>
      <c r="Q127" s="74" t="s">
        <v>519</v>
      </c>
      <c r="R127" s="186" t="s">
        <v>482</v>
      </c>
    </row>
    <row r="128" customFormat="false" ht="24.85" hidden="true" customHeight="false" outlineLevel="0" collapsed="false">
      <c r="A128" s="59" t="s">
        <v>7</v>
      </c>
      <c r="B128" s="59" t="s">
        <v>905</v>
      </c>
      <c r="C128" s="60" t="s">
        <v>925</v>
      </c>
      <c r="D128" s="60" t="n">
        <v>7</v>
      </c>
      <c r="E128" s="60" t="n">
        <v>39</v>
      </c>
      <c r="F128" s="60"/>
      <c r="G128" s="60" t="n">
        <v>39</v>
      </c>
      <c r="H128" s="60" t="s">
        <v>439</v>
      </c>
      <c r="I128" s="63" t="s">
        <v>450</v>
      </c>
      <c r="J128" s="66" t="s">
        <v>196</v>
      </c>
      <c r="K128" s="66" t="s">
        <v>64</v>
      </c>
      <c r="L128" s="66" t="s">
        <v>68</v>
      </c>
      <c r="M128" s="66" t="s">
        <v>68</v>
      </c>
      <c r="N128" s="66" t="s">
        <v>741</v>
      </c>
      <c r="P128" s="74" t="s">
        <v>925</v>
      </c>
      <c r="Q128" s="191" t="n">
        <v>0</v>
      </c>
      <c r="R128" s="63" t="n">
        <v>0</v>
      </c>
    </row>
    <row r="129" customFormat="false" ht="35.8" hidden="true" customHeight="false" outlineLevel="0" collapsed="false">
      <c r="A129" s="59" t="s">
        <v>7</v>
      </c>
      <c r="B129" s="59" t="s">
        <v>905</v>
      </c>
      <c r="C129" s="60" t="s">
        <v>926</v>
      </c>
      <c r="D129" s="60" t="n">
        <v>8</v>
      </c>
      <c r="E129" s="60" t="n">
        <v>40</v>
      </c>
      <c r="F129" s="60"/>
      <c r="G129" s="60" t="n">
        <v>40</v>
      </c>
      <c r="H129" s="60" t="s">
        <v>440</v>
      </c>
      <c r="I129" s="64" t="s">
        <v>451</v>
      </c>
      <c r="J129" s="66" t="s">
        <v>196</v>
      </c>
      <c r="K129" s="66" t="s">
        <v>455</v>
      </c>
      <c r="L129" s="66" t="s">
        <v>68</v>
      </c>
      <c r="M129" s="66" t="s">
        <v>68</v>
      </c>
      <c r="N129" s="66" t="s">
        <v>741</v>
      </c>
      <c r="P129" s="74" t="s">
        <v>926</v>
      </c>
      <c r="Q129" s="191" t="n">
        <v>0</v>
      </c>
      <c r="R129" s="63" t="n">
        <v>0</v>
      </c>
    </row>
    <row r="130" customFormat="false" ht="24.85" hidden="true" customHeight="false" outlineLevel="0" collapsed="false">
      <c r="A130" s="59" t="s">
        <v>7</v>
      </c>
      <c r="B130" s="59" t="s">
        <v>905</v>
      </c>
      <c r="C130" s="60" t="s">
        <v>927</v>
      </c>
      <c r="D130" s="60" t="n">
        <v>9</v>
      </c>
      <c r="E130" s="60" t="n">
        <v>41</v>
      </c>
      <c r="F130" s="60"/>
      <c r="G130" s="60" t="n">
        <v>41</v>
      </c>
      <c r="H130" s="60" t="s">
        <v>441</v>
      </c>
      <c r="I130" s="64" t="s">
        <v>452</v>
      </c>
      <c r="J130" s="66" t="s">
        <v>196</v>
      </c>
      <c r="K130" s="66" t="s">
        <v>455</v>
      </c>
      <c r="L130" s="66" t="s">
        <v>68</v>
      </c>
      <c r="M130" s="66" t="s">
        <v>68</v>
      </c>
      <c r="N130" s="66" t="s">
        <v>741</v>
      </c>
      <c r="P130" s="74" t="s">
        <v>928</v>
      </c>
      <c r="Q130" s="71" t="s">
        <v>460</v>
      </c>
      <c r="R130" s="63" t="n">
        <v>0</v>
      </c>
    </row>
    <row r="131" customFormat="false" ht="45.75" hidden="true" customHeight="false" outlineLevel="0" collapsed="false">
      <c r="A131" s="59" t="s">
        <v>7</v>
      </c>
      <c r="B131" s="59" t="s">
        <v>905</v>
      </c>
      <c r="C131" s="60" t="s">
        <v>927</v>
      </c>
      <c r="D131" s="60" t="n">
        <v>9</v>
      </c>
      <c r="E131" s="60" t="n">
        <v>41</v>
      </c>
      <c r="F131" s="60"/>
      <c r="G131" s="60" t="n">
        <v>41</v>
      </c>
      <c r="H131" s="60" t="s">
        <v>441</v>
      </c>
      <c r="I131" s="64" t="s">
        <v>452</v>
      </c>
      <c r="J131" s="66" t="s">
        <v>196</v>
      </c>
      <c r="K131" s="66" t="s">
        <v>455</v>
      </c>
      <c r="L131" s="66" t="s">
        <v>68</v>
      </c>
      <c r="M131" s="66" t="s">
        <v>68</v>
      </c>
      <c r="N131" s="66" t="s">
        <v>741</v>
      </c>
      <c r="P131" s="74" t="s">
        <v>929</v>
      </c>
      <c r="Q131" s="74" t="s">
        <v>469</v>
      </c>
      <c r="R131" s="186" t="s">
        <v>470</v>
      </c>
    </row>
    <row r="132" customFormat="false" ht="34.8" hidden="true" customHeight="false" outlineLevel="0" collapsed="false">
      <c r="A132" s="59" t="s">
        <v>7</v>
      </c>
      <c r="B132" s="59" t="s">
        <v>905</v>
      </c>
      <c r="C132" s="60" t="s">
        <v>927</v>
      </c>
      <c r="D132" s="60" t="n">
        <v>9</v>
      </c>
      <c r="E132" s="60" t="n">
        <v>41</v>
      </c>
      <c r="F132" s="60"/>
      <c r="G132" s="60" t="n">
        <v>41</v>
      </c>
      <c r="H132" s="60" t="s">
        <v>441</v>
      </c>
      <c r="I132" s="64" t="s">
        <v>452</v>
      </c>
      <c r="J132" s="66" t="s">
        <v>196</v>
      </c>
      <c r="K132" s="66" t="s">
        <v>455</v>
      </c>
      <c r="L132" s="66" t="s">
        <v>68</v>
      </c>
      <c r="M132" s="66" t="s">
        <v>68</v>
      </c>
      <c r="N132" s="66" t="s">
        <v>741</v>
      </c>
      <c r="P132" s="74" t="s">
        <v>930</v>
      </c>
      <c r="Q132" s="74" t="s">
        <v>475</v>
      </c>
      <c r="R132" s="186" t="s">
        <v>476</v>
      </c>
    </row>
    <row r="133" customFormat="false" ht="24.85" hidden="true" customHeight="false" outlineLevel="0" collapsed="false">
      <c r="A133" s="59" t="s">
        <v>7</v>
      </c>
      <c r="B133" s="59" t="s">
        <v>905</v>
      </c>
      <c r="C133" s="60" t="s">
        <v>927</v>
      </c>
      <c r="D133" s="60" t="n">
        <v>9</v>
      </c>
      <c r="E133" s="60" t="n">
        <v>41</v>
      </c>
      <c r="F133" s="60"/>
      <c r="G133" s="60" t="n">
        <v>41</v>
      </c>
      <c r="H133" s="60" t="s">
        <v>441</v>
      </c>
      <c r="I133" s="64" t="s">
        <v>452</v>
      </c>
      <c r="J133" s="66" t="s">
        <v>196</v>
      </c>
      <c r="K133" s="66" t="s">
        <v>455</v>
      </c>
      <c r="L133" s="66" t="s">
        <v>68</v>
      </c>
      <c r="M133" s="66" t="s">
        <v>68</v>
      </c>
      <c r="N133" s="66" t="s">
        <v>741</v>
      </c>
      <c r="P133" s="74" t="s">
        <v>931</v>
      </c>
      <c r="Q133" s="74" t="s">
        <v>479</v>
      </c>
      <c r="R133" s="186" t="s">
        <v>480</v>
      </c>
    </row>
    <row r="134" customFormat="false" ht="24.85" hidden="true" customHeight="false" outlineLevel="0" collapsed="false">
      <c r="A134" s="59" t="s">
        <v>7</v>
      </c>
      <c r="B134" s="59" t="s">
        <v>905</v>
      </c>
      <c r="C134" s="60" t="s">
        <v>927</v>
      </c>
      <c r="D134" s="60" t="n">
        <v>9</v>
      </c>
      <c r="E134" s="60" t="n">
        <v>41</v>
      </c>
      <c r="F134" s="60"/>
      <c r="G134" s="60" t="n">
        <v>41</v>
      </c>
      <c r="H134" s="60" t="s">
        <v>441</v>
      </c>
      <c r="I134" s="64" t="s">
        <v>452</v>
      </c>
      <c r="J134" s="66" t="s">
        <v>196</v>
      </c>
      <c r="K134" s="66" t="s">
        <v>455</v>
      </c>
      <c r="L134" s="66" t="s">
        <v>68</v>
      </c>
      <c r="M134" s="66" t="s">
        <v>68</v>
      </c>
      <c r="N134" s="66" t="s">
        <v>741</v>
      </c>
      <c r="P134" s="74" t="s">
        <v>932</v>
      </c>
      <c r="Q134" s="74" t="s">
        <v>483</v>
      </c>
      <c r="R134" s="186" t="s">
        <v>484</v>
      </c>
    </row>
    <row r="135" customFormat="false" ht="46.75" hidden="true" customHeight="false" outlineLevel="0" collapsed="false">
      <c r="A135" s="59" t="s">
        <v>7</v>
      </c>
      <c r="B135" s="59" t="s">
        <v>905</v>
      </c>
      <c r="C135" s="60" t="s">
        <v>933</v>
      </c>
      <c r="D135" s="60" t="n">
        <v>10</v>
      </c>
      <c r="E135" s="60" t="n">
        <v>42</v>
      </c>
      <c r="F135" s="60"/>
      <c r="G135" s="60" t="n">
        <v>42</v>
      </c>
      <c r="H135" s="60" t="s">
        <v>442</v>
      </c>
      <c r="I135" s="64" t="s">
        <v>453</v>
      </c>
      <c r="J135" s="66" t="s">
        <v>196</v>
      </c>
      <c r="K135" s="66" t="s">
        <v>455</v>
      </c>
      <c r="L135" s="66" t="s">
        <v>68</v>
      </c>
      <c r="M135" s="66" t="s">
        <v>68</v>
      </c>
      <c r="N135" s="66" t="s">
        <v>741</v>
      </c>
      <c r="P135" s="74" t="s">
        <v>934</v>
      </c>
      <c r="Q135" s="71" t="s">
        <v>461</v>
      </c>
      <c r="R135" s="186" t="n">
        <v>0</v>
      </c>
    </row>
    <row r="136" customFormat="false" ht="35.8" hidden="true" customHeight="false" outlineLevel="0" collapsed="false">
      <c r="A136" s="59" t="s">
        <v>7</v>
      </c>
      <c r="B136" s="59" t="s">
        <v>905</v>
      </c>
      <c r="C136" s="60" t="s">
        <v>933</v>
      </c>
      <c r="D136" s="60" t="n">
        <v>10</v>
      </c>
      <c r="E136" s="60" t="n">
        <v>42</v>
      </c>
      <c r="F136" s="60"/>
      <c r="G136" s="60" t="n">
        <v>42</v>
      </c>
      <c r="H136" s="60" t="s">
        <v>442</v>
      </c>
      <c r="I136" s="64" t="s">
        <v>453</v>
      </c>
      <c r="J136" s="66" t="s">
        <v>196</v>
      </c>
      <c r="K136" s="66" t="s">
        <v>455</v>
      </c>
      <c r="L136" s="66" t="s">
        <v>68</v>
      </c>
      <c r="M136" s="66" t="s">
        <v>68</v>
      </c>
      <c r="N136" s="66" t="s">
        <v>741</v>
      </c>
      <c r="P136" s="74" t="s">
        <v>935</v>
      </c>
      <c r="Q136" s="74" t="s">
        <v>471</v>
      </c>
      <c r="R136" s="186" t="s">
        <v>472</v>
      </c>
    </row>
    <row r="137" customFormat="false" ht="23.85" hidden="true" customHeight="false" outlineLevel="0" collapsed="false">
      <c r="A137" s="59" t="s">
        <v>7</v>
      </c>
      <c r="B137" s="59" t="s">
        <v>905</v>
      </c>
      <c r="C137" s="60" t="s">
        <v>936</v>
      </c>
      <c r="D137" s="60" t="n">
        <v>11</v>
      </c>
      <c r="E137" s="60" t="n">
        <v>43</v>
      </c>
      <c r="F137" s="60"/>
      <c r="G137" s="60" t="n">
        <v>43</v>
      </c>
      <c r="H137" s="63" t="s">
        <v>443</v>
      </c>
      <c r="I137" s="64" t="s">
        <v>454</v>
      </c>
      <c r="J137" s="63" t="s">
        <v>259</v>
      </c>
      <c r="K137" s="66" t="s">
        <v>259</v>
      </c>
      <c r="L137" s="66" t="n">
        <v>0</v>
      </c>
      <c r="M137" s="66" t="n">
        <v>0</v>
      </c>
      <c r="N137" s="63" t="s">
        <v>741</v>
      </c>
      <c r="P137" s="74" t="s">
        <v>936</v>
      </c>
      <c r="Q137" s="191" t="n">
        <v>0</v>
      </c>
      <c r="R137" s="63" t="n">
        <v>0</v>
      </c>
    </row>
    <row r="138" customFormat="false" ht="12.9" hidden="false" customHeight="false" outlineLevel="0" collapsed="false">
      <c r="A138" s="187" t="s">
        <v>585</v>
      </c>
      <c r="B138" s="187" t="s">
        <v>585</v>
      </c>
      <c r="C138" s="60" t="s">
        <v>585</v>
      </c>
      <c r="D138" s="60" t="s">
        <v>585</v>
      </c>
      <c r="E138" s="60" t="s">
        <v>585</v>
      </c>
      <c r="F138" s="60" t="s">
        <v>585</v>
      </c>
      <c r="G138" s="60" t="s">
        <v>585</v>
      </c>
      <c r="H138" s="187" t="s">
        <v>585</v>
      </c>
      <c r="I138" s="187" t="s">
        <v>585</v>
      </c>
      <c r="J138" s="187" t="s">
        <v>585</v>
      </c>
      <c r="K138" s="63" t="s">
        <v>585</v>
      </c>
      <c r="L138" s="66" t="s">
        <v>585</v>
      </c>
      <c r="M138" s="63" t="s">
        <v>585</v>
      </c>
      <c r="N138" s="63" t="s">
        <v>585</v>
      </c>
      <c r="P138" s="63" t="s">
        <v>585</v>
      </c>
      <c r="Q138" s="0" t="s">
        <v>585</v>
      </c>
      <c r="R138" s="30" t="n">
        <v>0</v>
      </c>
    </row>
    <row r="139" customFormat="false" ht="24.85" hidden="false" customHeight="false" outlineLevel="0" collapsed="false">
      <c r="A139" s="194" t="s">
        <v>8</v>
      </c>
      <c r="B139" s="194" t="s">
        <v>937</v>
      </c>
      <c r="C139" s="60" t="s">
        <v>938</v>
      </c>
      <c r="D139" s="60" t="n">
        <v>1</v>
      </c>
      <c r="E139" s="60" t="n">
        <v>44</v>
      </c>
      <c r="F139" s="60"/>
      <c r="G139" s="60" t="n">
        <v>44</v>
      </c>
      <c r="H139" s="60" t="s">
        <v>520</v>
      </c>
      <c r="I139" s="63" t="s">
        <v>524</v>
      </c>
      <c r="J139" s="66" t="s">
        <v>527</v>
      </c>
      <c r="K139" s="66" t="s">
        <v>455</v>
      </c>
      <c r="L139" s="66" t="s">
        <v>67</v>
      </c>
      <c r="M139" s="66" t="s">
        <v>67</v>
      </c>
      <c r="N139" s="66" t="s">
        <v>741</v>
      </c>
      <c r="P139" s="74" t="s">
        <v>939</v>
      </c>
      <c r="Q139" s="195" t="s">
        <v>528</v>
      </c>
      <c r="R139" s="63" t="n">
        <v>0</v>
      </c>
    </row>
    <row r="140" customFormat="false" ht="24.85" hidden="true" customHeight="false" outlineLevel="0" collapsed="false">
      <c r="A140" s="194" t="s">
        <v>8</v>
      </c>
      <c r="B140" s="194" t="s">
        <v>937</v>
      </c>
      <c r="C140" s="60" t="s">
        <v>938</v>
      </c>
      <c r="D140" s="60" t="n">
        <v>1</v>
      </c>
      <c r="E140" s="60" t="n">
        <v>44</v>
      </c>
      <c r="F140" s="60"/>
      <c r="G140" s="60" t="n">
        <v>44</v>
      </c>
      <c r="H140" s="60" t="s">
        <v>520</v>
      </c>
      <c r="I140" s="63" t="s">
        <v>524</v>
      </c>
      <c r="J140" s="66" t="s">
        <v>527</v>
      </c>
      <c r="K140" s="66" t="s">
        <v>455</v>
      </c>
      <c r="L140" s="66" t="s">
        <v>67</v>
      </c>
      <c r="M140" s="66" t="s">
        <v>417</v>
      </c>
      <c r="N140" s="66"/>
      <c r="P140" s="74" t="s">
        <v>940</v>
      </c>
      <c r="Q140" s="74" t="s">
        <v>530</v>
      </c>
      <c r="R140" s="186" t="s">
        <v>531</v>
      </c>
    </row>
    <row r="141" customFormat="false" ht="35.8" hidden="true" customHeight="false" outlineLevel="0" collapsed="false">
      <c r="A141" s="194" t="s">
        <v>8</v>
      </c>
      <c r="B141" s="194" t="s">
        <v>937</v>
      </c>
      <c r="C141" s="60" t="s">
        <v>938</v>
      </c>
      <c r="D141" s="60" t="n">
        <v>1</v>
      </c>
      <c r="E141" s="60" t="n">
        <v>44</v>
      </c>
      <c r="F141" s="60"/>
      <c r="G141" s="60" t="n">
        <v>44</v>
      </c>
      <c r="H141" s="60" t="s">
        <v>520</v>
      </c>
      <c r="I141" s="63" t="s">
        <v>524</v>
      </c>
      <c r="J141" s="66" t="s">
        <v>527</v>
      </c>
      <c r="K141" s="66" t="s">
        <v>455</v>
      </c>
      <c r="L141" s="66" t="s">
        <v>67</v>
      </c>
      <c r="M141" s="66" t="s">
        <v>417</v>
      </c>
      <c r="N141" s="66"/>
      <c r="P141" s="74" t="s">
        <v>941</v>
      </c>
      <c r="Q141" s="196" t="s">
        <v>534</v>
      </c>
      <c r="R141" s="186" t="s">
        <v>535</v>
      </c>
    </row>
    <row r="142" customFormat="false" ht="35.8" hidden="true" customHeight="false" outlineLevel="0" collapsed="false">
      <c r="A142" s="194" t="s">
        <v>8</v>
      </c>
      <c r="B142" s="194" t="s">
        <v>937</v>
      </c>
      <c r="C142" s="60" t="s">
        <v>942</v>
      </c>
      <c r="D142" s="60" t="n">
        <v>2</v>
      </c>
      <c r="E142" s="60" t="n">
        <v>45</v>
      </c>
      <c r="F142" s="60"/>
      <c r="G142" s="60" t="n">
        <v>45</v>
      </c>
      <c r="H142" s="60" t="s">
        <v>521</v>
      </c>
      <c r="I142" s="63" t="s">
        <v>525</v>
      </c>
      <c r="J142" s="66" t="s">
        <v>527</v>
      </c>
      <c r="K142" s="66" t="s">
        <v>455</v>
      </c>
      <c r="L142" s="66" t="s">
        <v>169</v>
      </c>
      <c r="M142" s="66" t="s">
        <v>169</v>
      </c>
      <c r="N142" s="66" t="s">
        <v>741</v>
      </c>
      <c r="P142" s="74" t="s">
        <v>942</v>
      </c>
      <c r="Q142" s="197" t="n">
        <v>0</v>
      </c>
      <c r="R142" s="63" t="n">
        <v>0</v>
      </c>
    </row>
    <row r="143" customFormat="false" ht="24.85" hidden="true" customHeight="false" outlineLevel="0" collapsed="false">
      <c r="A143" s="194" t="s">
        <v>8</v>
      </c>
      <c r="B143" s="194" t="s">
        <v>937</v>
      </c>
      <c r="C143" s="60" t="s">
        <v>943</v>
      </c>
      <c r="D143" s="60" t="n">
        <v>3</v>
      </c>
      <c r="E143" s="60" t="n">
        <v>46</v>
      </c>
      <c r="F143" s="60"/>
      <c r="G143" s="60" t="n">
        <v>46</v>
      </c>
      <c r="H143" s="60" t="s">
        <v>522</v>
      </c>
      <c r="I143" s="64" t="s">
        <v>526</v>
      </c>
      <c r="J143" s="66" t="s">
        <v>527</v>
      </c>
      <c r="K143" s="66" t="s">
        <v>455</v>
      </c>
      <c r="L143" s="66" t="s">
        <v>169</v>
      </c>
      <c r="M143" s="66" t="s">
        <v>169</v>
      </c>
      <c r="N143" s="66" t="s">
        <v>741</v>
      </c>
      <c r="P143" s="74" t="s">
        <v>944</v>
      </c>
      <c r="Q143" s="197" t="s">
        <v>529</v>
      </c>
      <c r="R143" s="63" t="n">
        <v>0</v>
      </c>
    </row>
    <row r="144" customFormat="false" ht="45.75" hidden="true" customHeight="false" outlineLevel="0" collapsed="false">
      <c r="A144" s="194" t="s">
        <v>8</v>
      </c>
      <c r="B144" s="194" t="s">
        <v>937</v>
      </c>
      <c r="C144" s="60" t="s">
        <v>943</v>
      </c>
      <c r="D144" s="60" t="n">
        <v>3</v>
      </c>
      <c r="E144" s="60" t="n">
        <v>46</v>
      </c>
      <c r="F144" s="60"/>
      <c r="G144" s="60" t="n">
        <v>46</v>
      </c>
      <c r="H144" s="60" t="s">
        <v>522</v>
      </c>
      <c r="I144" s="64" t="s">
        <v>526</v>
      </c>
      <c r="J144" s="66" t="s">
        <v>527</v>
      </c>
      <c r="K144" s="66" t="s">
        <v>455</v>
      </c>
      <c r="L144" s="66" t="s">
        <v>169</v>
      </c>
      <c r="M144" s="66" t="s">
        <v>169</v>
      </c>
      <c r="N144" s="66" t="s">
        <v>741</v>
      </c>
      <c r="P144" s="74" t="s">
        <v>945</v>
      </c>
      <c r="Q144" s="74" t="s">
        <v>532</v>
      </c>
      <c r="R144" s="186" t="s">
        <v>533</v>
      </c>
    </row>
    <row r="145" customFormat="false" ht="12.9" hidden="true" customHeight="false" outlineLevel="0" collapsed="false">
      <c r="A145" s="194" t="s">
        <v>8</v>
      </c>
      <c r="B145" s="194" t="s">
        <v>937</v>
      </c>
      <c r="C145" s="60" t="s">
        <v>946</v>
      </c>
      <c r="D145" s="60" t="n">
        <v>4</v>
      </c>
      <c r="E145" s="60" t="n">
        <v>47</v>
      </c>
      <c r="F145" s="60"/>
      <c r="G145" s="60" t="n">
        <v>47</v>
      </c>
      <c r="H145" s="63" t="s">
        <v>947</v>
      </c>
      <c r="I145" s="64" t="n">
        <v>0</v>
      </c>
      <c r="J145" s="63" t="s">
        <v>259</v>
      </c>
      <c r="K145" s="66" t="s">
        <v>259</v>
      </c>
      <c r="L145" s="66" t="n">
        <v>0</v>
      </c>
      <c r="M145" s="66" t="n">
        <v>0</v>
      </c>
      <c r="N145" s="63" t="s">
        <v>741</v>
      </c>
      <c r="P145" s="74" t="s">
        <v>946</v>
      </c>
      <c r="Q145" s="46" t="n">
        <v>0</v>
      </c>
      <c r="R145" s="63" t="n">
        <v>0</v>
      </c>
    </row>
    <row r="146" customFormat="false" ht="12.9" hidden="false" customHeight="false" outlineLevel="0" collapsed="false">
      <c r="A146" s="187" t="s">
        <v>585</v>
      </c>
      <c r="B146" s="187" t="s">
        <v>585</v>
      </c>
      <c r="C146" s="60" t="s">
        <v>585</v>
      </c>
      <c r="D146" s="60" t="s">
        <v>585</v>
      </c>
      <c r="E146" s="60" t="s">
        <v>585</v>
      </c>
      <c r="F146" s="60" t="s">
        <v>585</v>
      </c>
      <c r="G146" s="60" t="s">
        <v>585</v>
      </c>
      <c r="H146" s="187" t="s">
        <v>585</v>
      </c>
      <c r="I146" s="187" t="s">
        <v>585</v>
      </c>
      <c r="J146" s="187" t="s">
        <v>585</v>
      </c>
      <c r="K146" s="63" t="s">
        <v>585</v>
      </c>
      <c r="L146" s="66" t="s">
        <v>585</v>
      </c>
      <c r="M146" s="63" t="s">
        <v>585</v>
      </c>
      <c r="N146" s="63" t="s">
        <v>585</v>
      </c>
      <c r="P146" s="63" t="s">
        <v>585</v>
      </c>
      <c r="Q146" s="0" t="s">
        <v>585</v>
      </c>
      <c r="R146" s="30" t="n">
        <v>0</v>
      </c>
    </row>
    <row r="147" customFormat="false" ht="12.9" hidden="false" customHeight="false" outlineLevel="0" collapsed="false">
      <c r="A147" s="166" t="s">
        <v>551</v>
      </c>
      <c r="B147" s="166" t="s">
        <v>948</v>
      </c>
      <c r="C147" s="60" t="s">
        <v>949</v>
      </c>
      <c r="D147" s="60" t="n">
        <v>1</v>
      </c>
      <c r="E147" s="60" t="n">
        <v>48</v>
      </c>
      <c r="F147" s="60"/>
      <c r="G147" s="60" t="n">
        <v>48</v>
      </c>
      <c r="H147" s="60" t="s">
        <v>552</v>
      </c>
      <c r="I147" s="63" t="s">
        <v>554</v>
      </c>
      <c r="J147" s="66" t="s">
        <v>527</v>
      </c>
      <c r="K147" s="66" t="s">
        <v>455</v>
      </c>
      <c r="L147" s="66" t="s">
        <v>67</v>
      </c>
      <c r="M147" s="66" t="s">
        <v>67</v>
      </c>
      <c r="N147" s="66" t="s">
        <v>741</v>
      </c>
      <c r="P147" s="74" t="s">
        <v>949</v>
      </c>
      <c r="Q147" s="197" t="n">
        <v>0</v>
      </c>
      <c r="R147" s="63" t="n">
        <v>0</v>
      </c>
    </row>
    <row r="148" customFormat="false" ht="24.85" hidden="false" customHeight="false" outlineLevel="0" collapsed="false">
      <c r="A148" s="166" t="s">
        <v>551</v>
      </c>
      <c r="B148" s="166" t="s">
        <v>948</v>
      </c>
      <c r="C148" s="60" t="s">
        <v>950</v>
      </c>
      <c r="D148" s="60" t="n">
        <v>2</v>
      </c>
      <c r="E148" s="60" t="n">
        <v>49</v>
      </c>
      <c r="F148" s="60"/>
      <c r="G148" s="60" t="n">
        <v>49</v>
      </c>
      <c r="H148" s="60" t="s">
        <v>553</v>
      </c>
      <c r="I148" s="63" t="s">
        <v>555</v>
      </c>
      <c r="J148" s="66" t="s">
        <v>196</v>
      </c>
      <c r="K148" s="66" t="s">
        <v>455</v>
      </c>
      <c r="L148" s="66" t="s">
        <v>67</v>
      </c>
      <c r="M148" s="66" t="s">
        <v>67</v>
      </c>
      <c r="N148" s="66" t="s">
        <v>741</v>
      </c>
      <c r="P148" s="74" t="s">
        <v>950</v>
      </c>
      <c r="Q148" s="197" t="n">
        <v>0</v>
      </c>
      <c r="R148" s="63" t="n">
        <v>0</v>
      </c>
    </row>
    <row r="149" customFormat="false" ht="12.9" hidden="true" customHeight="false" outlineLevel="0" collapsed="false">
      <c r="A149" s="166" t="s">
        <v>551</v>
      </c>
      <c r="B149" s="166" t="s">
        <v>948</v>
      </c>
      <c r="C149" s="60" t="s">
        <v>951</v>
      </c>
      <c r="D149" s="60" t="n">
        <v>3</v>
      </c>
      <c r="E149" s="60" t="n">
        <v>50</v>
      </c>
      <c r="F149" s="60"/>
      <c r="G149" s="60" t="n">
        <v>50</v>
      </c>
      <c r="H149" s="63" t="s">
        <v>952</v>
      </c>
      <c r="I149" s="64" t="n">
        <v>0</v>
      </c>
      <c r="J149" s="63" t="s">
        <v>259</v>
      </c>
      <c r="K149" s="66" t="s">
        <v>139</v>
      </c>
      <c r="L149" s="66" t="n">
        <v>0</v>
      </c>
      <c r="M149" s="66" t="n">
        <v>0</v>
      </c>
      <c r="N149" s="66" t="s">
        <v>741</v>
      </c>
      <c r="P149" s="74" t="s">
        <v>951</v>
      </c>
      <c r="Q149" s="190" t="n">
        <v>0</v>
      </c>
      <c r="R149" s="63" t="n">
        <v>0</v>
      </c>
    </row>
    <row r="150" customFormat="false" ht="12.9" hidden="true" customHeight="false" outlineLevel="0" collapsed="false">
      <c r="A150" s="166" t="s">
        <v>551</v>
      </c>
      <c r="B150" s="166" t="s">
        <v>948</v>
      </c>
      <c r="C150" s="60" t="s">
        <v>953</v>
      </c>
      <c r="D150" s="60" t="n">
        <v>4</v>
      </c>
      <c r="E150" s="60" t="n">
        <v>51</v>
      </c>
      <c r="F150" s="60"/>
      <c r="G150" s="60" t="n">
        <v>51</v>
      </c>
      <c r="H150" s="63" t="s">
        <v>954</v>
      </c>
      <c r="I150" s="64" t="n">
        <v>0</v>
      </c>
      <c r="J150" s="63" t="s">
        <v>259</v>
      </c>
      <c r="K150" s="66" t="s">
        <v>139</v>
      </c>
      <c r="L150" s="66" t="n">
        <v>0</v>
      </c>
      <c r="M150" s="66" t="n">
        <v>0</v>
      </c>
      <c r="N150" s="66" t="s">
        <v>741</v>
      </c>
      <c r="P150" s="74" t="s">
        <v>953</v>
      </c>
      <c r="Q150" s="190" t="n">
        <v>0</v>
      </c>
      <c r="R150" s="63" t="n">
        <v>0</v>
      </c>
    </row>
    <row r="151" customFormat="false" ht="12.9" hidden="true" customHeight="false" outlineLevel="0" collapsed="false">
      <c r="A151" s="166" t="s">
        <v>551</v>
      </c>
      <c r="B151" s="166" t="s">
        <v>948</v>
      </c>
      <c r="C151" s="60" t="s">
        <v>955</v>
      </c>
      <c r="D151" s="60" t="n">
        <v>5</v>
      </c>
      <c r="E151" s="60" t="n">
        <v>52</v>
      </c>
      <c r="F151" s="60"/>
      <c r="G151" s="60" t="n">
        <v>52</v>
      </c>
      <c r="H151" s="63" t="s">
        <v>956</v>
      </c>
      <c r="I151" s="63" t="n">
        <v>0</v>
      </c>
      <c r="J151" s="63" t="s">
        <v>259</v>
      </c>
      <c r="K151" s="66" t="s">
        <v>139</v>
      </c>
      <c r="L151" s="66" t="n">
        <v>0</v>
      </c>
      <c r="M151" s="66" t="n">
        <v>0</v>
      </c>
      <c r="N151" s="66" t="s">
        <v>741</v>
      </c>
      <c r="P151" s="74" t="s">
        <v>955</v>
      </c>
      <c r="Q151" s="46" t="n">
        <v>0</v>
      </c>
      <c r="R151" s="63" t="n">
        <v>0</v>
      </c>
    </row>
    <row r="152" customFormat="false" ht="12.9" hidden="true" customHeight="false" outlineLevel="0" collapsed="false">
      <c r="A152" s="166" t="s">
        <v>551</v>
      </c>
      <c r="B152" s="166" t="s">
        <v>948</v>
      </c>
      <c r="C152" s="60" t="s">
        <v>957</v>
      </c>
      <c r="D152" s="60" t="n">
        <v>6</v>
      </c>
      <c r="E152" s="60" t="n">
        <v>53</v>
      </c>
      <c r="F152" s="60"/>
      <c r="G152" s="60" t="n">
        <v>53</v>
      </c>
      <c r="H152" s="63" t="s">
        <v>958</v>
      </c>
      <c r="I152" s="63" t="n">
        <v>0</v>
      </c>
      <c r="J152" s="63" t="s">
        <v>259</v>
      </c>
      <c r="K152" s="66" t="s">
        <v>139</v>
      </c>
      <c r="L152" s="66" t="n">
        <v>0</v>
      </c>
      <c r="M152" s="66" t="n">
        <v>0</v>
      </c>
      <c r="N152" s="63" t="s">
        <v>741</v>
      </c>
      <c r="P152" s="74" t="s">
        <v>957</v>
      </c>
      <c r="Q152" s="46" t="n">
        <v>0</v>
      </c>
      <c r="R152" s="63" t="n">
        <v>0</v>
      </c>
    </row>
    <row r="153" customFormat="false" ht="12.9" hidden="false" customHeight="false" outlineLevel="0" collapsed="false">
      <c r="A153" s="187" t="s">
        <v>585</v>
      </c>
      <c r="B153" s="187" t="s">
        <v>585</v>
      </c>
      <c r="C153" s="60" t="s">
        <v>585</v>
      </c>
      <c r="D153" s="60" t="s">
        <v>585</v>
      </c>
      <c r="E153" s="60" t="s">
        <v>585</v>
      </c>
      <c r="F153" s="60" t="s">
        <v>585</v>
      </c>
      <c r="G153" s="60" t="s">
        <v>585</v>
      </c>
      <c r="H153" s="187" t="s">
        <v>585</v>
      </c>
      <c r="I153" s="187" t="s">
        <v>585</v>
      </c>
      <c r="J153" s="187" t="s">
        <v>585</v>
      </c>
      <c r="K153" s="63" t="s">
        <v>585</v>
      </c>
      <c r="L153" s="66" t="s">
        <v>585</v>
      </c>
      <c r="M153" s="63" t="s">
        <v>585</v>
      </c>
      <c r="N153" s="63" t="s">
        <v>585</v>
      </c>
      <c r="P153" s="63" t="s">
        <v>585</v>
      </c>
      <c r="Q153" s="0" t="s">
        <v>585</v>
      </c>
      <c r="R153" s="30" t="n">
        <v>0</v>
      </c>
    </row>
    <row r="154" customFormat="false" ht="24.85" hidden="true" customHeight="false" outlineLevel="0" collapsed="false">
      <c r="A154" s="166" t="s">
        <v>11</v>
      </c>
      <c r="B154" s="166" t="s">
        <v>959</v>
      </c>
      <c r="C154" s="60" t="s">
        <v>960</v>
      </c>
      <c r="D154" s="60" t="n">
        <v>1</v>
      </c>
      <c r="E154" s="60" t="n">
        <v>54</v>
      </c>
      <c r="F154" s="60"/>
      <c r="G154" s="60" t="n">
        <v>54</v>
      </c>
      <c r="H154" s="60" t="s">
        <v>575</v>
      </c>
      <c r="I154" s="63" t="s">
        <v>587</v>
      </c>
      <c r="J154" s="66" t="s">
        <v>61</v>
      </c>
      <c r="K154" s="66" t="s">
        <v>455</v>
      </c>
      <c r="L154" s="66" t="s">
        <v>68</v>
      </c>
      <c r="M154" s="66" t="s">
        <v>68</v>
      </c>
      <c r="N154" s="66" t="s">
        <v>741</v>
      </c>
      <c r="P154" s="74" t="s">
        <v>961</v>
      </c>
      <c r="Q154" s="71" t="s">
        <v>598</v>
      </c>
      <c r="R154" s="63" t="n">
        <v>0</v>
      </c>
    </row>
    <row r="155" customFormat="false" ht="35.8" hidden="true" customHeight="false" outlineLevel="0" collapsed="false">
      <c r="A155" s="166" t="s">
        <v>11</v>
      </c>
      <c r="B155" s="166" t="s">
        <v>959</v>
      </c>
      <c r="C155" s="60" t="s">
        <v>960</v>
      </c>
      <c r="D155" s="60" t="n">
        <v>1</v>
      </c>
      <c r="E155" s="60" t="n">
        <v>54</v>
      </c>
      <c r="F155" s="60"/>
      <c r="G155" s="60" t="n">
        <v>54</v>
      </c>
      <c r="H155" s="60" t="s">
        <v>575</v>
      </c>
      <c r="I155" s="63" t="s">
        <v>587</v>
      </c>
      <c r="J155" s="66" t="s">
        <v>61</v>
      </c>
      <c r="K155" s="66" t="s">
        <v>455</v>
      </c>
      <c r="L155" s="66" t="s">
        <v>68</v>
      </c>
      <c r="M155" s="66" t="s">
        <v>68</v>
      </c>
      <c r="N155" s="66" t="s">
        <v>741</v>
      </c>
      <c r="P155" s="74" t="s">
        <v>962</v>
      </c>
      <c r="Q155" s="74" t="s">
        <v>602</v>
      </c>
      <c r="R155" s="186" t="s">
        <v>603</v>
      </c>
    </row>
    <row r="156" customFormat="false" ht="34.8" hidden="true" customHeight="false" outlineLevel="0" collapsed="false">
      <c r="A156" s="166" t="s">
        <v>11</v>
      </c>
      <c r="B156" s="166" t="s">
        <v>959</v>
      </c>
      <c r="C156" s="60" t="s">
        <v>960</v>
      </c>
      <c r="D156" s="60" t="n">
        <v>1</v>
      </c>
      <c r="E156" s="60" t="n">
        <v>54</v>
      </c>
      <c r="F156" s="60"/>
      <c r="G156" s="60" t="n">
        <v>54</v>
      </c>
      <c r="H156" s="60" t="s">
        <v>575</v>
      </c>
      <c r="I156" s="63" t="s">
        <v>587</v>
      </c>
      <c r="J156" s="66" t="s">
        <v>61</v>
      </c>
      <c r="K156" s="66" t="s">
        <v>455</v>
      </c>
      <c r="L156" s="66" t="s">
        <v>68</v>
      </c>
      <c r="M156" s="66" t="s">
        <v>68</v>
      </c>
      <c r="N156" s="66" t="s">
        <v>741</v>
      </c>
      <c r="P156" s="74" t="s">
        <v>963</v>
      </c>
      <c r="Q156" s="74" t="s">
        <v>614</v>
      </c>
      <c r="R156" s="186" t="s">
        <v>615</v>
      </c>
    </row>
    <row r="157" customFormat="false" ht="24.85" hidden="false" customHeight="false" outlineLevel="0" collapsed="false">
      <c r="A157" s="166" t="s">
        <v>11</v>
      </c>
      <c r="B157" s="166" t="s">
        <v>959</v>
      </c>
      <c r="C157" s="60" t="s">
        <v>964</v>
      </c>
      <c r="D157" s="60" t="n">
        <v>2</v>
      </c>
      <c r="E157" s="60" t="n">
        <v>55</v>
      </c>
      <c r="F157" s="60"/>
      <c r="G157" s="60" t="n">
        <v>55</v>
      </c>
      <c r="H157" s="60" t="s">
        <v>576</v>
      </c>
      <c r="I157" s="63" t="s">
        <v>588</v>
      </c>
      <c r="J157" s="66" t="s">
        <v>309</v>
      </c>
      <c r="K157" s="66" t="s">
        <v>455</v>
      </c>
      <c r="L157" s="66" t="s">
        <v>67</v>
      </c>
      <c r="M157" s="66" t="s">
        <v>67</v>
      </c>
      <c r="N157" s="66" t="s">
        <v>741</v>
      </c>
      <c r="P157" s="74" t="s">
        <v>965</v>
      </c>
      <c r="Q157" s="71" t="s">
        <v>599</v>
      </c>
      <c r="R157" s="63" t="n">
        <v>0</v>
      </c>
    </row>
    <row r="158" customFormat="false" ht="24.85" hidden="true" customHeight="false" outlineLevel="0" collapsed="false">
      <c r="A158" s="166" t="s">
        <v>11</v>
      </c>
      <c r="B158" s="166" t="s">
        <v>959</v>
      </c>
      <c r="C158" s="60" t="s">
        <v>964</v>
      </c>
      <c r="D158" s="60" t="n">
        <v>2</v>
      </c>
      <c r="E158" s="60" t="n">
        <v>55</v>
      </c>
      <c r="F158" s="60"/>
      <c r="G158" s="60" t="n">
        <v>55</v>
      </c>
      <c r="H158" s="60" t="s">
        <v>576</v>
      </c>
      <c r="I158" s="63" t="s">
        <v>588</v>
      </c>
      <c r="J158" s="66" t="s">
        <v>309</v>
      </c>
      <c r="K158" s="66" t="s">
        <v>455</v>
      </c>
      <c r="L158" s="66" t="s">
        <v>67</v>
      </c>
      <c r="M158" s="66" t="s">
        <v>68</v>
      </c>
      <c r="N158" s="66"/>
      <c r="P158" s="74" t="s">
        <v>966</v>
      </c>
      <c r="Q158" s="74" t="s">
        <v>604</v>
      </c>
      <c r="R158" s="186" t="s">
        <v>605</v>
      </c>
    </row>
    <row r="159" customFormat="false" ht="45.75" hidden="false" customHeight="false" outlineLevel="0" collapsed="false">
      <c r="A159" s="166" t="s">
        <v>11</v>
      </c>
      <c r="B159" s="166" t="s">
        <v>959</v>
      </c>
      <c r="C159" s="60" t="s">
        <v>967</v>
      </c>
      <c r="D159" s="60" t="n">
        <v>3</v>
      </c>
      <c r="E159" s="60" t="n">
        <v>56</v>
      </c>
      <c r="F159" s="60"/>
      <c r="G159" s="60" t="n">
        <v>56</v>
      </c>
      <c r="H159" s="60" t="s">
        <v>578</v>
      </c>
      <c r="I159" s="63" t="s">
        <v>589</v>
      </c>
      <c r="J159" s="66" t="s">
        <v>61</v>
      </c>
      <c r="K159" s="66" t="s">
        <v>455</v>
      </c>
      <c r="L159" s="66" t="s">
        <v>67</v>
      </c>
      <c r="M159" s="66" t="s">
        <v>67</v>
      </c>
      <c r="N159" s="66" t="s">
        <v>741</v>
      </c>
      <c r="P159" s="74" t="s">
        <v>968</v>
      </c>
      <c r="Q159" s="71" t="s">
        <v>600</v>
      </c>
      <c r="R159" s="63" t="n">
        <v>0</v>
      </c>
    </row>
    <row r="160" customFormat="false" ht="34.8" hidden="true" customHeight="false" outlineLevel="0" collapsed="false">
      <c r="A160" s="166" t="s">
        <v>11</v>
      </c>
      <c r="B160" s="166" t="s">
        <v>959</v>
      </c>
      <c r="C160" s="60" t="s">
        <v>967</v>
      </c>
      <c r="D160" s="60" t="n">
        <v>3</v>
      </c>
      <c r="E160" s="60" t="n">
        <v>56</v>
      </c>
      <c r="F160" s="60"/>
      <c r="G160" s="60" t="n">
        <v>56</v>
      </c>
      <c r="H160" s="60" t="s">
        <v>578</v>
      </c>
      <c r="I160" s="63" t="s">
        <v>589</v>
      </c>
      <c r="J160" s="66" t="s">
        <v>61</v>
      </c>
      <c r="K160" s="66" t="s">
        <v>455</v>
      </c>
      <c r="L160" s="66" t="s">
        <v>67</v>
      </c>
      <c r="M160" s="66" t="s">
        <v>169</v>
      </c>
      <c r="N160" s="66"/>
      <c r="P160" s="74" t="s">
        <v>969</v>
      </c>
      <c r="Q160" s="74" t="s">
        <v>606</v>
      </c>
      <c r="R160" s="186" t="s">
        <v>607</v>
      </c>
    </row>
    <row r="161" customFormat="false" ht="35.8" hidden="true" customHeight="false" outlineLevel="0" collapsed="false">
      <c r="A161" s="166" t="s">
        <v>11</v>
      </c>
      <c r="B161" s="166" t="s">
        <v>959</v>
      </c>
      <c r="C161" s="60" t="s">
        <v>967</v>
      </c>
      <c r="D161" s="60" t="n">
        <v>3</v>
      </c>
      <c r="E161" s="60" t="n">
        <v>56</v>
      </c>
      <c r="F161" s="60"/>
      <c r="G161" s="60" t="n">
        <v>56</v>
      </c>
      <c r="H161" s="60" t="s">
        <v>578</v>
      </c>
      <c r="I161" s="63" t="s">
        <v>589</v>
      </c>
      <c r="J161" s="66" t="s">
        <v>61</v>
      </c>
      <c r="K161" s="66" t="s">
        <v>455</v>
      </c>
      <c r="L161" s="66" t="s">
        <v>67</v>
      </c>
      <c r="M161" s="66" t="s">
        <v>68</v>
      </c>
      <c r="N161" s="66"/>
      <c r="P161" s="74" t="s">
        <v>970</v>
      </c>
      <c r="Q161" s="74" t="s">
        <v>616</v>
      </c>
      <c r="R161" s="186" t="s">
        <v>617</v>
      </c>
    </row>
    <row r="162" customFormat="false" ht="24.85" hidden="true" customHeight="false" outlineLevel="0" collapsed="false">
      <c r="A162" s="166" t="s">
        <v>11</v>
      </c>
      <c r="B162" s="166" t="s">
        <v>959</v>
      </c>
      <c r="C162" s="60" t="s">
        <v>967</v>
      </c>
      <c r="D162" s="60" t="n">
        <v>3</v>
      </c>
      <c r="E162" s="60" t="n">
        <v>56</v>
      </c>
      <c r="F162" s="60"/>
      <c r="G162" s="60" t="n">
        <v>56</v>
      </c>
      <c r="H162" s="60" t="s">
        <v>578</v>
      </c>
      <c r="I162" s="63" t="s">
        <v>589</v>
      </c>
      <c r="J162" s="66" t="s">
        <v>61</v>
      </c>
      <c r="K162" s="66" t="s">
        <v>455</v>
      </c>
      <c r="L162" s="66" t="s">
        <v>67</v>
      </c>
      <c r="M162" s="66" t="s">
        <v>68</v>
      </c>
      <c r="N162" s="66"/>
      <c r="P162" s="74" t="s">
        <v>971</v>
      </c>
      <c r="Q162" s="74" t="s">
        <v>355</v>
      </c>
      <c r="R162" s="186" t="s">
        <v>624</v>
      </c>
    </row>
    <row r="163" customFormat="false" ht="24.85" hidden="true" customHeight="false" outlineLevel="0" collapsed="false">
      <c r="A163" s="166" t="s">
        <v>11</v>
      </c>
      <c r="B163" s="166" t="s">
        <v>959</v>
      </c>
      <c r="C163" s="60" t="s">
        <v>967</v>
      </c>
      <c r="D163" s="60" t="n">
        <v>3</v>
      </c>
      <c r="E163" s="60" t="n">
        <v>56</v>
      </c>
      <c r="F163" s="60"/>
      <c r="G163" s="60" t="n">
        <v>56</v>
      </c>
      <c r="H163" s="60" t="s">
        <v>578</v>
      </c>
      <c r="I163" s="63" t="s">
        <v>589</v>
      </c>
      <c r="J163" s="66" t="s">
        <v>61</v>
      </c>
      <c r="K163" s="66" t="s">
        <v>455</v>
      </c>
      <c r="L163" s="66" t="s">
        <v>67</v>
      </c>
      <c r="M163" s="66" t="s">
        <v>169</v>
      </c>
      <c r="N163" s="66"/>
      <c r="P163" s="74" t="s">
        <v>972</v>
      </c>
      <c r="Q163" s="74" t="s">
        <v>625</v>
      </c>
      <c r="R163" s="186" t="s">
        <v>626</v>
      </c>
    </row>
    <row r="164" customFormat="false" ht="24.85" hidden="false" customHeight="false" outlineLevel="0" collapsed="false">
      <c r="A164" s="166" t="s">
        <v>11</v>
      </c>
      <c r="B164" s="166" t="s">
        <v>959</v>
      </c>
      <c r="C164" s="60" t="s">
        <v>973</v>
      </c>
      <c r="D164" s="60" t="n">
        <v>4</v>
      </c>
      <c r="E164" s="60" t="n">
        <v>57</v>
      </c>
      <c r="F164" s="60"/>
      <c r="G164" s="60" t="n">
        <v>57</v>
      </c>
      <c r="H164" s="60" t="s">
        <v>579</v>
      </c>
      <c r="I164" s="64" t="s">
        <v>590</v>
      </c>
      <c r="J164" s="66" t="s">
        <v>61</v>
      </c>
      <c r="K164" s="66" t="s">
        <v>455</v>
      </c>
      <c r="L164" s="66" t="s">
        <v>67</v>
      </c>
      <c r="M164" s="66" t="s">
        <v>67</v>
      </c>
      <c r="N164" s="66" t="s">
        <v>741</v>
      </c>
      <c r="P164" s="74" t="s">
        <v>974</v>
      </c>
      <c r="Q164" s="71" t="s">
        <v>664</v>
      </c>
      <c r="R164" s="63" t="n">
        <v>0</v>
      </c>
    </row>
    <row r="165" customFormat="false" ht="24.85" hidden="true" customHeight="false" outlineLevel="0" collapsed="false">
      <c r="A165" s="166" t="s">
        <v>11</v>
      </c>
      <c r="B165" s="166" t="s">
        <v>959</v>
      </c>
      <c r="C165" s="60" t="s">
        <v>973</v>
      </c>
      <c r="D165" s="60" t="n">
        <v>4</v>
      </c>
      <c r="E165" s="60" t="n">
        <v>57</v>
      </c>
      <c r="F165" s="60"/>
      <c r="G165" s="60" t="n">
        <v>57</v>
      </c>
      <c r="H165" s="60" t="s">
        <v>579</v>
      </c>
      <c r="I165" s="64" t="s">
        <v>590</v>
      </c>
      <c r="J165" s="66" t="s">
        <v>61</v>
      </c>
      <c r="K165" s="66" t="s">
        <v>455</v>
      </c>
      <c r="L165" s="66" t="s">
        <v>67</v>
      </c>
      <c r="M165" s="66" t="s">
        <v>68</v>
      </c>
      <c r="N165" s="66"/>
      <c r="P165" s="74" t="s">
        <v>975</v>
      </c>
      <c r="Q165" s="74" t="s">
        <v>608</v>
      </c>
      <c r="R165" s="186" t="s">
        <v>609</v>
      </c>
    </row>
    <row r="166" customFormat="false" ht="34.8" hidden="true" customHeight="false" outlineLevel="0" collapsed="false">
      <c r="A166" s="166" t="s">
        <v>11</v>
      </c>
      <c r="B166" s="166" t="s">
        <v>959</v>
      </c>
      <c r="C166" s="60" t="s">
        <v>973</v>
      </c>
      <c r="D166" s="60" t="n">
        <v>4</v>
      </c>
      <c r="E166" s="60" t="n">
        <v>57</v>
      </c>
      <c r="F166" s="60"/>
      <c r="G166" s="60" t="n">
        <v>57</v>
      </c>
      <c r="H166" s="60" t="s">
        <v>579</v>
      </c>
      <c r="I166" s="64" t="s">
        <v>590</v>
      </c>
      <c r="J166" s="66" t="s">
        <v>61</v>
      </c>
      <c r="K166" s="66" t="s">
        <v>455</v>
      </c>
      <c r="L166" s="66" t="s">
        <v>67</v>
      </c>
      <c r="M166" s="66" t="s">
        <v>68</v>
      </c>
      <c r="N166" s="66"/>
      <c r="P166" s="74" t="s">
        <v>976</v>
      </c>
      <c r="Q166" s="74" t="s">
        <v>618</v>
      </c>
      <c r="R166" s="186" t="s">
        <v>619</v>
      </c>
    </row>
    <row r="167" customFormat="false" ht="35.8" hidden="true" customHeight="false" outlineLevel="0" collapsed="false">
      <c r="A167" s="166" t="s">
        <v>11</v>
      </c>
      <c r="B167" s="166" t="s">
        <v>959</v>
      </c>
      <c r="C167" s="60" t="s">
        <v>977</v>
      </c>
      <c r="D167" s="60" t="n">
        <v>5</v>
      </c>
      <c r="E167" s="60" t="n">
        <v>58</v>
      </c>
      <c r="F167" s="60"/>
      <c r="G167" s="60" t="n">
        <v>58</v>
      </c>
      <c r="H167" s="60" t="s">
        <v>580</v>
      </c>
      <c r="I167" s="63" t="s">
        <v>591</v>
      </c>
      <c r="J167" s="66" t="s">
        <v>309</v>
      </c>
      <c r="K167" s="66" t="s">
        <v>455</v>
      </c>
      <c r="L167" s="66" t="s">
        <v>197</v>
      </c>
      <c r="M167" s="66" t="s">
        <v>197</v>
      </c>
      <c r="N167" s="66" t="s">
        <v>741</v>
      </c>
      <c r="P167" s="74" t="s">
        <v>977</v>
      </c>
      <c r="Q167" s="197" t="n">
        <v>0</v>
      </c>
      <c r="R167" s="63" t="n">
        <v>0</v>
      </c>
    </row>
    <row r="168" customFormat="false" ht="35.8" hidden="true" customHeight="false" outlineLevel="0" collapsed="false">
      <c r="A168" s="166" t="s">
        <v>11</v>
      </c>
      <c r="B168" s="166" t="s">
        <v>959</v>
      </c>
      <c r="C168" s="60" t="s">
        <v>978</v>
      </c>
      <c r="D168" s="60" t="n">
        <v>6</v>
      </c>
      <c r="E168" s="60" t="n">
        <v>59</v>
      </c>
      <c r="F168" s="60"/>
      <c r="G168" s="60" t="n">
        <v>59</v>
      </c>
      <c r="H168" s="60" t="s">
        <v>581</v>
      </c>
      <c r="I168" s="63" t="s">
        <v>592</v>
      </c>
      <c r="J168" s="66" t="s">
        <v>196</v>
      </c>
      <c r="K168" s="66" t="s">
        <v>455</v>
      </c>
      <c r="L168" s="66" t="s">
        <v>169</v>
      </c>
      <c r="M168" s="66" t="s">
        <v>169</v>
      </c>
      <c r="N168" s="66" t="s">
        <v>741</v>
      </c>
      <c r="P168" s="74" t="s">
        <v>978</v>
      </c>
      <c r="Q168" s="197" t="n">
        <v>0</v>
      </c>
      <c r="R168" s="63" t="n">
        <v>0</v>
      </c>
    </row>
    <row r="169" customFormat="false" ht="24.85" hidden="false" customHeight="false" outlineLevel="0" collapsed="false">
      <c r="A169" s="166" t="s">
        <v>11</v>
      </c>
      <c r="B169" s="166" t="s">
        <v>959</v>
      </c>
      <c r="C169" s="60" t="s">
        <v>979</v>
      </c>
      <c r="D169" s="60" t="n">
        <v>7</v>
      </c>
      <c r="E169" s="60" t="n">
        <v>60</v>
      </c>
      <c r="F169" s="60"/>
      <c r="G169" s="60" t="n">
        <v>60</v>
      </c>
      <c r="H169" s="60" t="s">
        <v>582</v>
      </c>
      <c r="I169" s="63" t="s">
        <v>593</v>
      </c>
      <c r="J169" s="66" t="s">
        <v>196</v>
      </c>
      <c r="K169" s="66" t="s">
        <v>455</v>
      </c>
      <c r="L169" s="66" t="s">
        <v>67</v>
      </c>
      <c r="M169" s="66" t="s">
        <v>67</v>
      </c>
      <c r="N169" s="66" t="s">
        <v>741</v>
      </c>
      <c r="P169" s="74" t="s">
        <v>979</v>
      </c>
      <c r="Q169" s="197" t="n">
        <v>0</v>
      </c>
      <c r="R169" s="63" t="n">
        <v>0</v>
      </c>
    </row>
    <row r="170" customFormat="false" ht="35.8" hidden="true" customHeight="false" outlineLevel="0" collapsed="false">
      <c r="A170" s="166" t="s">
        <v>11</v>
      </c>
      <c r="B170" s="166" t="s">
        <v>959</v>
      </c>
      <c r="C170" s="60" t="s">
        <v>980</v>
      </c>
      <c r="D170" s="60" t="n">
        <v>8</v>
      </c>
      <c r="E170" s="60" t="n">
        <v>61</v>
      </c>
      <c r="F170" s="60"/>
      <c r="G170" s="60" t="n">
        <v>61</v>
      </c>
      <c r="H170" s="60" t="s">
        <v>583</v>
      </c>
      <c r="I170" s="63" t="s">
        <v>594</v>
      </c>
      <c r="J170" s="66" t="s">
        <v>309</v>
      </c>
      <c r="K170" s="66" t="s">
        <v>455</v>
      </c>
      <c r="L170" s="66" t="s">
        <v>197</v>
      </c>
      <c r="M170" s="66" t="s">
        <v>197</v>
      </c>
      <c r="N170" s="66" t="s">
        <v>741</v>
      </c>
      <c r="P170" s="74" t="s">
        <v>981</v>
      </c>
      <c r="Q170" s="71" t="s">
        <v>601</v>
      </c>
      <c r="R170" s="63" t="n">
        <v>0</v>
      </c>
    </row>
    <row r="171" customFormat="false" ht="35.8" hidden="true" customHeight="false" outlineLevel="0" collapsed="false">
      <c r="A171" s="166" t="s">
        <v>11</v>
      </c>
      <c r="B171" s="166" t="s">
        <v>959</v>
      </c>
      <c r="C171" s="60" t="s">
        <v>980</v>
      </c>
      <c r="D171" s="60" t="n">
        <v>8</v>
      </c>
      <c r="E171" s="60" t="n">
        <v>61</v>
      </c>
      <c r="F171" s="60"/>
      <c r="G171" s="60" t="n">
        <v>61</v>
      </c>
      <c r="H171" s="60" t="s">
        <v>583</v>
      </c>
      <c r="I171" s="63" t="s">
        <v>594</v>
      </c>
      <c r="J171" s="66" t="s">
        <v>309</v>
      </c>
      <c r="K171" s="66" t="s">
        <v>455</v>
      </c>
      <c r="L171" s="66" t="s">
        <v>197</v>
      </c>
      <c r="M171" s="66" t="s">
        <v>197</v>
      </c>
      <c r="N171" s="66" t="s">
        <v>741</v>
      </c>
      <c r="P171" s="74" t="s">
        <v>982</v>
      </c>
      <c r="Q171" s="74" t="s">
        <v>355</v>
      </c>
      <c r="R171" s="186" t="s">
        <v>610</v>
      </c>
    </row>
    <row r="172" customFormat="false" ht="35.8" hidden="true" customHeight="false" outlineLevel="0" collapsed="false">
      <c r="A172" s="166" t="s">
        <v>11</v>
      </c>
      <c r="B172" s="166" t="s">
        <v>959</v>
      </c>
      <c r="C172" s="60" t="s">
        <v>980</v>
      </c>
      <c r="D172" s="60" t="n">
        <v>8</v>
      </c>
      <c r="E172" s="60" t="n">
        <v>61</v>
      </c>
      <c r="F172" s="60"/>
      <c r="G172" s="60" t="n">
        <v>61</v>
      </c>
      <c r="H172" s="60" t="s">
        <v>583</v>
      </c>
      <c r="I172" s="63" t="s">
        <v>594</v>
      </c>
      <c r="J172" s="66" t="s">
        <v>309</v>
      </c>
      <c r="K172" s="66" t="s">
        <v>455</v>
      </c>
      <c r="L172" s="66" t="s">
        <v>197</v>
      </c>
      <c r="M172" s="66" t="s">
        <v>197</v>
      </c>
      <c r="N172" s="66" t="s">
        <v>741</v>
      </c>
      <c r="P172" s="74" t="s">
        <v>983</v>
      </c>
      <c r="Q172" s="131" t="s">
        <v>620</v>
      </c>
      <c r="R172" s="186" t="s">
        <v>621</v>
      </c>
    </row>
    <row r="173" customFormat="false" ht="35.8" hidden="false" customHeight="false" outlineLevel="0" collapsed="false">
      <c r="A173" s="166" t="s">
        <v>11</v>
      </c>
      <c r="B173" s="166" t="s">
        <v>959</v>
      </c>
      <c r="C173" s="60" t="s">
        <v>984</v>
      </c>
      <c r="D173" s="60" t="n">
        <v>9</v>
      </c>
      <c r="E173" s="60" t="n">
        <v>62</v>
      </c>
      <c r="F173" s="60"/>
      <c r="G173" s="60" t="n">
        <v>62</v>
      </c>
      <c r="H173" s="60" t="s">
        <v>584</v>
      </c>
      <c r="I173" s="63" t="s">
        <v>595</v>
      </c>
      <c r="J173" s="66" t="s">
        <v>309</v>
      </c>
      <c r="K173" s="66" t="s">
        <v>455</v>
      </c>
      <c r="L173" s="66" t="s">
        <v>67</v>
      </c>
      <c r="M173" s="66" t="s">
        <v>67</v>
      </c>
      <c r="N173" s="66" t="s">
        <v>741</v>
      </c>
      <c r="P173" s="74" t="s">
        <v>985</v>
      </c>
      <c r="Q173" s="63" t="s">
        <v>986</v>
      </c>
      <c r="R173" s="63" t="s">
        <v>986</v>
      </c>
    </row>
    <row r="174" customFormat="false" ht="24.85" hidden="false" customHeight="false" outlineLevel="0" collapsed="false">
      <c r="A174" s="166" t="s">
        <v>11</v>
      </c>
      <c r="B174" s="166" t="s">
        <v>959</v>
      </c>
      <c r="C174" s="60" t="s">
        <v>987</v>
      </c>
      <c r="D174" s="60" t="n">
        <v>10</v>
      </c>
      <c r="E174" s="60" t="n">
        <v>63</v>
      </c>
      <c r="F174" s="60"/>
      <c r="G174" s="60" t="n">
        <v>63</v>
      </c>
      <c r="H174" s="60" t="s">
        <v>663</v>
      </c>
      <c r="I174" s="64" t="s">
        <v>596</v>
      </c>
      <c r="J174" s="66" t="s">
        <v>309</v>
      </c>
      <c r="K174" s="66" t="s">
        <v>455</v>
      </c>
      <c r="L174" s="66" t="s">
        <v>67</v>
      </c>
      <c r="M174" s="66" t="s">
        <v>67</v>
      </c>
      <c r="N174" s="66" t="s">
        <v>741</v>
      </c>
      <c r="P174" s="74" t="s">
        <v>988</v>
      </c>
      <c r="Q174" s="71" t="s">
        <v>665</v>
      </c>
      <c r="R174" s="63" t="s">
        <v>989</v>
      </c>
    </row>
    <row r="175" customFormat="false" ht="35.8" hidden="true" customHeight="false" outlineLevel="0" collapsed="false">
      <c r="A175" s="166" t="s">
        <v>11</v>
      </c>
      <c r="B175" s="166" t="s">
        <v>959</v>
      </c>
      <c r="C175" s="60" t="s">
        <v>987</v>
      </c>
      <c r="D175" s="60" t="n">
        <v>10</v>
      </c>
      <c r="E175" s="60" t="n">
        <v>63</v>
      </c>
      <c r="F175" s="60"/>
      <c r="G175" s="60" t="n">
        <v>63</v>
      </c>
      <c r="H175" s="60" t="s">
        <v>663</v>
      </c>
      <c r="I175" s="64" t="s">
        <v>596</v>
      </c>
      <c r="J175" s="66" t="s">
        <v>309</v>
      </c>
      <c r="K175" s="66" t="s">
        <v>455</v>
      </c>
      <c r="L175" s="66" t="s">
        <v>67</v>
      </c>
      <c r="M175" s="66" t="s">
        <v>68</v>
      </c>
      <c r="N175" s="66"/>
      <c r="P175" s="74" t="s">
        <v>990</v>
      </c>
      <c r="Q175" s="74" t="s">
        <v>991</v>
      </c>
      <c r="R175" s="186" t="s">
        <v>613</v>
      </c>
    </row>
    <row r="176" customFormat="false" ht="35.8" hidden="true" customHeight="false" outlineLevel="0" collapsed="false">
      <c r="A176" s="166" t="s">
        <v>11</v>
      </c>
      <c r="B176" s="166" t="s">
        <v>959</v>
      </c>
      <c r="C176" s="60" t="s">
        <v>987</v>
      </c>
      <c r="D176" s="60" t="n">
        <v>10</v>
      </c>
      <c r="E176" s="60" t="n">
        <v>63</v>
      </c>
      <c r="F176" s="60"/>
      <c r="G176" s="60" t="n">
        <v>63</v>
      </c>
      <c r="H176" s="60" t="s">
        <v>663</v>
      </c>
      <c r="I176" s="64" t="s">
        <v>596</v>
      </c>
      <c r="J176" s="66" t="s">
        <v>309</v>
      </c>
      <c r="K176" s="66" t="s">
        <v>455</v>
      </c>
      <c r="L176" s="66" t="s">
        <v>67</v>
      </c>
      <c r="M176" s="66" t="s">
        <v>68</v>
      </c>
      <c r="N176" s="66"/>
      <c r="P176" s="74" t="s">
        <v>992</v>
      </c>
      <c r="Q176" s="74" t="s">
        <v>993</v>
      </c>
      <c r="R176" s="186" t="s">
        <v>623</v>
      </c>
    </row>
    <row r="177" customFormat="false" ht="24.85" hidden="true" customHeight="false" outlineLevel="0" collapsed="false">
      <c r="A177" s="166" t="s">
        <v>11</v>
      </c>
      <c r="B177" s="166" t="s">
        <v>959</v>
      </c>
      <c r="C177" s="60" t="s">
        <v>987</v>
      </c>
      <c r="D177" s="60" t="n">
        <v>10</v>
      </c>
      <c r="E177" s="60" t="n">
        <v>63</v>
      </c>
      <c r="F177" s="60"/>
      <c r="G177" s="60" t="n">
        <v>63</v>
      </c>
      <c r="H177" s="60" t="s">
        <v>663</v>
      </c>
      <c r="I177" s="64" t="s">
        <v>596</v>
      </c>
      <c r="J177" s="66" t="s">
        <v>309</v>
      </c>
      <c r="K177" s="66" t="s">
        <v>455</v>
      </c>
      <c r="L177" s="66" t="s">
        <v>67</v>
      </c>
      <c r="M177" s="66" t="s">
        <v>169</v>
      </c>
      <c r="N177" s="66"/>
      <c r="P177" s="74" t="s">
        <v>994</v>
      </c>
      <c r="Q177" s="74" t="s">
        <v>667</v>
      </c>
      <c r="R177" s="186" t="n">
        <v>0</v>
      </c>
    </row>
    <row r="178" customFormat="false" ht="24.85" hidden="false" customHeight="false" outlineLevel="0" collapsed="false">
      <c r="A178" s="166" t="s">
        <v>11</v>
      </c>
      <c r="B178" s="166" t="s">
        <v>959</v>
      </c>
      <c r="C178" s="60" t="s">
        <v>995</v>
      </c>
      <c r="D178" s="60" t="n">
        <v>11</v>
      </c>
      <c r="E178" s="60" t="n">
        <v>64</v>
      </c>
      <c r="F178" s="60"/>
      <c r="G178" s="60" t="n">
        <v>64</v>
      </c>
      <c r="H178" s="60" t="s">
        <v>586</v>
      </c>
      <c r="I178" s="63" t="s">
        <v>597</v>
      </c>
      <c r="J178" s="66" t="s">
        <v>196</v>
      </c>
      <c r="K178" s="66" t="s">
        <v>455</v>
      </c>
      <c r="L178" s="66" t="s">
        <v>67</v>
      </c>
      <c r="M178" s="66" t="s">
        <v>67</v>
      </c>
      <c r="N178" s="66" t="s">
        <v>741</v>
      </c>
      <c r="P178" s="74" t="s">
        <v>996</v>
      </c>
      <c r="Q178" s="195" t="s">
        <v>666</v>
      </c>
      <c r="R178" s="63" t="n">
        <v>0</v>
      </c>
    </row>
    <row r="179" customFormat="false" ht="12.9" hidden="false" customHeight="false" outlineLevel="0" collapsed="false">
      <c r="A179" s="187" t="s">
        <v>585</v>
      </c>
      <c r="B179" s="187" t="s">
        <v>585</v>
      </c>
      <c r="C179" s="60" t="s">
        <v>585</v>
      </c>
      <c r="D179" s="60" t="s">
        <v>585</v>
      </c>
      <c r="E179" s="60" t="s">
        <v>585</v>
      </c>
      <c r="F179" s="60" t="s">
        <v>585</v>
      </c>
      <c r="G179" s="60" t="s">
        <v>585</v>
      </c>
      <c r="H179" s="187" t="s">
        <v>585</v>
      </c>
      <c r="I179" s="187" t="s">
        <v>585</v>
      </c>
      <c r="J179" s="187" t="s">
        <v>585</v>
      </c>
      <c r="K179" s="63" t="s">
        <v>585</v>
      </c>
      <c r="L179" s="66" t="s">
        <v>585</v>
      </c>
      <c r="M179" s="198" t="s">
        <v>585</v>
      </c>
      <c r="N179" s="63" t="s">
        <v>585</v>
      </c>
      <c r="P179" s="63" t="s">
        <v>585</v>
      </c>
      <c r="Q179" s="0" t="s">
        <v>585</v>
      </c>
      <c r="R179" s="30" t="n">
        <v>0</v>
      </c>
    </row>
    <row r="180" customFormat="false" ht="24.85" hidden="false" customHeight="false" outlineLevel="0" collapsed="false">
      <c r="A180" s="166" t="s">
        <v>12</v>
      </c>
      <c r="B180" s="166" t="s">
        <v>997</v>
      </c>
      <c r="C180" s="60" t="s">
        <v>998</v>
      </c>
      <c r="D180" s="60" t="n">
        <v>1</v>
      </c>
      <c r="E180" s="60" t="n">
        <v>65</v>
      </c>
      <c r="F180" s="60"/>
      <c r="G180" s="60" t="n">
        <v>65</v>
      </c>
      <c r="H180" s="60" t="s">
        <v>668</v>
      </c>
      <c r="I180" s="63" t="s">
        <v>679</v>
      </c>
      <c r="J180" s="66" t="s">
        <v>527</v>
      </c>
      <c r="K180" s="66" t="s">
        <v>455</v>
      </c>
      <c r="L180" s="66" t="s">
        <v>67</v>
      </c>
      <c r="M180" s="66" t="s">
        <v>67</v>
      </c>
      <c r="N180" s="66" t="s">
        <v>741</v>
      </c>
      <c r="P180" s="74" t="s">
        <v>998</v>
      </c>
      <c r="Q180" s="197" t="n">
        <v>0</v>
      </c>
      <c r="R180" s="63" t="n">
        <v>0</v>
      </c>
    </row>
    <row r="181" customFormat="false" ht="24.85" hidden="false" customHeight="false" outlineLevel="0" collapsed="false">
      <c r="A181" s="166" t="s">
        <v>12</v>
      </c>
      <c r="B181" s="166" t="s">
        <v>997</v>
      </c>
      <c r="C181" s="60" t="s">
        <v>999</v>
      </c>
      <c r="D181" s="60" t="n">
        <v>2</v>
      </c>
      <c r="E181" s="60" t="n">
        <v>66</v>
      </c>
      <c r="F181" s="60"/>
      <c r="G181" s="60" t="n">
        <v>66</v>
      </c>
      <c r="H181" s="60" t="s">
        <v>669</v>
      </c>
      <c r="I181" s="63" t="s">
        <v>680</v>
      </c>
      <c r="J181" s="66" t="s">
        <v>527</v>
      </c>
      <c r="K181" s="66" t="s">
        <v>455</v>
      </c>
      <c r="L181" s="66" t="s">
        <v>67</v>
      </c>
      <c r="M181" s="66" t="s">
        <v>67</v>
      </c>
      <c r="N181" s="66" t="s">
        <v>741</v>
      </c>
      <c r="P181" s="74" t="s">
        <v>1000</v>
      </c>
      <c r="Q181" s="71" t="s">
        <v>690</v>
      </c>
      <c r="R181" s="186" t="n">
        <v>0</v>
      </c>
    </row>
    <row r="182" customFormat="false" ht="24.85" hidden="false" customHeight="false" outlineLevel="0" collapsed="false">
      <c r="A182" s="166" t="s">
        <v>12</v>
      </c>
      <c r="B182" s="166" t="s">
        <v>997</v>
      </c>
      <c r="C182" s="60" t="s">
        <v>999</v>
      </c>
      <c r="D182" s="60" t="n">
        <v>2</v>
      </c>
      <c r="E182" s="60" t="n">
        <v>66</v>
      </c>
      <c r="F182" s="60"/>
      <c r="G182" s="60" t="n">
        <v>66</v>
      </c>
      <c r="H182" s="60" t="s">
        <v>669</v>
      </c>
      <c r="I182" s="63" t="s">
        <v>680</v>
      </c>
      <c r="J182" s="66" t="s">
        <v>527</v>
      </c>
      <c r="K182" s="66" t="s">
        <v>455</v>
      </c>
      <c r="L182" s="66" t="s">
        <v>67</v>
      </c>
      <c r="M182" s="66" t="s">
        <v>67</v>
      </c>
      <c r="N182" s="66" t="s">
        <v>741</v>
      </c>
      <c r="P182" s="74" t="s">
        <v>1001</v>
      </c>
      <c r="Q182" s="74" t="s">
        <v>696</v>
      </c>
      <c r="R182" s="186" t="s">
        <v>697</v>
      </c>
    </row>
    <row r="183" customFormat="false" ht="23.85" hidden="false" customHeight="false" outlineLevel="0" collapsed="false">
      <c r="A183" s="166" t="s">
        <v>12</v>
      </c>
      <c r="B183" s="166" t="s">
        <v>997</v>
      </c>
      <c r="C183" s="60" t="s">
        <v>1002</v>
      </c>
      <c r="D183" s="60" t="n">
        <v>3</v>
      </c>
      <c r="E183" s="60" t="n">
        <v>67</v>
      </c>
      <c r="F183" s="60"/>
      <c r="G183" s="60" t="n">
        <v>67</v>
      </c>
      <c r="H183" s="60" t="s">
        <v>670</v>
      </c>
      <c r="I183" s="63" t="s">
        <v>681</v>
      </c>
      <c r="J183" s="66" t="s">
        <v>527</v>
      </c>
      <c r="K183" s="66" t="s">
        <v>455</v>
      </c>
      <c r="L183" s="66" t="s">
        <v>67</v>
      </c>
      <c r="M183" s="66" t="s">
        <v>67</v>
      </c>
      <c r="N183" s="66" t="s">
        <v>741</v>
      </c>
      <c r="P183" s="74" t="s">
        <v>1003</v>
      </c>
      <c r="Q183" s="71" t="s">
        <v>691</v>
      </c>
      <c r="R183" s="186" t="n">
        <v>0</v>
      </c>
    </row>
    <row r="184" customFormat="false" ht="45.75" hidden="false" customHeight="false" outlineLevel="0" collapsed="false">
      <c r="A184" s="166" t="s">
        <v>12</v>
      </c>
      <c r="B184" s="166" t="s">
        <v>997</v>
      </c>
      <c r="C184" s="60" t="s">
        <v>1002</v>
      </c>
      <c r="D184" s="60" t="n">
        <v>3</v>
      </c>
      <c r="E184" s="60" t="n">
        <v>67</v>
      </c>
      <c r="F184" s="60"/>
      <c r="G184" s="60" t="n">
        <v>67</v>
      </c>
      <c r="H184" s="60" t="s">
        <v>670</v>
      </c>
      <c r="I184" s="63" t="s">
        <v>681</v>
      </c>
      <c r="J184" s="66" t="s">
        <v>527</v>
      </c>
      <c r="K184" s="66" t="s">
        <v>455</v>
      </c>
      <c r="L184" s="66" t="s">
        <v>67</v>
      </c>
      <c r="M184" s="66" t="s">
        <v>67</v>
      </c>
      <c r="N184" s="66" t="s">
        <v>741</v>
      </c>
      <c r="P184" s="74" t="s">
        <v>1004</v>
      </c>
      <c r="Q184" s="74" t="s">
        <v>706</v>
      </c>
      <c r="R184" s="186" t="s">
        <v>707</v>
      </c>
    </row>
    <row r="185" customFormat="false" ht="24.85" hidden="false" customHeight="false" outlineLevel="0" collapsed="false">
      <c r="A185" s="166" t="s">
        <v>12</v>
      </c>
      <c r="B185" s="166" t="s">
        <v>997</v>
      </c>
      <c r="C185" s="60" t="s">
        <v>1005</v>
      </c>
      <c r="D185" s="60" t="n">
        <v>4</v>
      </c>
      <c r="E185" s="60" t="n">
        <v>68</v>
      </c>
      <c r="F185" s="60"/>
      <c r="G185" s="60" t="n">
        <v>68</v>
      </c>
      <c r="H185" s="60" t="s">
        <v>671</v>
      </c>
      <c r="I185" s="63" t="s">
        <v>682</v>
      </c>
      <c r="J185" s="66" t="s">
        <v>527</v>
      </c>
      <c r="K185" s="66" t="s">
        <v>455</v>
      </c>
      <c r="L185" s="66" t="s">
        <v>67</v>
      </c>
      <c r="M185" s="66" t="s">
        <v>67</v>
      </c>
      <c r="N185" s="66" t="s">
        <v>741</v>
      </c>
      <c r="P185" s="74" t="s">
        <v>1005</v>
      </c>
      <c r="Q185" s="197" t="n">
        <v>0</v>
      </c>
      <c r="R185" s="186" t="n">
        <v>0</v>
      </c>
    </row>
    <row r="186" customFormat="false" ht="24.85" hidden="false" customHeight="false" outlineLevel="0" collapsed="false">
      <c r="A186" s="166" t="s">
        <v>12</v>
      </c>
      <c r="B186" s="166" t="s">
        <v>997</v>
      </c>
      <c r="C186" s="60" t="s">
        <v>1006</v>
      </c>
      <c r="D186" s="60" t="n">
        <v>5</v>
      </c>
      <c r="E186" s="60" t="n">
        <v>69</v>
      </c>
      <c r="F186" s="60"/>
      <c r="G186" s="60" t="n">
        <v>69</v>
      </c>
      <c r="H186" s="60" t="s">
        <v>672</v>
      </c>
      <c r="I186" s="63" t="s">
        <v>683</v>
      </c>
      <c r="J186" s="66" t="s">
        <v>527</v>
      </c>
      <c r="K186" s="66" t="s">
        <v>455</v>
      </c>
      <c r="L186" s="66" t="s">
        <v>67</v>
      </c>
      <c r="M186" s="66" t="s">
        <v>67</v>
      </c>
      <c r="N186" s="66" t="s">
        <v>741</v>
      </c>
      <c r="P186" s="74" t="s">
        <v>1007</v>
      </c>
      <c r="Q186" s="71" t="s">
        <v>692</v>
      </c>
      <c r="R186" s="186" t="n">
        <v>0</v>
      </c>
    </row>
    <row r="187" customFormat="false" ht="35.8" hidden="false" customHeight="false" outlineLevel="0" collapsed="false">
      <c r="A187" s="166" t="s">
        <v>12</v>
      </c>
      <c r="B187" s="166" t="s">
        <v>997</v>
      </c>
      <c r="C187" s="60" t="s">
        <v>1006</v>
      </c>
      <c r="D187" s="60" t="n">
        <v>5</v>
      </c>
      <c r="E187" s="60" t="n">
        <v>69</v>
      </c>
      <c r="F187" s="60"/>
      <c r="G187" s="60" t="n">
        <v>69</v>
      </c>
      <c r="H187" s="60" t="s">
        <v>672</v>
      </c>
      <c r="I187" s="63" t="s">
        <v>683</v>
      </c>
      <c r="J187" s="66" t="s">
        <v>527</v>
      </c>
      <c r="K187" s="66" t="s">
        <v>455</v>
      </c>
      <c r="L187" s="66" t="s">
        <v>67</v>
      </c>
      <c r="M187" s="66" t="s">
        <v>67</v>
      </c>
      <c r="N187" s="66" t="s">
        <v>741</v>
      </c>
      <c r="P187" s="74" t="s">
        <v>1008</v>
      </c>
      <c r="Q187" s="74" t="s">
        <v>700</v>
      </c>
      <c r="R187" s="186" t="s">
        <v>701</v>
      </c>
    </row>
    <row r="188" customFormat="false" ht="23.85" hidden="true" customHeight="false" outlineLevel="0" collapsed="false">
      <c r="A188" s="166" t="s">
        <v>12</v>
      </c>
      <c r="B188" s="166" t="s">
        <v>997</v>
      </c>
      <c r="C188" s="60" t="s">
        <v>1009</v>
      </c>
      <c r="D188" s="60" t="n">
        <v>6</v>
      </c>
      <c r="E188" s="60" t="n">
        <v>70</v>
      </c>
      <c r="F188" s="60"/>
      <c r="G188" s="60" t="n">
        <v>70</v>
      </c>
      <c r="H188" s="60" t="s">
        <v>673</v>
      </c>
      <c r="I188" s="63" t="s">
        <v>684</v>
      </c>
      <c r="J188" s="66" t="s">
        <v>527</v>
      </c>
      <c r="K188" s="66" t="s">
        <v>455</v>
      </c>
      <c r="L188" s="66" t="s">
        <v>169</v>
      </c>
      <c r="M188" s="66" t="s">
        <v>169</v>
      </c>
      <c r="N188" s="66" t="s">
        <v>741</v>
      </c>
      <c r="P188" s="74" t="s">
        <v>1009</v>
      </c>
      <c r="Q188" s="197" t="n">
        <v>0</v>
      </c>
      <c r="R188" s="186" t="n">
        <v>0</v>
      </c>
    </row>
    <row r="189" customFormat="false" ht="24.85" hidden="false" customHeight="false" outlineLevel="0" collapsed="false">
      <c r="A189" s="166" t="s">
        <v>12</v>
      </c>
      <c r="B189" s="166" t="s">
        <v>997</v>
      </c>
      <c r="C189" s="60" t="s">
        <v>1010</v>
      </c>
      <c r="D189" s="60" t="n">
        <v>7</v>
      </c>
      <c r="E189" s="60" t="n">
        <v>71</v>
      </c>
      <c r="F189" s="60"/>
      <c r="G189" s="60" t="n">
        <v>71</v>
      </c>
      <c r="H189" s="60" t="s">
        <v>674</v>
      </c>
      <c r="I189" s="63" t="s">
        <v>685</v>
      </c>
      <c r="J189" s="66" t="s">
        <v>527</v>
      </c>
      <c r="K189" s="66" t="s">
        <v>455</v>
      </c>
      <c r="L189" s="66" t="s">
        <v>67</v>
      </c>
      <c r="M189" s="66" t="s">
        <v>67</v>
      </c>
      <c r="N189" s="66" t="s">
        <v>741</v>
      </c>
      <c r="P189" s="74" t="s">
        <v>1011</v>
      </c>
      <c r="Q189" s="71" t="s">
        <v>693</v>
      </c>
      <c r="R189" s="186" t="s">
        <v>1012</v>
      </c>
    </row>
    <row r="190" customFormat="false" ht="24.85" hidden="false" customHeight="false" outlineLevel="0" collapsed="false">
      <c r="A190" s="166" t="s">
        <v>12</v>
      </c>
      <c r="B190" s="166" t="s">
        <v>997</v>
      </c>
      <c r="C190" s="60" t="s">
        <v>1010</v>
      </c>
      <c r="D190" s="60" t="n">
        <v>7</v>
      </c>
      <c r="E190" s="60" t="n">
        <v>71</v>
      </c>
      <c r="F190" s="60"/>
      <c r="G190" s="60" t="n">
        <v>71</v>
      </c>
      <c r="H190" s="60" t="s">
        <v>674</v>
      </c>
      <c r="I190" s="63" t="s">
        <v>685</v>
      </c>
      <c r="J190" s="66" t="s">
        <v>527</v>
      </c>
      <c r="K190" s="66" t="s">
        <v>455</v>
      </c>
      <c r="L190" s="66" t="s">
        <v>67</v>
      </c>
      <c r="M190" s="66" t="s">
        <v>67</v>
      </c>
      <c r="N190" s="66" t="s">
        <v>741</v>
      </c>
      <c r="P190" s="74" t="s">
        <v>1013</v>
      </c>
      <c r="Q190" s="131" t="s">
        <v>1014</v>
      </c>
      <c r="R190" s="186" t="s">
        <v>1012</v>
      </c>
    </row>
    <row r="191" customFormat="false" ht="23.85" hidden="false" customHeight="false" outlineLevel="0" collapsed="false">
      <c r="A191" s="166" t="s">
        <v>12</v>
      </c>
      <c r="B191" s="166" t="s">
        <v>997</v>
      </c>
      <c r="C191" s="60" t="s">
        <v>1015</v>
      </c>
      <c r="D191" s="60" t="n">
        <v>8</v>
      </c>
      <c r="E191" s="60" t="n">
        <v>72</v>
      </c>
      <c r="F191" s="60"/>
      <c r="G191" s="60" t="n">
        <v>72</v>
      </c>
      <c r="H191" s="60" t="s">
        <v>675</v>
      </c>
      <c r="I191" s="63" t="s">
        <v>686</v>
      </c>
      <c r="J191" s="66" t="s">
        <v>527</v>
      </c>
      <c r="K191" s="66" t="s">
        <v>455</v>
      </c>
      <c r="L191" s="66" t="s">
        <v>67</v>
      </c>
      <c r="M191" s="66" t="s">
        <v>67</v>
      </c>
      <c r="N191" s="66" t="s">
        <v>741</v>
      </c>
      <c r="P191" s="74" t="s">
        <v>1015</v>
      </c>
      <c r="Q191" s="197" t="n">
        <v>0</v>
      </c>
      <c r="R191" s="186" t="n">
        <v>0</v>
      </c>
    </row>
    <row r="192" customFormat="false" ht="35.8" hidden="true" customHeight="false" outlineLevel="0" collapsed="false">
      <c r="A192" s="166" t="s">
        <v>12</v>
      </c>
      <c r="B192" s="166" t="s">
        <v>997</v>
      </c>
      <c r="C192" s="60" t="s">
        <v>1016</v>
      </c>
      <c r="D192" s="60" t="n">
        <v>9</v>
      </c>
      <c r="E192" s="60" t="n">
        <v>73</v>
      </c>
      <c r="F192" s="60"/>
      <c r="G192" s="60" t="n">
        <v>73</v>
      </c>
      <c r="H192" s="60" t="s">
        <v>676</v>
      </c>
      <c r="I192" s="63" t="s">
        <v>687</v>
      </c>
      <c r="J192" s="66" t="s">
        <v>527</v>
      </c>
      <c r="K192" s="66" t="s">
        <v>455</v>
      </c>
      <c r="L192" s="66" t="s">
        <v>197</v>
      </c>
      <c r="M192" s="66" t="s">
        <v>197</v>
      </c>
      <c r="N192" s="66" t="s">
        <v>741</v>
      </c>
      <c r="P192" s="74" t="s">
        <v>1016</v>
      </c>
      <c r="Q192" s="197" t="n">
        <v>0</v>
      </c>
      <c r="R192" s="186" t="n">
        <v>0</v>
      </c>
    </row>
    <row r="193" customFormat="false" ht="24.85" hidden="true" customHeight="false" outlineLevel="0" collapsed="false">
      <c r="A193" s="166" t="s">
        <v>12</v>
      </c>
      <c r="B193" s="166" t="s">
        <v>997</v>
      </c>
      <c r="C193" s="60" t="s">
        <v>1017</v>
      </c>
      <c r="D193" s="60" t="n">
        <v>10</v>
      </c>
      <c r="E193" s="60" t="n">
        <v>74</v>
      </c>
      <c r="F193" s="60"/>
      <c r="G193" s="60" t="n">
        <v>74</v>
      </c>
      <c r="H193" s="60" t="s">
        <v>677</v>
      </c>
      <c r="I193" s="63" t="s">
        <v>688</v>
      </c>
      <c r="J193" s="66" t="s">
        <v>527</v>
      </c>
      <c r="K193" s="66" t="s">
        <v>455</v>
      </c>
      <c r="L193" s="66" t="s">
        <v>169</v>
      </c>
      <c r="M193" s="66" t="s">
        <v>169</v>
      </c>
      <c r="N193" s="66" t="s">
        <v>741</v>
      </c>
      <c r="P193" s="74" t="s">
        <v>1017</v>
      </c>
      <c r="Q193" s="197" t="n">
        <v>0</v>
      </c>
      <c r="R193" s="186" t="n">
        <v>0</v>
      </c>
    </row>
    <row r="194" customFormat="false" ht="24.85" hidden="false" customHeight="false" outlineLevel="0" collapsed="false">
      <c r="A194" s="166" t="s">
        <v>12</v>
      </c>
      <c r="B194" s="166" t="s">
        <v>997</v>
      </c>
      <c r="C194" s="60" t="s">
        <v>1018</v>
      </c>
      <c r="D194" s="60" t="n">
        <v>11</v>
      </c>
      <c r="E194" s="60" t="n">
        <v>75</v>
      </c>
      <c r="F194" s="60"/>
      <c r="G194" s="60" t="n">
        <v>75</v>
      </c>
      <c r="H194" s="60" t="s">
        <v>678</v>
      </c>
      <c r="I194" s="82" t="s">
        <v>689</v>
      </c>
      <c r="J194" s="66" t="s">
        <v>527</v>
      </c>
      <c r="K194" s="66" t="s">
        <v>455</v>
      </c>
      <c r="L194" s="66" t="s">
        <v>67</v>
      </c>
      <c r="M194" s="66" t="s">
        <v>67</v>
      </c>
      <c r="N194" s="66" t="s">
        <v>741</v>
      </c>
      <c r="P194" s="74" t="s">
        <v>1019</v>
      </c>
      <c r="Q194" s="71" t="s">
        <v>695</v>
      </c>
      <c r="R194" s="186" t="n">
        <v>0</v>
      </c>
    </row>
    <row r="195" customFormat="false" ht="35.8" hidden="false" customHeight="false" outlineLevel="0" collapsed="false">
      <c r="A195" s="166" t="s">
        <v>12</v>
      </c>
      <c r="B195" s="166" t="s">
        <v>997</v>
      </c>
      <c r="C195" s="60" t="s">
        <v>1018</v>
      </c>
      <c r="D195" s="60" t="n">
        <v>11</v>
      </c>
      <c r="E195" s="60" t="n">
        <v>75</v>
      </c>
      <c r="F195" s="60"/>
      <c r="G195" s="60" t="n">
        <v>75</v>
      </c>
      <c r="H195" s="60" t="s">
        <v>678</v>
      </c>
      <c r="I195" s="82" t="s">
        <v>689</v>
      </c>
      <c r="J195" s="66" t="s">
        <v>527</v>
      </c>
      <c r="K195" s="66" t="s">
        <v>455</v>
      </c>
      <c r="L195" s="66" t="s">
        <v>67</v>
      </c>
      <c r="M195" s="66" t="s">
        <v>67</v>
      </c>
      <c r="N195" s="66" t="s">
        <v>741</v>
      </c>
      <c r="P195" s="74" t="s">
        <v>1020</v>
      </c>
      <c r="Q195" s="74" t="s">
        <v>704</v>
      </c>
      <c r="R195" s="186" t="s">
        <v>705</v>
      </c>
    </row>
    <row r="196" customFormat="false" ht="49.75" hidden="false" customHeight="false" outlineLevel="0" collapsed="false">
      <c r="A196" s="166" t="s">
        <v>12</v>
      </c>
      <c r="B196" s="166" t="s">
        <v>997</v>
      </c>
      <c r="C196" s="60" t="s">
        <v>1018</v>
      </c>
      <c r="D196" s="60" t="n">
        <v>11</v>
      </c>
      <c r="E196" s="60" t="n">
        <v>75</v>
      </c>
      <c r="F196" s="60"/>
      <c r="G196" s="60" t="n">
        <v>75</v>
      </c>
      <c r="H196" s="60" t="s">
        <v>678</v>
      </c>
      <c r="I196" s="82" t="s">
        <v>689</v>
      </c>
      <c r="J196" s="66" t="s">
        <v>527</v>
      </c>
      <c r="K196" s="66" t="s">
        <v>455</v>
      </c>
      <c r="L196" s="66" t="s">
        <v>67</v>
      </c>
      <c r="M196" s="66" t="s">
        <v>67</v>
      </c>
      <c r="N196" s="66" t="s">
        <v>741</v>
      </c>
      <c r="P196" s="74" t="s">
        <v>1021</v>
      </c>
      <c r="Q196" s="74" t="s">
        <v>708</v>
      </c>
      <c r="R196" s="186" t="s">
        <v>709</v>
      </c>
    </row>
  </sheetData>
  <autoFilter ref="A4:R196">
    <filterColumn colId="12">
      <filters>
        <filter val="x"/>
        <filter val="Vers.&#10;CP"/>
        <filter val="bêta"/>
      </filters>
    </filterColumn>
  </autoFilter>
  <conditionalFormatting sqref="A5:Z300">
    <cfRule type="expression" priority="2" aboveAverage="0" equalAverage="0" bottom="0" percent="0" rank="0" text="" dxfId="0">
      <formula>AND(A5="x")</formula>
    </cfRule>
  </conditionalFormatting>
  <conditionalFormatting sqref="N5:N300">
    <cfRule type="cellIs" priority="3" operator="equal" aboveAverage="0" equalAverage="0" bottom="0" percent="0" rank="0" text="" dxfId="0">
      <formula>"Nouveau"</formula>
    </cfRule>
  </conditionalFormatting>
  <conditionalFormatting sqref="N5:Z300">
    <cfRule type="cellIs" priority="4" operator="equal" aboveAverage="0" equalAverage="0" bottom="0" percent="0" rank="0" text="" dxfId="1">
      <formula>0</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27.xml><?xml version="1.0" encoding="utf-8"?>
<worksheet xmlns="http://schemas.openxmlformats.org/spreadsheetml/2006/main" xmlns:r="http://schemas.openxmlformats.org/officeDocument/2006/relationships">
  <sheetPr filterMode="true">
    <tabColor rgb="FF99FF99"/>
    <pageSetUpPr fitToPage="true"/>
  </sheetPr>
  <dimension ref="A2:R19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0" width="22.4540816326531"/>
    <col collapsed="false" hidden="true" max="2" min="2" style="0" width="0"/>
    <col collapsed="false" hidden="false" max="3" min="3" style="0" width="9.87244897959184"/>
    <col collapsed="false" hidden="true" max="7" min="4" style="0" width="0"/>
    <col collapsed="false" hidden="false" max="8" min="8" style="0" width="44.3775510204082"/>
    <col collapsed="false" hidden="false" max="9" min="9" style="0" width="48.9948979591837"/>
    <col collapsed="false" hidden="false" max="10" min="10" style="0" width="28.2040816326531"/>
    <col collapsed="false" hidden="false" max="11" min="11" style="0" width="22.0408163265306"/>
    <col collapsed="false" hidden="true" max="12" min="12" style="0" width="0"/>
    <col collapsed="false" hidden="false" max="13" min="13" style="0" width="8.78571428571429"/>
    <col collapsed="false" hidden="false" max="14" min="14" style="0" width="10.2244897959184"/>
    <col collapsed="false" hidden="false" max="15" min="15" style="0" width="4.98469387755102"/>
    <col collapsed="false" hidden="false" max="16" min="16" style="0" width="15.8214285714286"/>
    <col collapsed="false" hidden="false" max="17" min="17" style="0" width="65.5255102040816"/>
    <col collapsed="false" hidden="false" max="18" min="18" style="0" width="54.6530612244898"/>
    <col collapsed="false" hidden="false" max="1025" min="19" style="0" width="11.5204081632653"/>
  </cols>
  <sheetData>
    <row r="2" customFormat="false" ht="12.8" hidden="true" customHeight="false" outlineLevel="0" collapsed="false">
      <c r="A2" s="0" t="s">
        <v>730</v>
      </c>
      <c r="B2" s="181" t="s">
        <v>731</v>
      </c>
      <c r="D2" s="181" t="s">
        <v>731</v>
      </c>
      <c r="E2" s="181" t="s">
        <v>731</v>
      </c>
      <c r="F2" s="181" t="s">
        <v>731</v>
      </c>
      <c r="G2" s="181" t="s">
        <v>731</v>
      </c>
      <c r="L2" s="181" t="s">
        <v>731</v>
      </c>
      <c r="M2" s="181" t="s">
        <v>731</v>
      </c>
      <c r="N2" s="198" t="s">
        <v>169</v>
      </c>
    </row>
    <row r="3" customFormat="false" ht="12.8" hidden="true" customHeight="false" outlineLevel="0" collapsed="false">
      <c r="A3" s="182" t="s">
        <v>732</v>
      </c>
      <c r="B3" s="182" t="s">
        <v>732</v>
      </c>
      <c r="C3" s="0" t="s">
        <v>733</v>
      </c>
      <c r="D3" s="0" t="s">
        <v>733</v>
      </c>
      <c r="E3" s="0" t="s">
        <v>733</v>
      </c>
      <c r="F3" s="0" t="s">
        <v>733</v>
      </c>
      <c r="G3" s="182" t="s">
        <v>732</v>
      </c>
      <c r="H3" s="182" t="s">
        <v>732</v>
      </c>
      <c r="I3" s="182" t="s">
        <v>732</v>
      </c>
      <c r="J3" s="182" t="s">
        <v>732</v>
      </c>
      <c r="K3" s="182" t="s">
        <v>732</v>
      </c>
      <c r="L3" s="182" t="s">
        <v>732</v>
      </c>
      <c r="M3" s="182" t="s">
        <v>732</v>
      </c>
      <c r="N3" s="182" t="s">
        <v>732</v>
      </c>
      <c r="P3" s="182" t="s">
        <v>732</v>
      </c>
      <c r="Q3" s="182" t="s">
        <v>732</v>
      </c>
      <c r="R3" s="182" t="s">
        <v>732</v>
      </c>
    </row>
    <row r="4" customFormat="false" ht="30.5" hidden="false" customHeight="true" outlineLevel="0" collapsed="false">
      <c r="A4" s="58" t="s">
        <v>37</v>
      </c>
      <c r="B4" s="58" t="s">
        <v>734</v>
      </c>
      <c r="C4" s="58" t="s">
        <v>734</v>
      </c>
      <c r="D4" s="58" t="s">
        <v>735</v>
      </c>
      <c r="E4" s="58" t="s">
        <v>736</v>
      </c>
      <c r="F4" s="58" t="s">
        <v>737</v>
      </c>
      <c r="G4" s="58" t="s">
        <v>738</v>
      </c>
      <c r="H4" s="58" t="s">
        <v>38</v>
      </c>
      <c r="I4" s="58" t="s">
        <v>47</v>
      </c>
      <c r="J4" s="58" t="s">
        <v>56</v>
      </c>
      <c r="K4" s="58" t="s">
        <v>311</v>
      </c>
      <c r="L4" s="183" t="s">
        <v>739</v>
      </c>
      <c r="M4" s="184" t="s">
        <v>740</v>
      </c>
      <c r="N4" s="58" t="s">
        <v>741</v>
      </c>
      <c r="P4" s="185" t="s">
        <v>742</v>
      </c>
      <c r="Q4" s="185" t="s">
        <v>743</v>
      </c>
      <c r="R4" s="185" t="s">
        <v>47</v>
      </c>
    </row>
    <row r="5" customFormat="false" ht="35.5" hidden="true" customHeight="false" outlineLevel="0" collapsed="false">
      <c r="A5" s="59" t="str">
        <f aca="false">'VERSION Bêta'!A5</f>
        <v>Entrée</v>
      </c>
      <c r="B5" s="59" t="str">
        <f aca="false">'VERSION Bêta'!B5</f>
        <v>ENT</v>
      </c>
      <c r="C5" s="60" t="str">
        <f aca="false">IF(B5="x","x",CONCATENATE(B5,"-",IF(LEN(D5)=1,CONCATENATE("0",D5),D5)))</f>
        <v>ENT-01</v>
      </c>
      <c r="D5" s="60" t="n">
        <v>1</v>
      </c>
      <c r="E5" s="60" t="n">
        <v>1</v>
      </c>
      <c r="F5" s="60" t="str">
        <f aca="false">IF(E5="x","x",IF(E5&lt;&gt;G5,"MAJ",""))</f>
        <v/>
      </c>
      <c r="G5" s="60" t="n">
        <f aca="false">'VERSION Bêta'!G5</f>
        <v>1</v>
      </c>
      <c r="H5" s="60" t="str">
        <f aca="false">'VERSION Bêta'!H5</f>
        <v>Préparer et modifier un ensemble d'archives à transférer</v>
      </c>
      <c r="I5" s="63" t="str">
        <f aca="false">'VERSION Bêta'!I5</f>
        <v>Organiser et décrire un ensemble d'archives selon le formalisme SEDA</v>
      </c>
      <c r="J5" s="66" t="str">
        <f aca="false">'VERSION Bêta'!J5</f>
        <v>Archiviste, utilisateur service versant</v>
      </c>
      <c r="K5" s="66" t="str">
        <f aca="false">'VERSION Bêta'!K5</f>
        <v>SIA, outil de préparation des entrées</v>
      </c>
      <c r="L5" s="66" t="str">
        <f aca="false">'VERSION Bêta'!L5</f>
        <v>bêta test</v>
      </c>
      <c r="M5" s="66" t="str">
        <f aca="false">'VERSION Bêta'!M5</f>
        <v>bêta test</v>
      </c>
      <c r="N5" s="199" t="str">
        <f aca="false">IF(M5="x","x",IF(M5=N$2,"Nouveau",""))</f>
        <v/>
      </c>
      <c r="P5" s="74" t="str">
        <f aca="false">'VERSION Bêta'!P5</f>
        <v>ENT-01-000</v>
      </c>
      <c r="Q5" s="200" t="str">
        <f aca="false">'VERSION Bêta'!Q5</f>
        <v>Construction d’un paquet structuré conformément au SEDA</v>
      </c>
      <c r="R5" s="158" t="str">
        <f aca="false">'VERSION Bêta'!R5</f>
        <v>Préparer une entrée ne respectant pas le formalisme SEDA mais dont le formalisme SEDA est destiné à être reconstitué au moment de la réception dans le SAE</v>
      </c>
    </row>
    <row r="6" customFormat="false" ht="24.05" hidden="true" customHeight="false" outlineLevel="0" collapsed="false">
      <c r="A6" s="59" t="str">
        <f aca="false">'VERSION Bêta'!A6</f>
        <v>Entrée</v>
      </c>
      <c r="B6" s="59" t="str">
        <f aca="false">'VERSION Bêta'!B6</f>
        <v>ENT</v>
      </c>
      <c r="C6" s="60" t="str">
        <f aca="false">IF(B6="x","x",CONCATENATE(B6,"-",IF(LEN(D6)=1,CONCATENATE("0",D6),D6)))</f>
        <v>ENT-01</v>
      </c>
      <c r="D6" s="60" t="n">
        <f aca="false">IF(H5=H6,D5,IF(H6="x","x",IF(H5="x",1,D5+1)))</f>
        <v>1</v>
      </c>
      <c r="E6" s="60" t="n">
        <f aca="false">IF(H5&lt;&gt;H6,IF(H6="x","x",IF(H5="x",E4+1,E5+1)),E5)</f>
        <v>1</v>
      </c>
      <c r="F6" s="60" t="str">
        <f aca="false">IF(E6="x","x",IF(E6&lt;&gt;G6,"MAJ",""))</f>
        <v/>
      </c>
      <c r="G6" s="60" t="n">
        <f aca="false">'VERSION Bêta'!G6</f>
        <v>1</v>
      </c>
      <c r="H6" s="60" t="str">
        <f aca="false">'VERSION Bêta'!H6</f>
        <v>Préparer et modifier un ensemble d'archives à transférer</v>
      </c>
      <c r="I6" s="63" t="str">
        <f aca="false">'VERSION Bêta'!I6</f>
        <v>Organiser et décrire un ensemble d'archives selon le formalisme SEDA</v>
      </c>
      <c r="J6" s="66" t="str">
        <f aca="false">'VERSION Bêta'!J6</f>
        <v>Archiviste, utilisateur service versant</v>
      </c>
      <c r="K6" s="66" t="str">
        <f aca="false">'VERSION Bêta'!K6</f>
        <v>SIA, outil de préparation des entrées</v>
      </c>
      <c r="L6" s="66" t="str">
        <f aca="false">'VERSION Bêta'!L6</f>
        <v>bêta test</v>
      </c>
      <c r="M6" s="66" t="str">
        <f aca="false">'VERSION Bêta'!M6</f>
        <v>s.o.</v>
      </c>
      <c r="N6" s="66" t="str">
        <f aca="false">IF(M6="x","x",IF(M6=N$2,"Nouveau",""))</f>
        <v/>
      </c>
      <c r="P6" s="74" t="str">
        <f aca="false">'VERSION Bêta'!P6</f>
        <v>ENT-01-001</v>
      </c>
      <c r="Q6" s="201" t="str">
        <f aca="false">'VERSION Bêta'!Q6</f>
        <v>Construction d’un paquet non structuré conformément au SEDA</v>
      </c>
      <c r="R6" s="158" t="n">
        <f aca="false">'VERSION Bêta'!R6</f>
        <v>0</v>
      </c>
    </row>
    <row r="7" customFormat="false" ht="58.7" hidden="false" customHeight="false" outlineLevel="0" collapsed="false">
      <c r="A7" s="59" t="str">
        <f aca="false">'VERSION Bêta'!A7</f>
        <v>Entrée</v>
      </c>
      <c r="B7" s="59" t="str">
        <f aca="false">'VERSION Bêta'!B7</f>
        <v>ENT</v>
      </c>
      <c r="C7" s="60" t="str">
        <f aca="false">IF(B7="x","x",CONCATENATE(B7,"-",IF(LEN(D7)=1,CONCATENATE("0",D7),D7)))</f>
        <v>ENT-02</v>
      </c>
      <c r="D7" s="60" t="n">
        <f aca="false">IF(H6=H7,D6,IF(H7="x","x",IF(H6="x",1,D6+1)))</f>
        <v>2</v>
      </c>
      <c r="E7" s="60" t="n">
        <f aca="false">IF(H6&lt;&gt;H7,IF(H7="x","x",IF(H6="x",E5+1,E6+1)),E6)</f>
        <v>2</v>
      </c>
      <c r="F7" s="60" t="str">
        <f aca="false">IF(E7="x","x",IF(E7&lt;&gt;G7,"MAJ",""))</f>
        <v/>
      </c>
      <c r="G7" s="60" t="n">
        <f aca="false">'VERSION Bêta'!G7</f>
        <v>2</v>
      </c>
      <c r="H7" s="60" t="str">
        <f aca="false">'VERSION Bêta'!H7</f>
        <v>Tester un nouveau flux d’entrée applicatif à blanc</v>
      </c>
      <c r="I7" s="63" t="str">
        <f aca="false">'VERSION Bêta'!I7</f>
        <v>Tester en ayant les résultats des différentes étapes de l’entrée mais sans stocker les archives dans le SAE.
Il s'agit bien du test en vision métier des flux, l'interconnexion technique sera elle d'abord testée sur une plate-forme de recette.</v>
      </c>
      <c r="J7" s="66" t="str">
        <f aca="false">'VERSION Bêta'!J7</f>
        <v>Super-utilisateur archiviste, administrateur technique, archiviste expert, développeur</v>
      </c>
      <c r="K7" s="66" t="str">
        <f aca="false">'VERSION Bêta'!K7</f>
        <v>Admin SAE, si besoin SIA</v>
      </c>
      <c r="L7" s="66" t="str">
        <f aca="false">'VERSION Bêta'!L7</f>
        <v>bêta</v>
      </c>
      <c r="M7" s="66" t="str">
        <f aca="false">'VERSION Bêta'!M7</f>
        <v>bêta</v>
      </c>
      <c r="N7" s="66" t="str">
        <f aca="false">IF(M7="x","x",IF(M7=N$2,"Nouveau",""))</f>
        <v/>
      </c>
      <c r="P7" s="74" t="str">
        <f aca="false">'VERSION Bêta'!P7</f>
        <v>ENT-02-000</v>
      </c>
      <c r="Q7" s="200" t="str">
        <f aca="false">'VERSION Bêta'!Q7</f>
        <v>Entrée par flux applicatif</v>
      </c>
      <c r="R7" s="158" t="str">
        <f aca="false">'VERSION Bêta'!R7</f>
        <v>Tester l’entrée dans le SAE d’une entrée unitaire, préparée dans un autre outil, intégré ou non dans le SIA</v>
      </c>
    </row>
    <row r="8" customFormat="false" ht="58.7" hidden="false" customHeight="false" outlineLevel="0" collapsed="false">
      <c r="A8" s="59" t="str">
        <f aca="false">'VERSION Bêta'!A8</f>
        <v>Entrée</v>
      </c>
      <c r="B8" s="59" t="str">
        <f aca="false">'VERSION Bêta'!B8</f>
        <v>ENT</v>
      </c>
      <c r="C8" s="60" t="str">
        <f aca="false">IF(B8="x","x",CONCATENATE(B8,"-",IF(LEN(D8)=1,CONCATENATE("0",D8),D8)))</f>
        <v>ENT-02</v>
      </c>
      <c r="D8" s="60" t="n">
        <f aca="false">IF(H7=H8,D7,IF(H8="x","x",IF(H7="x",1,D7+1)))</f>
        <v>2</v>
      </c>
      <c r="E8" s="60" t="n">
        <f aca="false">IF(H7&lt;&gt;H8,IF(H8="x","x",IF(H7="x",E6+1,E7+1)),E7)</f>
        <v>2</v>
      </c>
      <c r="F8" s="60" t="str">
        <f aca="false">IF(E8="x","x",IF(E8&lt;&gt;G8,"MAJ",""))</f>
        <v/>
      </c>
      <c r="G8" s="60" t="n">
        <f aca="false">'VERSION Bêta'!G8</f>
        <v>2</v>
      </c>
      <c r="H8" s="60" t="str">
        <f aca="false">'VERSION Bêta'!H8</f>
        <v>Tester un nouveau flux d’entrée applicatif à blanc</v>
      </c>
      <c r="I8" s="63" t="str">
        <f aca="false">'VERSION Bêta'!I8</f>
        <v>Tester en ayant les résultats des différentes étapes de l’entrée mais sans stocker les archives dans le SAE.
Il s'agit bien du test en vision métier des flux, l'interconnexion technique sera elle d'abord testée sur une plate-forme de recette.</v>
      </c>
      <c r="J8" s="66" t="str">
        <f aca="false">'VERSION Bêta'!J8</f>
        <v>Super-utilisateur archiviste, administrateur technique, archiviste expert, développeur</v>
      </c>
      <c r="K8" s="66" t="str">
        <f aca="false">'VERSION Bêta'!K8</f>
        <v>Admin SAE, si besoin SIA</v>
      </c>
      <c r="L8" s="66" t="str">
        <f aca="false">'VERSION Bêta'!L8</f>
        <v>bêta</v>
      </c>
      <c r="M8" s="66" t="str">
        <f aca="false">'VERSION Bêta'!M8</f>
        <v>bêta</v>
      </c>
      <c r="N8" s="66" t="str">
        <f aca="false">IF(M8="x","x",IF(M8=N$2,"Nouveau",""))</f>
        <v/>
      </c>
      <c r="P8" s="74" t="str">
        <f aca="false">'VERSION Bêta'!P8</f>
        <v>ENT-02-001</v>
      </c>
      <c r="Q8" s="201" t="str">
        <f aca="false">'VERSION Bêta'!Q8</f>
        <v>Entrée unitaire (type manuel)</v>
      </c>
      <c r="R8" s="158" t="n">
        <f aca="false">'VERSION Bêta'!R8</f>
        <v>0</v>
      </c>
    </row>
    <row r="9" customFormat="false" ht="58.7" hidden="false" customHeight="false" outlineLevel="0" collapsed="false">
      <c r="A9" s="59" t="str">
        <f aca="false">'VERSION Bêta'!A9</f>
        <v>Entrée</v>
      </c>
      <c r="B9" s="59" t="str">
        <f aca="false">'VERSION Bêta'!B9</f>
        <v>ENT</v>
      </c>
      <c r="C9" s="60" t="str">
        <f aca="false">IF(B9="x","x",CONCATENATE(B9,"-",IF(LEN(D9)=1,CONCATENATE("0",D9),D9)))</f>
        <v>ENT-03</v>
      </c>
      <c r="D9" s="60" t="n">
        <f aca="false">IF(H8=H9,D8,IF(H9="x","x",IF(H8="x",1,D8+1)))</f>
        <v>3</v>
      </c>
      <c r="E9" s="60" t="n">
        <f aca="false">IF(H8&lt;&gt;H9,IF(H9="x","x",IF(H8="x",E7+1,E8+1)),E8)</f>
        <v>3</v>
      </c>
      <c r="F9" s="60" t="str">
        <f aca="false">IF(E9="x","x",IF(E9&lt;&gt;G9,"MAJ",""))</f>
        <v/>
      </c>
      <c r="G9" s="60" t="n">
        <f aca="false">'VERSION Bêta'!G9</f>
        <v>3</v>
      </c>
      <c r="H9" s="60" t="str">
        <f aca="false">'VERSION Bêta'!H9</f>
        <v>Effectuer une entrée par flux applicatif d'un ensemble d'archives</v>
      </c>
      <c r="I9" s="64" t="str">
        <f aca="false">'VERSION Bêta'!I9</f>
        <v>Réaliser une entrée transférée par une application métier d'un ensemble d'archives selon le formalisme SEDA, depuis l’initialisation jusqu'à la clôture de l’opération</v>
      </c>
      <c r="J9" s="66" t="str">
        <f aca="false">'VERSION Bêta'!J9</f>
        <v>Archiviste, utilisateur service versant</v>
      </c>
      <c r="K9" s="66" t="str">
        <f aca="false">'VERSION Bêta'!K9</f>
        <v>SIA, application métier</v>
      </c>
      <c r="L9" s="66" t="str">
        <f aca="false">'VERSION Bêta'!L9</f>
        <v>bêta</v>
      </c>
      <c r="M9" s="66" t="str">
        <f aca="false">'VERSION Bêta'!M9</f>
        <v>bêta</v>
      </c>
      <c r="N9" s="66" t="str">
        <f aca="false">IF(M9="x","x",IF(M9=N$2,"Nouveau",""))</f>
        <v/>
      </c>
      <c r="P9" s="74" t="str">
        <f aca="false">'VERSION Bêta'!P9</f>
        <v>ENT-03-000</v>
      </c>
      <c r="Q9" s="200" t="str">
        <f aca="false">'VERSION Bêta'!Q9</f>
        <v>Entrée effectuée selon une périodicité définie par une application métier, structurée conformément au SEDA, avec schéma complexe permettant un nombre important de contrôles après réception, sans archives classifiées ou à valeur probante, sans traitement de sémantisation après réception. Rejet global en cas d’anomalie.</v>
      </c>
      <c r="R9" s="158" t="n">
        <f aca="false">'VERSION Bêta'!R9</f>
        <v>0</v>
      </c>
    </row>
    <row r="10" customFormat="false" ht="36.1" hidden="true" customHeight="false" outlineLevel="0" collapsed="false">
      <c r="A10" s="59" t="str">
        <f aca="false">'VERSION Bêta'!A10</f>
        <v>Entrée</v>
      </c>
      <c r="B10" s="59" t="str">
        <f aca="false">'VERSION Bêta'!B10</f>
        <v>ENT</v>
      </c>
      <c r="C10" s="60" t="str">
        <f aca="false">IF(B10="x","x",CONCATENATE(B10,"-",IF(LEN(D10)=1,CONCATENATE("0",D10),D10)))</f>
        <v>ENT-03</v>
      </c>
      <c r="D10" s="60" t="n">
        <f aca="false">IF(H9=H10,D9,IF(H10="x","x",IF(H9="x",1,D9+1)))</f>
        <v>3</v>
      </c>
      <c r="E10" s="60" t="n">
        <f aca="false">IF(H9&lt;&gt;H10,IF(H10="x","x",IF(H9="x",E8+1,E9+1)),E9)</f>
        <v>3</v>
      </c>
      <c r="F10" s="60" t="str">
        <f aca="false">IF(E10="x","x",IF(E10&lt;&gt;G10,"MAJ",""))</f>
        <v/>
      </c>
      <c r="G10" s="60" t="n">
        <f aca="false">'VERSION Bêta'!G10</f>
        <v>3</v>
      </c>
      <c r="H10" s="60" t="str">
        <f aca="false">'VERSION Bêta'!H10</f>
        <v>Effectuer une entrée par flux applicatif d'un ensemble d'archives</v>
      </c>
      <c r="I10" s="64" t="str">
        <f aca="false">'VERSION Bêta'!I10</f>
        <v>Réaliser une entrée transférée par une application métier d'un ensemble d'archives selon le formalisme SEDA, depuis l’initialisation jusqu'à la clôture de l’opération</v>
      </c>
      <c r="J10" s="66" t="str">
        <f aca="false">'VERSION Bêta'!J10</f>
        <v>Archiviste, utilisateur service versant</v>
      </c>
      <c r="K10" s="66" t="str">
        <f aca="false">'VERSION Bêta'!K10</f>
        <v>SIA, application métier</v>
      </c>
      <c r="L10" s="66" t="str">
        <f aca="false">'VERSION Bêta'!L10</f>
        <v>bêta</v>
      </c>
      <c r="M10" s="66" t="str">
        <f aca="false">'VERSION Bêta'!M10</f>
        <v>V2</v>
      </c>
      <c r="N10" s="66" t="str">
        <f aca="false">IF(M10="x","x",IF(M10=N$2,"Nouveau",""))</f>
        <v/>
      </c>
      <c r="P10" s="74" t="str">
        <f aca="false">'VERSION Bêta'!P10</f>
        <v>ENT-03-001</v>
      </c>
      <c r="Q10" s="202" t="str">
        <f aca="false">'VERSION Bêta'!Q10</f>
        <v>Archives classifiées</v>
      </c>
      <c r="R10" s="158" t="str">
        <f aca="false">'VERSION Bêta'!R10</f>
        <v>Effectuer une entrée d'archives protégées au titre du secret de la défense nationale dans une instance de Vitam classifiée</v>
      </c>
    </row>
    <row r="11" customFormat="false" ht="36.1" hidden="false" customHeight="false" outlineLevel="0" collapsed="false">
      <c r="A11" s="59" t="str">
        <f aca="false">'VERSION Bêta'!A11</f>
        <v>Entrée</v>
      </c>
      <c r="B11" s="59" t="str">
        <f aca="false">'VERSION Bêta'!B11</f>
        <v>ENT</v>
      </c>
      <c r="C11" s="60" t="str">
        <f aca="false">IF(B11="x","x",CONCATENATE(B11,"-",IF(LEN(D11)=1,CONCATENATE("0",D11),D11)))</f>
        <v>ENT-03</v>
      </c>
      <c r="D11" s="60" t="n">
        <f aca="false">IF(H10=H11,D10,IF(H11="x","x",IF(H10="x",1,D10+1)))</f>
        <v>3</v>
      </c>
      <c r="E11" s="60" t="n">
        <f aca="false">IF(H10&lt;&gt;H11,IF(H11="x","x",IF(H10="x",E9+1,E10+1)),E10)</f>
        <v>3</v>
      </c>
      <c r="F11" s="60" t="str">
        <f aca="false">IF(E11="x","x",IF(E11&lt;&gt;G11,"MAJ",""))</f>
        <v/>
      </c>
      <c r="G11" s="60" t="n">
        <f aca="false">'VERSION Bêta'!G11</f>
        <v>3</v>
      </c>
      <c r="H11" s="60" t="str">
        <f aca="false">'VERSION Bêta'!H11</f>
        <v>Effectuer une entrée par flux applicatif d'un ensemble d'archives</v>
      </c>
      <c r="I11" s="64" t="str">
        <f aca="false">'VERSION Bêta'!I11</f>
        <v>Réaliser une entrée transférée par une application métier d'un ensemble d'archives selon le formalisme SEDA, depuis l’initialisation jusqu'à la clôture de l’opération</v>
      </c>
      <c r="J11" s="66" t="str">
        <f aca="false">'VERSION Bêta'!J11</f>
        <v>Archiviste, utilisateur service versant</v>
      </c>
      <c r="K11" s="66" t="str">
        <f aca="false">'VERSION Bêta'!K11</f>
        <v>SIA, application métier</v>
      </c>
      <c r="L11" s="66" t="str">
        <f aca="false">'VERSION Bêta'!L11</f>
        <v>bêta</v>
      </c>
      <c r="M11" s="66" t="str">
        <f aca="false">'VERSION Bêta'!M11</f>
        <v>V1</v>
      </c>
      <c r="N11" s="66" t="str">
        <f aca="false">IF(M11="x","x",IF(M11=N$2,"Nouveau",""))</f>
        <v>Nouveau</v>
      </c>
      <c r="P11" s="74" t="str">
        <f aca="false">'VERSION Bêta'!P11</f>
        <v>ENT-03-002</v>
      </c>
      <c r="Q11" s="201" t="str">
        <f aca="false">'VERSION Bêta'!Q11</f>
        <v>
Archives à valeur probante</v>
      </c>
      <c r="R11" s="158" t="str">
        <f aca="false">'VERSION Bêta'!R11</f>
        <v>Effectuer une entrée contenant des archives à valeur probante (documents signés électroniquement)</v>
      </c>
    </row>
    <row r="12" customFormat="false" ht="36.1" hidden="true" customHeight="false" outlineLevel="0" collapsed="false">
      <c r="A12" s="59" t="str">
        <f aca="false">'VERSION Bêta'!A12</f>
        <v>Entrée</v>
      </c>
      <c r="B12" s="59" t="str">
        <f aca="false">'VERSION Bêta'!B12</f>
        <v>ENT</v>
      </c>
      <c r="C12" s="60" t="str">
        <f aca="false">IF(B12="x","x",CONCATENATE(B12,"-",IF(LEN(D12)=1,CONCATENATE("0",D12),D12)))</f>
        <v>ENT-03</v>
      </c>
      <c r="D12" s="60" t="n">
        <f aca="false">IF(H11=H12,D11,IF(H12="x","x",IF(H11="x",1,D11+1)))</f>
        <v>3</v>
      </c>
      <c r="E12" s="60" t="n">
        <f aca="false">IF(H11&lt;&gt;H12,IF(H12="x","x",IF(H11="x",E10+1,E11+1)),E11)</f>
        <v>3</v>
      </c>
      <c r="F12" s="60" t="str">
        <f aca="false">IF(E12="x","x",IF(E12&lt;&gt;G12,"MAJ",""))</f>
        <v/>
      </c>
      <c r="G12" s="60" t="n">
        <f aca="false">'VERSION Bêta'!G12</f>
        <v>3</v>
      </c>
      <c r="H12" s="60" t="str">
        <f aca="false">'VERSION Bêta'!H12</f>
        <v>Effectuer une entrée par flux applicatif d'un ensemble d'archives</v>
      </c>
      <c r="I12" s="64" t="str">
        <f aca="false">'VERSION Bêta'!I12</f>
        <v>Réaliser une entrée transférée par une application métier d'un ensemble d'archives selon le formalisme SEDA, depuis l’initialisation jusqu'à la clôture de l’opération</v>
      </c>
      <c r="J12" s="66" t="str">
        <f aca="false">'VERSION Bêta'!J12</f>
        <v>Archiviste, utilisateur service versant</v>
      </c>
      <c r="K12" s="66" t="str">
        <f aca="false">'VERSION Bêta'!K12</f>
        <v>SIA, application métier</v>
      </c>
      <c r="L12" s="66" t="str">
        <f aca="false">'VERSION Bêta'!L12</f>
        <v>bêta</v>
      </c>
      <c r="M12" s="66" t="str">
        <f aca="false">'VERSION Bêta'!M12</f>
        <v>V3</v>
      </c>
      <c r="N12" s="66" t="str">
        <f aca="false">IF(M12="x","x",IF(M12=N$2,"Nouveau",""))</f>
        <v/>
      </c>
      <c r="P12" s="74" t="str">
        <f aca="false">'VERSION Bêta'!P12</f>
        <v>ENT-03-003</v>
      </c>
      <c r="Q12" s="201" t="str">
        <f aca="false">'VERSION Bêta'!Q12</f>
        <v>Demande de génération de métadonnées descriptives (type sémantisation)</v>
      </c>
      <c r="R12" s="158" t="str">
        <f aca="false">'VERSION Bêta'!R12</f>
        <v>Effectuer une entrée en réalisant à la réception une extraction de métadonnées via des technologies sémantiques</v>
      </c>
    </row>
    <row r="13" customFormat="false" ht="36.1" hidden="false" customHeight="false" outlineLevel="0" collapsed="false">
      <c r="A13" s="59" t="str">
        <f aca="false">'VERSION Bêta'!A13</f>
        <v>Entrée</v>
      </c>
      <c r="B13" s="59" t="str">
        <f aca="false">'VERSION Bêta'!B13</f>
        <v>ENT</v>
      </c>
      <c r="C13" s="60" t="str">
        <f aca="false">IF(B13="x","x",CONCATENATE(B13,"-",IF(LEN(D13)=1,CONCATENATE("0",D13),D13)))</f>
        <v>ENT-03</v>
      </c>
      <c r="D13" s="60" t="n">
        <f aca="false">IF(H12=H13,D12,IF(H13="x","x",IF(H12="x",1,D12+1)))</f>
        <v>3</v>
      </c>
      <c r="E13" s="60" t="n">
        <f aca="false">IF(H12&lt;&gt;H13,IF(H13="x","x",IF(H12="x",E11+1,E12+1)),E12)</f>
        <v>3</v>
      </c>
      <c r="F13" s="60" t="str">
        <f aca="false">IF(E13="x","x",IF(E13&lt;&gt;G13,"MAJ",""))</f>
        <v/>
      </c>
      <c r="G13" s="60" t="n">
        <f aca="false">'VERSION Bêta'!G13</f>
        <v>3</v>
      </c>
      <c r="H13" s="60" t="str">
        <f aca="false">'VERSION Bêta'!H13</f>
        <v>Effectuer une entrée par flux applicatif d'un ensemble d'archives</v>
      </c>
      <c r="I13" s="64" t="str">
        <f aca="false">'VERSION Bêta'!I13</f>
        <v>Réaliser une entrée transférée par une application métier d'un ensemble d'archives selon le formalisme SEDA, depuis l’initialisation jusqu'à la clôture de l’opération</v>
      </c>
      <c r="J13" s="66" t="str">
        <f aca="false">'VERSION Bêta'!J13</f>
        <v>Archiviste, utilisateur service versant</v>
      </c>
      <c r="K13" s="66" t="str">
        <f aca="false">'VERSION Bêta'!K13</f>
        <v>SIA, application métier</v>
      </c>
      <c r="L13" s="66" t="str">
        <f aca="false">'VERSION Bêta'!L13</f>
        <v>bêta</v>
      </c>
      <c r="M13" s="66" t="str">
        <f aca="false">'VERSION Bêta'!M13</f>
        <v>bêta</v>
      </c>
      <c r="N13" s="66" t="str">
        <f aca="false">IF(M13="x","x",IF(M13=N$2,"Nouveau",""))</f>
        <v/>
      </c>
      <c r="P13" s="74" t="str">
        <f aca="false">'VERSION Bêta'!P13</f>
        <v>ENT-03-004</v>
      </c>
      <c r="Q13" s="201" t="str">
        <f aca="false">'VERSION Bêta'!Q13</f>
        <v>API constructive du SEDA
Version :PP pour OpenLabs, Beta</v>
      </c>
      <c r="R13" s="158" t="str">
        <f aca="false">'VERSION Bêta'!R13</f>
        <v>Effectuer une entrée via l'API Vitam sans respecter le formalisme SEDA mais en reconstruisant à réception le formalisme SEDA</v>
      </c>
    </row>
    <row r="14" customFormat="false" ht="58.7" hidden="false" customHeight="false" outlineLevel="0" collapsed="false">
      <c r="A14" s="59" t="str">
        <f aca="false">'VERSION Bêta'!A14</f>
        <v>Entrée</v>
      </c>
      <c r="B14" s="59" t="str">
        <f aca="false">'VERSION Bêta'!B14</f>
        <v>ENT</v>
      </c>
      <c r="C14" s="60" t="str">
        <f aca="false">IF(B14="x","x",CONCATENATE(B14,"-",IF(LEN(D14)=1,CONCATENATE("0",D14),D14)))</f>
        <v>ENT-03</v>
      </c>
      <c r="D14" s="60" t="n">
        <f aca="false">IF(H13=H14,D13,IF(H14="x","x",IF(H13="x",1,D13+1)))</f>
        <v>3</v>
      </c>
      <c r="E14" s="60" t="n">
        <f aca="false">IF(H13&lt;&gt;H14,IF(H14="x","x",IF(H13="x",E12+1,E13+1)),E13)</f>
        <v>3</v>
      </c>
      <c r="F14" s="60" t="str">
        <f aca="false">IF(E14="x","x",IF(E14&lt;&gt;G14,"MAJ",""))</f>
        <v/>
      </c>
      <c r="G14" s="60" t="n">
        <f aca="false">'VERSION Bêta'!G14</f>
        <v>3</v>
      </c>
      <c r="H14" s="60" t="str">
        <f aca="false">'VERSION Bêta'!H14</f>
        <v>Effectuer une entrée par flux applicatif d'un ensemble d'archives</v>
      </c>
      <c r="I14" s="64" t="str">
        <f aca="false">'VERSION Bêta'!I14</f>
        <v>Réaliser une entrée transférée par une application métier d'un ensemble d'archives selon le formalisme SEDA, depuis l’initialisation jusqu'à la clôture de l’opération</v>
      </c>
      <c r="J14" s="66" t="str">
        <f aca="false">'VERSION Bêta'!J14</f>
        <v>Archiviste, utilisateur service versant</v>
      </c>
      <c r="K14" s="66" t="str">
        <f aca="false">'VERSION Bêta'!K14</f>
        <v>SIA, application métier</v>
      </c>
      <c r="L14" s="66" t="str">
        <f aca="false">'VERSION Bêta'!L14</f>
        <v>bêta</v>
      </c>
      <c r="M14" s="66" t="str">
        <f aca="false">'VERSION Bêta'!M14</f>
        <v>V1</v>
      </c>
      <c r="N14" s="66" t="str">
        <f aca="false">IF(M14="x","x",IF(M14=N$2,"Nouveau",""))</f>
        <v>Nouveau</v>
      </c>
      <c r="P14" s="74" t="str">
        <f aca="false">'VERSION Bêta'!P14</f>
        <v>ENT-03-005</v>
      </c>
      <c r="Q14" s="203" t="str">
        <f aca="false">'VERSION Bêta'!Q14</f>
        <v>A priori a supprimer ? 
Ensemble non trié, lacunes de plan de classement et/ou de métadonnées (pérennisation garantie mais pas la recherche)</v>
      </c>
      <c r="R14" s="158" t="str">
        <f aca="false">'VERSION Bêta'!R14</f>
        <v>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v>
      </c>
    </row>
    <row r="15" customFormat="false" ht="58.7" hidden="false" customHeight="false" outlineLevel="0" collapsed="false">
      <c r="A15" s="59" t="str">
        <f aca="false">'VERSION Bêta'!A15</f>
        <v>Entrée</v>
      </c>
      <c r="B15" s="59" t="str">
        <f aca="false">'VERSION Bêta'!B15</f>
        <v>ENT</v>
      </c>
      <c r="C15" s="60" t="str">
        <f aca="false">IF(B15="x","x",CONCATENATE(B15,"-",IF(LEN(D15)=1,CONCATENATE("0",D15),D15)))</f>
        <v>ENT-04</v>
      </c>
      <c r="D15" s="60" t="n">
        <f aca="false">IF(H14=H15,D14,IF(H15="x","x",IF(H14="x",1,D14+1)))</f>
        <v>4</v>
      </c>
      <c r="E15" s="60" t="n">
        <f aca="false">IF(H14&lt;&gt;H15,IF(H15="x","x",IF(H14="x",E13+1,E14+1)),E14)</f>
        <v>4</v>
      </c>
      <c r="F15" s="60" t="str">
        <f aca="false">IF(E15="x","x",IF(E15&lt;&gt;G15,"MAJ",""))</f>
        <v/>
      </c>
      <c r="G15" s="60" t="n">
        <f aca="false">'VERSION Bêta'!G15</f>
        <v>4</v>
      </c>
      <c r="H15" s="60" t="str">
        <f aca="false">'VERSION Bêta'!H15</f>
        <v>Effectuer une entrée unitaire d'un ensemble d'archives</v>
      </c>
      <c r="I15" s="64" t="str">
        <f aca="false">'VERSION Bêta'!I15</f>
        <v>Réaliser une entrée unitaire d'un ensemble d'archives selon le formalisme SEDA, depuis l’initialisation jusqu'à la clôture de l’opération</v>
      </c>
      <c r="J15" s="66" t="str">
        <f aca="false">'VERSION Bêta'!J15</f>
        <v>Archiviste, utilisateur service versant</v>
      </c>
      <c r="K15" s="66" t="str">
        <f aca="false">'VERSION Bêta'!K15</f>
        <v>SIA, outil de préparation des entrées</v>
      </c>
      <c r="L15" s="66" t="str">
        <f aca="false">'VERSION Bêta'!L15</f>
        <v>bêta</v>
      </c>
      <c r="M15" s="66" t="str">
        <f aca="false">'VERSION Bêta'!M15</f>
        <v>bêta</v>
      </c>
      <c r="N15" s="66" t="str">
        <f aca="false">IF(M15="x","x",IF(M15=N$2,"Nouveau",""))</f>
        <v/>
      </c>
      <c r="P15" s="74" t="str">
        <f aca="false">'VERSION Bêta'!P15</f>
        <v>ENT-04-000</v>
      </c>
      <c r="Q15" s="200" t="str">
        <f aca="false">'VERSION Bêta'!Q15</f>
        <v>Entrée effectuée selon une périodicité non prédéfinie par un outil de préparation des entrées, structurée conformément au SEDA, avec schéma simple permettant un faible nombre de contrôles à réception, sans archives classifiées ou à valeur probante, sans traitement de sémantisation après réception</v>
      </c>
      <c r="R15" s="158" t="n">
        <f aca="false">'VERSION Bêta'!R15</f>
        <v>0</v>
      </c>
    </row>
    <row r="16" customFormat="false" ht="36.1" hidden="true" customHeight="false" outlineLevel="0" collapsed="false">
      <c r="A16" s="59" t="str">
        <f aca="false">'VERSION Bêta'!A16</f>
        <v>Entrée</v>
      </c>
      <c r="B16" s="59" t="str">
        <f aca="false">'VERSION Bêta'!B16</f>
        <v>ENT</v>
      </c>
      <c r="C16" s="60" t="str">
        <f aca="false">IF(B16="x","x",CONCATENATE(B16,"-",IF(LEN(D16)=1,CONCATENATE("0",D16),D16)))</f>
        <v>ENT-04</v>
      </c>
      <c r="D16" s="60" t="n">
        <f aca="false">IF(H15=H16,D15,IF(H16="x","x",IF(H15="x",1,D15+1)))</f>
        <v>4</v>
      </c>
      <c r="E16" s="60" t="n">
        <f aca="false">IF(H15&lt;&gt;H16,IF(H16="x","x",IF(H15="x",E14+1,E15+1)),E15)</f>
        <v>4</v>
      </c>
      <c r="F16" s="60" t="str">
        <f aca="false">IF(E16="x","x",IF(E16&lt;&gt;G16,"MAJ",""))</f>
        <v/>
      </c>
      <c r="G16" s="60" t="n">
        <f aca="false">'VERSION Bêta'!G16</f>
        <v>4</v>
      </c>
      <c r="H16" s="60" t="str">
        <f aca="false">'VERSION Bêta'!H16</f>
        <v>Effectuer une entrée unitaire d'un ensemble d'archives</v>
      </c>
      <c r="I16" s="64" t="str">
        <f aca="false">'VERSION Bêta'!I16</f>
        <v>Réaliser une entrée unitaire d'un ensemble d'archives selon le formalisme SEDA, depuis l’initialisation jusqu'à la clôture de l’opération</v>
      </c>
      <c r="J16" s="66" t="str">
        <f aca="false">'VERSION Bêta'!J16</f>
        <v>Archiviste, utilisateur service versant</v>
      </c>
      <c r="K16" s="66" t="str">
        <f aca="false">'VERSION Bêta'!K16</f>
        <v>SIA, outil de préparation des entrées</v>
      </c>
      <c r="L16" s="66" t="str">
        <f aca="false">'VERSION Bêta'!L16</f>
        <v>bêta</v>
      </c>
      <c r="M16" s="66" t="str">
        <f aca="false">'VERSION Bêta'!M16</f>
        <v>V2</v>
      </c>
      <c r="N16" s="66" t="str">
        <f aca="false">IF(M16="x","x",IF(M16=N$2,"Nouveau",""))</f>
        <v/>
      </c>
      <c r="P16" s="74" t="str">
        <f aca="false">'VERSION Bêta'!P16</f>
        <v>ENT-04-001</v>
      </c>
      <c r="Q16" s="202" t="str">
        <f aca="false">'VERSION Bêta'!Q16</f>
        <v>Archives classifiées</v>
      </c>
      <c r="R16" s="158" t="str">
        <f aca="false">'VERSION Bêta'!R16</f>
        <v>Effectuer une entrée d'archives protégées au titre du secret de la défense nationale dans une instance de Vitam classifiée</v>
      </c>
    </row>
    <row r="17" customFormat="false" ht="36.1" hidden="false" customHeight="false" outlineLevel="0" collapsed="false">
      <c r="A17" s="59" t="str">
        <f aca="false">'VERSION Bêta'!A17</f>
        <v>Entrée</v>
      </c>
      <c r="B17" s="59" t="str">
        <f aca="false">'VERSION Bêta'!B17</f>
        <v>ENT</v>
      </c>
      <c r="C17" s="60" t="str">
        <f aca="false">IF(B17="x","x",CONCATENATE(B17,"-",IF(LEN(D17)=1,CONCATENATE("0",D17),D17)))</f>
        <v>ENT-04</v>
      </c>
      <c r="D17" s="60" t="n">
        <f aca="false">IF(H16=H17,D16,IF(H17="x","x",IF(H16="x",1,D16+1)))</f>
        <v>4</v>
      </c>
      <c r="E17" s="60" t="n">
        <f aca="false">IF(H16&lt;&gt;H17,IF(H17="x","x",IF(H16="x",E15+1,E16+1)),E16)</f>
        <v>4</v>
      </c>
      <c r="F17" s="60" t="str">
        <f aca="false">IF(E17="x","x",IF(E17&lt;&gt;G17,"MAJ",""))</f>
        <v/>
      </c>
      <c r="G17" s="60" t="n">
        <f aca="false">'VERSION Bêta'!G17</f>
        <v>4</v>
      </c>
      <c r="H17" s="60" t="str">
        <f aca="false">'VERSION Bêta'!H17</f>
        <v>Effectuer une entrée unitaire d'un ensemble d'archives</v>
      </c>
      <c r="I17" s="64" t="str">
        <f aca="false">'VERSION Bêta'!I17</f>
        <v>Réaliser une entrée unitaire d'un ensemble d'archives selon le formalisme SEDA, depuis l’initialisation jusqu'à la clôture de l’opération</v>
      </c>
      <c r="J17" s="66" t="str">
        <f aca="false">'VERSION Bêta'!J17</f>
        <v>Archiviste, utilisateur service versant</v>
      </c>
      <c r="K17" s="66" t="str">
        <f aca="false">'VERSION Bêta'!K17</f>
        <v>SIA, outil de préparation des entrées</v>
      </c>
      <c r="L17" s="66" t="str">
        <f aca="false">'VERSION Bêta'!L17</f>
        <v>bêta</v>
      </c>
      <c r="M17" s="66" t="str">
        <f aca="false">'VERSION Bêta'!M17</f>
        <v>V1</v>
      </c>
      <c r="N17" s="66" t="str">
        <f aca="false">IF(M17="x","x",IF(M17=N$2,"Nouveau",""))</f>
        <v>Nouveau</v>
      </c>
      <c r="P17" s="74" t="str">
        <f aca="false">'VERSION Bêta'!P17</f>
        <v>ENT-04-002</v>
      </c>
      <c r="Q17" s="201" t="str">
        <f aca="false">'VERSION Bêta'!Q17</f>
        <v>
Archives à valeur probante</v>
      </c>
      <c r="R17" s="158" t="str">
        <f aca="false">'VERSION Bêta'!R17</f>
        <v>Effectuer une entrée contenant des archives à valeur probante (documents signés électroniquement)</v>
      </c>
    </row>
    <row r="18" customFormat="false" ht="36.1" hidden="true" customHeight="false" outlineLevel="0" collapsed="false">
      <c r="A18" s="59" t="str">
        <f aca="false">'VERSION Bêta'!A18</f>
        <v>Entrée</v>
      </c>
      <c r="B18" s="59" t="str">
        <f aca="false">'VERSION Bêta'!B18</f>
        <v>ENT</v>
      </c>
      <c r="C18" s="60" t="str">
        <f aca="false">IF(B18="x","x",CONCATENATE(B18,"-",IF(LEN(D18)=1,CONCATENATE("0",D18),D18)))</f>
        <v>ENT-04</v>
      </c>
      <c r="D18" s="60" t="n">
        <f aca="false">IF(H17=H18,D17,IF(H18="x","x",IF(H17="x",1,D17+1)))</f>
        <v>4</v>
      </c>
      <c r="E18" s="60" t="n">
        <f aca="false">IF(H17&lt;&gt;H18,IF(H18="x","x",IF(H17="x",E16+1,E17+1)),E17)</f>
        <v>4</v>
      </c>
      <c r="F18" s="60" t="str">
        <f aca="false">IF(E18="x","x",IF(E18&lt;&gt;G18,"MAJ",""))</f>
        <v/>
      </c>
      <c r="G18" s="60" t="n">
        <f aca="false">'VERSION Bêta'!G18</f>
        <v>4</v>
      </c>
      <c r="H18" s="60" t="str">
        <f aca="false">'VERSION Bêta'!H18</f>
        <v>Effectuer une entrée unitaire d'un ensemble d'archives</v>
      </c>
      <c r="I18" s="64" t="str">
        <f aca="false">'VERSION Bêta'!I18</f>
        <v>Réaliser une entrée unitaire d'un ensemble d'archives selon le formalisme SEDA, depuis l’initialisation jusqu'à la clôture de l’opération</v>
      </c>
      <c r="J18" s="66" t="str">
        <f aca="false">'VERSION Bêta'!J18</f>
        <v>Archiviste, utilisateur service versant</v>
      </c>
      <c r="K18" s="66" t="str">
        <f aca="false">'VERSION Bêta'!K18</f>
        <v>SIA, outil de préparation des entrées</v>
      </c>
      <c r="L18" s="66" t="str">
        <f aca="false">'VERSION Bêta'!L18</f>
        <v>bêta</v>
      </c>
      <c r="M18" s="66" t="str">
        <f aca="false">'VERSION Bêta'!M18</f>
        <v>V3</v>
      </c>
      <c r="N18" s="66" t="str">
        <f aca="false">IF(M18="x","x",IF(M18=N$2,"Nouveau",""))</f>
        <v/>
      </c>
      <c r="P18" s="74" t="str">
        <f aca="false">'VERSION Bêta'!P18</f>
        <v>ENT-04-003</v>
      </c>
      <c r="Q18" s="201" t="str">
        <f aca="false">'VERSION Bêta'!Q18</f>
        <v>Demande de génération de métadonnées descriptives (type sémantisation)</v>
      </c>
      <c r="R18" s="158" t="str">
        <f aca="false">'VERSION Bêta'!R18</f>
        <v>Effectuer une entrée en réalisant à la réception une extraction de métadonnées via des technologies sémantiques</v>
      </c>
    </row>
    <row r="19" customFormat="false" ht="36.1" hidden="false" customHeight="false" outlineLevel="0" collapsed="false">
      <c r="A19" s="59" t="str">
        <f aca="false">'VERSION Bêta'!A19</f>
        <v>Entrée</v>
      </c>
      <c r="B19" s="59" t="str">
        <f aca="false">'VERSION Bêta'!B19</f>
        <v>ENT</v>
      </c>
      <c r="C19" s="60" t="str">
        <f aca="false">IF(B19="x","x",CONCATENATE(B19,"-",IF(LEN(D19)=1,CONCATENATE("0",D19),D19)))</f>
        <v>ENT-04</v>
      </c>
      <c r="D19" s="60" t="n">
        <f aca="false">IF(H18=H19,D18,IF(H19="x","x",IF(H18="x",1,D18+1)))</f>
        <v>4</v>
      </c>
      <c r="E19" s="60" t="n">
        <f aca="false">IF(H18&lt;&gt;H19,IF(H19="x","x",IF(H18="x",E17+1,E18+1)),E18)</f>
        <v>4</v>
      </c>
      <c r="F19" s="60" t="str">
        <f aca="false">IF(E19="x","x",IF(E19&lt;&gt;G19,"MAJ",""))</f>
        <v/>
      </c>
      <c r="G19" s="60" t="n">
        <f aca="false">'VERSION Bêta'!G19</f>
        <v>4</v>
      </c>
      <c r="H19" s="60" t="str">
        <f aca="false">'VERSION Bêta'!H19</f>
        <v>Effectuer une entrée unitaire d'un ensemble d'archives</v>
      </c>
      <c r="I19" s="64" t="str">
        <f aca="false">'VERSION Bêta'!I19</f>
        <v>Réaliser une entrée unitaire d'un ensemble d'archives selon le formalisme SEDA, depuis l’initialisation jusqu'à la clôture de l’opération</v>
      </c>
      <c r="J19" s="66" t="str">
        <f aca="false">'VERSION Bêta'!J19</f>
        <v>Archiviste, utilisateur service versant</v>
      </c>
      <c r="K19" s="66" t="str">
        <f aca="false">'VERSION Bêta'!K19</f>
        <v>SIA, outil de préparation des entrées</v>
      </c>
      <c r="L19" s="66" t="str">
        <f aca="false">'VERSION Bêta'!L19</f>
        <v>bêta</v>
      </c>
      <c r="M19" s="66" t="str">
        <f aca="false">'VERSION Bêta'!M19</f>
        <v>bêta</v>
      </c>
      <c r="N19" s="66" t="str">
        <f aca="false">IF(M19="x","x",IF(M19=N$2,"Nouveau",""))</f>
        <v/>
      </c>
      <c r="P19" s="74" t="str">
        <f aca="false">'VERSION Bêta'!P19</f>
        <v>ENT-04-004</v>
      </c>
      <c r="Q19" s="203" t="str">
        <f aca="false">'VERSION Bêta'!Q19</f>
        <v>A priori a supprimer ?
API constructive du SEDA</v>
      </c>
      <c r="R19" s="158" t="str">
        <f aca="false">'VERSION Bêta'!R19</f>
        <v>Effectuer une entrée via l'API Vitam sans respecter le formalisme SEDA mais en reconstruisant à réception le formalisme SEDA</v>
      </c>
    </row>
    <row r="20" customFormat="false" ht="58.7" hidden="false" customHeight="false" outlineLevel="0" collapsed="false">
      <c r="A20" s="59" t="str">
        <f aca="false">'VERSION Bêta'!A20</f>
        <v>Entrée</v>
      </c>
      <c r="B20" s="59" t="str">
        <f aca="false">'VERSION Bêta'!B20</f>
        <v>ENT</v>
      </c>
      <c r="C20" s="60" t="str">
        <f aca="false">IF(B20="x","x",CONCATENATE(B20,"-",IF(LEN(D20)=1,CONCATENATE("0",D20),D20)))</f>
        <v>ENT-04</v>
      </c>
      <c r="D20" s="60" t="n">
        <f aca="false">IF(H19=H20,D19,IF(H20="x","x",IF(H19="x",1,D19+1)))</f>
        <v>4</v>
      </c>
      <c r="E20" s="60" t="n">
        <f aca="false">IF(H19&lt;&gt;H20,IF(H20="x","x",IF(H19="x",E18+1,E19+1)),E19)</f>
        <v>4</v>
      </c>
      <c r="F20" s="60" t="str">
        <f aca="false">IF(E20="x","x",IF(E20&lt;&gt;G20,"MAJ",""))</f>
        <v/>
      </c>
      <c r="G20" s="60" t="n">
        <f aca="false">'VERSION Bêta'!G20</f>
        <v>4</v>
      </c>
      <c r="H20" s="60" t="str">
        <f aca="false">'VERSION Bêta'!H20</f>
        <v>Effectuer une entrée unitaire d'un ensemble d'archives</v>
      </c>
      <c r="I20" s="64" t="str">
        <f aca="false">'VERSION Bêta'!I20</f>
        <v>Réaliser une entrée unitaire d'un ensemble d'archives selon le formalisme SEDA, depuis l’initialisation jusqu'à la clôture de l’opération</v>
      </c>
      <c r="J20" s="66" t="str">
        <f aca="false">'VERSION Bêta'!J20</f>
        <v>Archiviste, utilisateur service versant</v>
      </c>
      <c r="K20" s="66" t="str">
        <f aca="false">'VERSION Bêta'!K20</f>
        <v>SIA, outil de préparation des entrées</v>
      </c>
      <c r="L20" s="66" t="str">
        <f aca="false">'VERSION Bêta'!L20</f>
        <v>bêta</v>
      </c>
      <c r="M20" s="66" t="str">
        <f aca="false">'VERSION Bêta'!M20</f>
        <v>V1</v>
      </c>
      <c r="N20" s="66" t="str">
        <f aca="false">IF(M20="x","x",IF(M20=N$2,"Nouveau",""))</f>
        <v>Nouveau</v>
      </c>
      <c r="P20" s="74" t="str">
        <f aca="false">'VERSION Bêta'!P20</f>
        <v>ENT-04-005</v>
      </c>
      <c r="Q20" s="201" t="str">
        <f aca="false">'VERSION Bêta'!Q20</f>
        <v>Ensemble non trié, lacunes de plan de classement et/ou de métadonnées (pérennisation garantie mais pas la recherche)</v>
      </c>
      <c r="R20" s="158" t="str">
        <f aca="false">'VERSION Bêta'!R20</f>
        <v>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v>
      </c>
    </row>
    <row r="21" customFormat="false" ht="36.1" hidden="false" customHeight="false" outlineLevel="0" collapsed="false">
      <c r="A21" s="59" t="str">
        <f aca="false">'VERSION Bêta'!A21</f>
        <v>Entrée</v>
      </c>
      <c r="B21" s="59" t="str">
        <f aca="false">'VERSION Bêta'!B21</f>
        <v>ENT</v>
      </c>
      <c r="C21" s="60" t="str">
        <f aca="false">IF(B21="x","x",CONCATENATE(B21,"-",IF(LEN(D21)=1,CONCATENATE("0",D21),D21)))</f>
        <v>ENT-05</v>
      </c>
      <c r="D21" s="60" t="n">
        <f aca="false">IF(H20=H21,D20,IF(H21="x","x",IF(H20="x",1,D20+1)))</f>
        <v>5</v>
      </c>
      <c r="E21" s="60" t="n">
        <f aca="false">IF(H20&lt;&gt;H21,IF(H21="x","x",IF(H20="x",E19+1,E20+1)),E20)</f>
        <v>5</v>
      </c>
      <c r="F21" s="60" t="str">
        <f aca="false">IF(E21="x","x",IF(E21&lt;&gt;G21,"MAJ",""))</f>
        <v/>
      </c>
      <c r="G21" s="60" t="n">
        <f aca="false">'VERSION Bêta'!G21</f>
        <v>5</v>
      </c>
      <c r="H21" s="60" t="str">
        <f aca="false">'VERSION Bêta'!H21</f>
        <v>Gérer les entrées en anomalie</v>
      </c>
      <c r="I21" s="64" t="str">
        <f aca="false">'VERSION Bêta'!I21</f>
        <v>Gérer les anomalies détectées lors du processus de transfert et d’entrée</v>
      </c>
      <c r="J21" s="66" t="str">
        <f aca="false">'VERSION Bêta'!J21</f>
        <v>Archiviste, super-utilisateur archiviste, administrateur technique</v>
      </c>
      <c r="K21" s="66" t="str">
        <f aca="false">'VERSION Bêta'!K21</f>
        <v>SIA</v>
      </c>
      <c r="L21" s="66" t="str">
        <f aca="false">'VERSION Bêta'!L21</f>
        <v>V1</v>
      </c>
      <c r="M21" s="66" t="str">
        <f aca="false">'VERSION Bêta'!M21</f>
        <v>V1</v>
      </c>
      <c r="N21" s="66" t="str">
        <f aca="false">IF(M21="x","x",IF(M21=N$2,"Nouveau",""))</f>
        <v>Nouveau</v>
      </c>
      <c r="P21" s="74" t="str">
        <f aca="false">'VERSION Bêta'!P21</f>
        <v>ENT-05-000</v>
      </c>
      <c r="Q21" s="200" t="str">
        <f aca="false">'VERSION Bêta'!Q21</f>
        <v>Rejet global de l’entrée en cas d’anomalies relatives aux moyens de transfert et/ou à la structuration externe du paquet SEDA ou autres</v>
      </c>
      <c r="R21" s="158" t="str">
        <f aca="false">'VERSION Bêta'!R21</f>
        <v>Gérer la découverte dans une entrée d’objets infectés par des virus</v>
      </c>
    </row>
    <row r="22" customFormat="false" ht="36.1" hidden="true" customHeight="false" outlineLevel="0" collapsed="false">
      <c r="A22" s="59" t="str">
        <f aca="false">'VERSION Bêta'!A22</f>
        <v>Entrée</v>
      </c>
      <c r="B22" s="59" t="str">
        <f aca="false">'VERSION Bêta'!B22</f>
        <v>ENT</v>
      </c>
      <c r="C22" s="60" t="str">
        <f aca="false">IF(B22="x","x",CONCATENATE(B22,"-",IF(LEN(D22)=1,CONCATENATE("0",D22),D22)))</f>
        <v>ENT-05</v>
      </c>
      <c r="D22" s="60" t="n">
        <f aca="false">IF(H21=H22,D21,IF(H22="x","x",IF(H21="x",1,D21+1)))</f>
        <v>5</v>
      </c>
      <c r="E22" s="60" t="n">
        <f aca="false">IF(H21&lt;&gt;H22,IF(H22="x","x",IF(H21="x",E20+1,E21+1)),E21)</f>
        <v>5</v>
      </c>
      <c r="F22" s="60" t="str">
        <f aca="false">IF(E22="x","x",IF(E22&lt;&gt;G22,"MAJ",""))</f>
        <v/>
      </c>
      <c r="G22" s="60" t="n">
        <f aca="false">'VERSION Bêta'!G22</f>
        <v>5</v>
      </c>
      <c r="H22" s="60" t="str">
        <f aca="false">'VERSION Bêta'!H22</f>
        <v>Gérer les entrées en anomalie</v>
      </c>
      <c r="I22" s="64" t="str">
        <f aca="false">'VERSION Bêta'!I22</f>
        <v>Gérer les anomalies détectées lors du processus de transfert et d’entrée</v>
      </c>
      <c r="J22" s="66" t="str">
        <f aca="false">'VERSION Bêta'!J22</f>
        <v>Archiviste, super-utilisateur archiviste, administrateur technique</v>
      </c>
      <c r="K22" s="66" t="str">
        <f aca="false">'VERSION Bêta'!K22</f>
        <v>SIA</v>
      </c>
      <c r="L22" s="66" t="str">
        <f aca="false">'VERSION Bêta'!L22</f>
        <v>V1</v>
      </c>
      <c r="M22" s="66" t="str">
        <f aca="false">'VERSION Bêta'!M22</f>
        <v>V2</v>
      </c>
      <c r="N22" s="66" t="str">
        <f aca="false">IF(M22="x","x",IF(M22=N$2,"Nouveau",""))</f>
        <v/>
      </c>
      <c r="P22" s="74" t="str">
        <f aca="false">'VERSION Bêta'!P22</f>
        <v>ENT-05-001</v>
      </c>
      <c r="Q22" s="201" t="str">
        <f aca="false">'VERSION Bêta'!Q22</f>
        <v>Archives partiellement infectées par des virus</v>
      </c>
      <c r="R22" s="158" t="n">
        <f aca="false">'VERSION Bêta'!R22</f>
        <v>0</v>
      </c>
    </row>
    <row r="23" customFormat="false" ht="36.1" hidden="true" customHeight="false" outlineLevel="0" collapsed="false">
      <c r="A23" s="59" t="str">
        <f aca="false">'VERSION Bêta'!A23</f>
        <v>Entrée</v>
      </c>
      <c r="B23" s="59" t="str">
        <f aca="false">'VERSION Bêta'!B23</f>
        <v>ENT</v>
      </c>
      <c r="C23" s="60" t="str">
        <f aca="false">IF(B23="x","x",CONCATENATE(B23,"-",IF(LEN(D23)=1,CONCATENATE("0",D23),D23)))</f>
        <v>ENT-05</v>
      </c>
      <c r="D23" s="60" t="n">
        <f aca="false">IF(H22=H23,D22,IF(H23="x","x",IF(H22="x",1,D22+1)))</f>
        <v>5</v>
      </c>
      <c r="E23" s="60" t="n">
        <f aca="false">IF(H21&lt;&gt;H23,IF(H23="x","x",IF(H21="x",E20+1,E21+1)),E21)</f>
        <v>5</v>
      </c>
      <c r="F23" s="60" t="str">
        <f aca="false">IF(E23="x","x",IF(E23&lt;&gt;G23,"MAJ",""))</f>
        <v/>
      </c>
      <c r="G23" s="60" t="n">
        <f aca="false">'VERSION Bêta'!G23</f>
        <v>5</v>
      </c>
      <c r="H23" s="60" t="str">
        <f aca="false">'VERSION Bêta'!H23</f>
        <v>Gérer les entrées en anomalie</v>
      </c>
      <c r="I23" s="64" t="str">
        <f aca="false">'VERSION Bêta'!I23</f>
        <v>Gérer les anomalies détectées lors du processus de transfert et d’entrée</v>
      </c>
      <c r="J23" s="66" t="str">
        <f aca="false">'VERSION Bêta'!J23</f>
        <v>Archiviste, super-utilisateur archiviste, administrateur technique</v>
      </c>
      <c r="K23" s="66" t="str">
        <f aca="false">'VERSION Bêta'!K23</f>
        <v>SIA</v>
      </c>
      <c r="L23" s="66" t="str">
        <f aca="false">'VERSION Bêta'!L23</f>
        <v>V1</v>
      </c>
      <c r="M23" s="66" t="str">
        <f aca="false">'VERSION Bêta'!M23</f>
        <v>V3</v>
      </c>
      <c r="N23" s="66" t="str">
        <f aca="false">IF(M23="x","x",IF(M23=N$2,"Nouveau",""))</f>
        <v/>
      </c>
      <c r="P23" s="74" t="str">
        <f aca="false">'VERSION Bêta'!P23</f>
        <v>ENT-05-002</v>
      </c>
      <c r="Q23" s="201" t="str">
        <f aca="false">'VERSION Bêta'!Q23</f>
        <v>Archives cryptées</v>
      </c>
      <c r="R23" s="158" t="str">
        <f aca="false">'VERSION Bêta'!R23</f>
        <v>Gérer la découverte dans une entrée d’objets cryptés</v>
      </c>
    </row>
    <row r="24" customFormat="false" ht="36.1" hidden="true" customHeight="false" outlineLevel="0" collapsed="false">
      <c r="A24" s="59" t="str">
        <f aca="false">'VERSION Bêta'!A24</f>
        <v>Entrée</v>
      </c>
      <c r="B24" s="59" t="str">
        <f aca="false">'VERSION Bêta'!B24</f>
        <v>ENT</v>
      </c>
      <c r="C24" s="60" t="str">
        <f aca="false">IF(B24="x","x",CONCATENATE(B24,"-",IF(LEN(D24)=1,CONCATENATE("0",D24),D24)))</f>
        <v>ENT-05</v>
      </c>
      <c r="D24" s="60" t="n">
        <f aca="false">IF(H23=H24,D23,IF(H24="x","x",IF(H23="x",1,D23+1)))</f>
        <v>5</v>
      </c>
      <c r="E24" s="60" t="n">
        <f aca="false">IF(H23&lt;&gt;H24,IF(H24="x","x",IF(H23="x",E21+1,E23+1)),E23)</f>
        <v>5</v>
      </c>
      <c r="F24" s="60" t="str">
        <f aca="false">IF(E24="x","x",IF(E24&lt;&gt;G24,"MAJ",""))</f>
        <v/>
      </c>
      <c r="G24" s="60" t="n">
        <f aca="false">'VERSION Bêta'!G24</f>
        <v>5</v>
      </c>
      <c r="H24" s="60" t="str">
        <f aca="false">'VERSION Bêta'!H24</f>
        <v>Gérer les entrées en anomalie</v>
      </c>
      <c r="I24" s="64" t="str">
        <f aca="false">'VERSION Bêta'!I24</f>
        <v>Gérer les anomalies détectées lors du processus de transfert et d’entrée</v>
      </c>
      <c r="J24" s="66" t="str">
        <f aca="false">'VERSION Bêta'!J24</f>
        <v>Archiviste, super-utilisateur archiviste, administrateur technique</v>
      </c>
      <c r="K24" s="66" t="str">
        <f aca="false">'VERSION Bêta'!K24</f>
        <v>SIA</v>
      </c>
      <c r="L24" s="66" t="str">
        <f aca="false">'VERSION Bêta'!L24</f>
        <v>V1</v>
      </c>
      <c r="M24" s="66" t="str">
        <f aca="false">'VERSION Bêta'!M24</f>
        <v>V2</v>
      </c>
      <c r="N24" s="66" t="str">
        <f aca="false">IF(M24="x","x",IF(M24=N$2,"Nouveau",""))</f>
        <v/>
      </c>
      <c r="P24" s="74" t="str">
        <f aca="false">'VERSION Bêta'!P24</f>
        <v>ENT-05-003</v>
      </c>
      <c r="Q24" s="201" t="str">
        <f aca="false">'VERSION Bêta'!Q24</f>
        <v>Structuration et métadonnées non conformes</v>
      </c>
      <c r="R24" s="158" t="str">
        <f aca="false">'VERSION Bêta'!R24</f>
        <v>Gérer la découverte dans une entrée de la malformation du fichier de métadonnées ou de la non conformité des métadonnées</v>
      </c>
    </row>
    <row r="25" customFormat="false" ht="47.4" hidden="false" customHeight="false" outlineLevel="0" collapsed="false">
      <c r="A25" s="59" t="str">
        <f aca="false">'VERSION Bêta'!A25</f>
        <v>Entrée</v>
      </c>
      <c r="B25" s="59" t="str">
        <f aca="false">'VERSION Bêta'!B25</f>
        <v>ENT</v>
      </c>
      <c r="C25" s="60" t="str">
        <f aca="false">IF(B25="x","x",CONCATENATE(B25,"-",IF(LEN(D25)=1,CONCATENATE("0",D25),D25)))</f>
        <v>ENT-06</v>
      </c>
      <c r="D25" s="60" t="n">
        <f aca="false">IF(H24=H25,D24,IF(H25="x","x",IF(H24="x",1,D24+1)))</f>
        <v>6</v>
      </c>
      <c r="E25" s="60" t="n">
        <f aca="false">IF(H24&lt;&gt;H25,IF(H25="x","x",IF(H24="x",E23+1,E24+1)),E24)</f>
        <v>6</v>
      </c>
      <c r="F25" s="60" t="str">
        <f aca="false">IF(E25="x","x",IF(E25&lt;&gt;G25,"MAJ",""))</f>
        <v/>
      </c>
      <c r="G25" s="60" t="n">
        <f aca="false">'VERSION Bêta'!G25</f>
        <v>6</v>
      </c>
      <c r="H25" s="60" t="str">
        <f aca="false">'VERSION Bêta'!H25</f>
        <v>Gérer les contrats d’entrées</v>
      </c>
      <c r="I25" s="63" t="str">
        <f aca="false">'VERSION Bêta'!I25</f>
        <v>Gérer les contrats d’entrées correspondant à des filières d'archives (création, modification, désactivation, suppression de contrats, des filières et des profils associés)</v>
      </c>
      <c r="J25" s="66" t="str">
        <f aca="false">'VERSION Bêta'!J25</f>
        <v>Archiviste, Super-utilisateur archiviste, administrateur technique</v>
      </c>
      <c r="K25" s="66" t="str">
        <f aca="false">'VERSION Bêta'!K25</f>
        <v>SIA</v>
      </c>
      <c r="L25" s="66" t="str">
        <f aca="false">'VERSION Bêta'!L25</f>
        <v>bêta</v>
      </c>
      <c r="M25" s="66" t="str">
        <f aca="false">'VERSION Bêta'!M25</f>
        <v>bêta</v>
      </c>
      <c r="N25" s="66" t="str">
        <f aca="false">IF(M25="x","x",IF(M25=N$2,"Nouveau",""))</f>
        <v/>
      </c>
      <c r="P25" s="74" t="str">
        <f aca="false">'VERSION Bêta'!P25</f>
        <v>ENT-06</v>
      </c>
      <c r="Q25" s="158" t="n">
        <f aca="false">'VERSION Bêta'!Q25</f>
        <v>0</v>
      </c>
      <c r="R25" s="158" t="str">
        <f aca="false">'VERSION Bêta'!R25</f>
        <v>Permet entre autre de définir une règle sur la création des entrées (par jours/semaines/mois/par transfères ?…)</v>
      </c>
    </row>
    <row r="26" customFormat="false" ht="36.1" hidden="true" customHeight="false" outlineLevel="0" collapsed="false">
      <c r="A26" s="59" t="str">
        <f aca="false">'VERSION Bêta'!A26</f>
        <v>Entrée</v>
      </c>
      <c r="B26" s="59" t="str">
        <f aca="false">'VERSION Bêta'!B26</f>
        <v>ENT</v>
      </c>
      <c r="C26" s="60" t="str">
        <f aca="false">IF(B26="x","x",CONCATENATE(B26,"-",IF(LEN(D26)=1,CONCATENATE("0",D26),D26)))</f>
        <v>ENT-07</v>
      </c>
      <c r="D26" s="60" t="n">
        <f aca="false">IF(H25=H26,D25,IF(H26="x","x",IF(H25="x",1,D25+1)))</f>
        <v>7</v>
      </c>
      <c r="E26" s="60" t="n">
        <f aca="false">IF(H25&lt;&gt;H26,IF(H26="x","x",IF(H25="x",E24+1,E25+1)),E25)</f>
        <v>7</v>
      </c>
      <c r="F26" s="60" t="str">
        <f aca="false">IF(E26="x","x",IF(E26&lt;&gt;G26,"MAJ",""))</f>
        <v/>
      </c>
      <c r="G26" s="60" t="n">
        <f aca="false">'VERSION Bêta'!G26</f>
        <v>7</v>
      </c>
      <c r="H26" s="60" t="str">
        <f aca="false">'VERSION Bêta'!H26</f>
        <v>Prendre en charge une entrée d'un ensemble d'archives venant d'un autre SAE</v>
      </c>
      <c r="I26" s="64" t="str">
        <f aca="false">'VERSION Bêta'!I26</f>
        <v>Importer un ensemble d'archives venant d'un autre SAE avec l'ensemble des données associées (journaux, éléments de valeur probante…)</v>
      </c>
      <c r="J26" s="66" t="str">
        <f aca="false">'VERSION Bêta'!J26</f>
        <v>Archiviste, super-utilisateur archiviste, administrateur technique</v>
      </c>
      <c r="K26" s="66" t="str">
        <f aca="false">'VERSION Bêta'!K26</f>
        <v>SIA</v>
      </c>
      <c r="L26" s="66" t="str">
        <f aca="false">'VERSION Bêta'!L26</f>
        <v>V2</v>
      </c>
      <c r="M26" s="66" t="str">
        <f aca="false">'VERSION Bêta'!M26</f>
        <v>V2</v>
      </c>
      <c r="N26" s="66" t="str">
        <f aca="false">IF(M26="x","x",IF(M26=N$2,"Nouveau",""))</f>
        <v/>
      </c>
      <c r="P26" s="74" t="str">
        <f aca="false">'VERSION Bêta'!P26</f>
        <v>ENT-07-000</v>
      </c>
      <c r="Q26" s="200" t="str">
        <f aca="false">'VERSION Bêta'!Q26</f>
        <v>Import sans capacité de traitement à réception des journaux ou preuves de valeur probantes prises en charge comme des archives</v>
      </c>
      <c r="R26" s="158" t="n">
        <f aca="false">'VERSION Bêta'!R26</f>
        <v>0</v>
      </c>
    </row>
    <row r="27" customFormat="false" ht="36.1" hidden="true" customHeight="false" outlineLevel="0" collapsed="false">
      <c r="A27" s="59" t="str">
        <f aca="false">'VERSION Bêta'!A27</f>
        <v>Entrée</v>
      </c>
      <c r="B27" s="59" t="str">
        <f aca="false">'VERSION Bêta'!B27</f>
        <v>ENT</v>
      </c>
      <c r="C27" s="60" t="str">
        <f aca="false">IF(B27="x","x",CONCATENATE(B27,"-",IF(LEN(D27)=1,CONCATENATE("0",D27),D27)))</f>
        <v>ENT-07</v>
      </c>
      <c r="D27" s="60" t="n">
        <f aca="false">IF(H26=H27,D26,IF(H27="x","x",IF(H26="x",1,D26+1)))</f>
        <v>7</v>
      </c>
      <c r="E27" s="60" t="n">
        <f aca="false">IF(H26&lt;&gt;H27,IF(H27="x","x",IF(H26="x",E25+1,E26+1)),E26)</f>
        <v>7</v>
      </c>
      <c r="F27" s="60" t="str">
        <f aca="false">IF(E27="x","x",IF(E27&lt;&gt;G27,"MAJ",""))</f>
        <v/>
      </c>
      <c r="G27" s="60" t="n">
        <f aca="false">'VERSION Bêta'!G27</f>
        <v>7</v>
      </c>
      <c r="H27" s="60" t="str">
        <f aca="false">'VERSION Bêta'!H27</f>
        <v>Prendre en charge une entrée d'un ensemble d'archives venant d'un autre SAE</v>
      </c>
      <c r="I27" s="64" t="str">
        <f aca="false">'VERSION Bêta'!I27</f>
        <v>Importer un ensemble d'archives venant d'un autre SAE avec l'ensemble des données associées (journaux, éléments de valeur probante…)</v>
      </c>
      <c r="J27" s="66" t="str">
        <f aca="false">'VERSION Bêta'!J27</f>
        <v>Archiviste, super-utilisateur archiviste, administrateur technique</v>
      </c>
      <c r="K27" s="66" t="str">
        <f aca="false">'VERSION Bêta'!K27</f>
        <v>SIA</v>
      </c>
      <c r="L27" s="66" t="str">
        <f aca="false">'VERSION Bêta'!L27</f>
        <v>V2</v>
      </c>
      <c r="M27" s="66" t="str">
        <f aca="false">'VERSION Bêta'!M27</f>
        <v>V3</v>
      </c>
      <c r="N27" s="66" t="str">
        <f aca="false">IF(M27="x","x",IF(M27=N$2,"Nouveau",""))</f>
        <v/>
      </c>
      <c r="P27" s="74" t="str">
        <f aca="false">'VERSION Bêta'!P27</f>
        <v>ENT-07-001</v>
      </c>
      <c r="Q27" s="201" t="str">
        <f aca="false">'VERSION Bêta'!Q27</f>
        <v>Entrée de type manuel</v>
      </c>
      <c r="R27" s="204" t="str">
        <f aca="false">'VERSION Bêta'!R27</f>
        <v>Prendre en charge une entrée unitaire provenant d'un autre SAE, avec transport manuel des données</v>
      </c>
    </row>
    <row r="28" customFormat="false" ht="36.1" hidden="true" customHeight="false" outlineLevel="0" collapsed="false">
      <c r="A28" s="59" t="str">
        <f aca="false">'VERSION Bêta'!A28</f>
        <v>Entrée</v>
      </c>
      <c r="B28" s="59" t="str">
        <f aca="false">'VERSION Bêta'!B28</f>
        <v>ENT</v>
      </c>
      <c r="C28" s="60" t="str">
        <f aca="false">IF(B28="x","x",CONCATENATE(B28,"-",IF(LEN(D28)=1,CONCATENATE("0",D28),D28)))</f>
        <v>ENT-07</v>
      </c>
      <c r="D28" s="60" t="n">
        <f aca="false">IF(H27=H28,D27,IF(H28="x","x",IF(H27="x",1,D27+1)))</f>
        <v>7</v>
      </c>
      <c r="E28" s="60" t="n">
        <f aca="false">IF(H26&lt;&gt;H28,IF(H28="x","x",IF(H26="x",E25+1,E26+1)),E26)</f>
        <v>7</v>
      </c>
      <c r="F28" s="60" t="str">
        <f aca="false">IF(E28="x","x",IF(E28&lt;&gt;G28,"MAJ",""))</f>
        <v/>
      </c>
      <c r="G28" s="60" t="n">
        <f aca="false">'VERSION Bêta'!G28</f>
        <v>7</v>
      </c>
      <c r="H28" s="60" t="str">
        <f aca="false">'VERSION Bêta'!H28</f>
        <v>Prendre en charge une entrée d'un ensemble d'archives venant d'un autre SAE</v>
      </c>
      <c r="I28" s="64" t="str">
        <f aca="false">'VERSION Bêta'!I28</f>
        <v>Importer un ensemble d'archives venant d'un autre SAE avec l'ensemble des données associées (journaux, éléments de valeur probante…)</v>
      </c>
      <c r="J28" s="66" t="str">
        <f aca="false">'VERSION Bêta'!J28</f>
        <v>Archiviste, super-utilisateur archiviste, administrateur technique</v>
      </c>
      <c r="K28" s="66" t="str">
        <f aca="false">'VERSION Bêta'!K28</f>
        <v>SIA</v>
      </c>
      <c r="L28" s="66" t="str">
        <f aca="false">'VERSION Bêta'!L28</f>
        <v>V2</v>
      </c>
      <c r="M28" s="66" t="str">
        <f aca="false">'VERSION Bêta'!M28</f>
        <v>V2</v>
      </c>
      <c r="N28" s="66" t="str">
        <f aca="false">IF(M28="x","x",IF(M28=N$2,"Nouveau",""))</f>
        <v/>
      </c>
      <c r="P28" s="74" t="str">
        <f aca="false">'VERSION Bêta'!P28</f>
        <v>ENT-07-002</v>
      </c>
      <c r="Q28" s="201" t="str">
        <f aca="false">'VERSION Bêta'!Q28</f>
        <v>SAE Vitam (information de gestion structurée)</v>
      </c>
      <c r="R28" s="204" t="str">
        <f aca="false">'VERSION Bêta'!R28</f>
        <v>Prendre en charge une entrée provenant d'un autre SAE basé sur la solution logicielle Vitam</v>
      </c>
    </row>
    <row r="29" customFormat="false" ht="36.1" hidden="true" customHeight="false" outlineLevel="0" collapsed="false">
      <c r="A29" s="59" t="str">
        <f aca="false">'VERSION Bêta'!A29</f>
        <v>Entrée</v>
      </c>
      <c r="B29" s="59" t="str">
        <f aca="false">'VERSION Bêta'!B29</f>
        <v>ENT</v>
      </c>
      <c r="C29" s="60" t="str">
        <f aca="false">IF(B29="x","x",CONCATENATE(B29,"-",IF(LEN(D29)=1,CONCATENATE("0",D29),D29)))</f>
        <v>ENT-08</v>
      </c>
      <c r="D29" s="60" t="n">
        <f aca="false">IF(H28=H29,D28,IF(H29="x","x",IF(H28="x",1,D28+1)))</f>
        <v>8</v>
      </c>
      <c r="E29" s="60" t="n">
        <f aca="false">IF(H28&lt;&gt;H29,IF(H29="x","x",IF(H28="x",E26+1,E28+1)),E28)</f>
        <v>8</v>
      </c>
      <c r="F29" s="60" t="str">
        <f aca="false">IF(E29="x","x",IF(E29&lt;&gt;G29,"MAJ",""))</f>
        <v/>
      </c>
      <c r="G29" s="60" t="n">
        <f aca="false">'VERSION Bêta'!G29</f>
        <v>8</v>
      </c>
      <c r="H29" s="60" t="str">
        <f aca="false">'VERSION Bêta'!H29</f>
        <v>Prendre en charge une entrée d'un ensemble de références d'archives externes</v>
      </c>
      <c r="I29" s="64" t="str">
        <f aca="false">'VERSION Bêta'!I29</f>
        <v>Effectuer une entrée de références à des archives qui ne sont pas stockées dans le SAE (version papier ou archive stockée dans un autre SAE, comme le classifié)</v>
      </c>
      <c r="J29" s="66" t="str">
        <f aca="false">'VERSION Bêta'!J29</f>
        <v>Archiviste</v>
      </c>
      <c r="K29" s="66" t="str">
        <f aca="false">'VERSION Bêta'!K29</f>
        <v>SIA</v>
      </c>
      <c r="L29" s="66" t="str">
        <f aca="false">'VERSION Bêta'!L29</f>
        <v>V2</v>
      </c>
      <c r="M29" s="66" t="str">
        <f aca="false">'VERSION Bêta'!M29</f>
        <v>V2</v>
      </c>
      <c r="N29" s="66" t="str">
        <f aca="false">IF(M29="x","x",IF(M29=N$2,"Nouveau",""))</f>
        <v/>
      </c>
      <c r="P29" s="74" t="str">
        <f aca="false">'VERSION Bêta'!P29</f>
        <v>ENT-08-000</v>
      </c>
      <c r="Q29" s="200" t="str">
        <f aca="false">'VERSION Bêta'!Q29</f>
        <v>Prise en charge de référence correspondant à des archives sur support traditionnel prise en charge par le service d’archives lui-même</v>
      </c>
      <c r="R29" s="158" t="n">
        <f aca="false">'VERSION Bêta'!R29</f>
        <v>0</v>
      </c>
    </row>
    <row r="30" customFormat="false" ht="36.1" hidden="true" customHeight="false" outlineLevel="0" collapsed="false">
      <c r="A30" s="59" t="str">
        <f aca="false">'VERSION Bêta'!A30</f>
        <v>Entrée</v>
      </c>
      <c r="B30" s="59" t="str">
        <f aca="false">'VERSION Bêta'!B30</f>
        <v>ENT</v>
      </c>
      <c r="C30" s="60" t="str">
        <f aca="false">IF(B30="x","x",CONCATENATE(B30,"-",IF(LEN(D30)=1,CONCATENATE("0",D30),D30)))</f>
        <v>ENT-08</v>
      </c>
      <c r="D30" s="60" t="n">
        <f aca="false">IF(H29=H30,D29,IF(H30="x","x",IF(H29="x",1,D29+1)))</f>
        <v>8</v>
      </c>
      <c r="E30" s="60" t="n">
        <f aca="false">IF(H29&lt;&gt;H30,IF(H30="x","x",IF(H29="x",E27+1,E29+1)),E29)</f>
        <v>8</v>
      </c>
      <c r="F30" s="60" t="str">
        <f aca="false">IF(E30="x","x",IF(E30&lt;&gt;G30,"MAJ",""))</f>
        <v/>
      </c>
      <c r="G30" s="60" t="n">
        <f aca="false">'VERSION Bêta'!G30</f>
        <v>8</v>
      </c>
      <c r="H30" s="60" t="str">
        <f aca="false">'VERSION Bêta'!H30</f>
        <v>Prendre en charge une entrée d'un ensemble de références d'archives externes</v>
      </c>
      <c r="I30" s="64" t="str">
        <f aca="false">'VERSION Bêta'!I30</f>
        <v>Effectuer une entrée de références à des archives qui ne sont pas stockées dans le SAE (version papier ou archive stockée dans un autre SAE, comme le classifié)</v>
      </c>
      <c r="J30" s="66" t="str">
        <f aca="false">'VERSION Bêta'!J30</f>
        <v>Archiviste</v>
      </c>
      <c r="K30" s="66" t="str">
        <f aca="false">'VERSION Bêta'!K30</f>
        <v>SIA</v>
      </c>
      <c r="L30" s="66" t="str">
        <f aca="false">'VERSION Bêta'!L30</f>
        <v>V2</v>
      </c>
      <c r="M30" s="66" t="str">
        <f aca="false">'VERSION Bêta'!M30</f>
        <v>V3</v>
      </c>
      <c r="N30" s="66" t="str">
        <f aca="false">IF(M30="x","x",IF(M30=N$2,"Nouveau",""))</f>
        <v/>
      </c>
      <c r="P30" s="74" t="str">
        <f aca="false">'VERSION Bêta'!P30</f>
        <v>ENT-08-001</v>
      </c>
      <c r="Q30" s="201" t="str">
        <f aca="false">'VERSION Bêta'!Q30</f>
        <v>Cas de l'archivage en Y</v>
      </c>
      <c r="R30" s="204" t="str">
        <f aca="false">'VERSION Bêta'!R30</f>
        <v>Prendre en charge une entrée transférée au même moment dans un autre SAE (ex. le 1er SAE est responsable de l'archivage intermédiaire, le 2e de l'archivage définitif)</v>
      </c>
    </row>
    <row r="31" customFormat="false" ht="36.1" hidden="true" customHeight="false" outlineLevel="0" collapsed="false">
      <c r="A31" s="59" t="str">
        <f aca="false">'VERSION Bêta'!A31</f>
        <v>Entrée</v>
      </c>
      <c r="B31" s="59" t="str">
        <f aca="false">'VERSION Bêta'!B31</f>
        <v>ENT</v>
      </c>
      <c r="C31" s="60" t="str">
        <f aca="false">IF(B31="x","x",CONCATENATE(B31,"-",IF(LEN(D31)=1,CONCATENATE("0",D31),D31)))</f>
        <v>ENT-08</v>
      </c>
      <c r="D31" s="60" t="n">
        <f aca="false">IF(H30=H31,D30,IF(H31="x","x",IF(H30="x",1,D30+1)))</f>
        <v>8</v>
      </c>
      <c r="E31" s="60" t="n">
        <f aca="false">IF(H29&lt;&gt;H31,IF(H31="x","x",IF(H29="x",E28+1,E29+1)),E29)</f>
        <v>8</v>
      </c>
      <c r="F31" s="60" t="str">
        <f aca="false">IF(E31="x","x",IF(E31&lt;&gt;G31,"MAJ",""))</f>
        <v/>
      </c>
      <c r="G31" s="60" t="n">
        <f aca="false">'VERSION Bêta'!G31</f>
        <v>8</v>
      </c>
      <c r="H31" s="60" t="str">
        <f aca="false">'VERSION Bêta'!H31</f>
        <v>Prendre en charge une entrée d'un ensemble de références d'archives externes</v>
      </c>
      <c r="I31" s="64" t="str">
        <f aca="false">'VERSION Bêta'!I31</f>
        <v>Effectuer une entrée de références à des archives qui ne sont pas stockées dans le SAE (version papier ou archive stockée dans un autre SAE, comme le classifié)</v>
      </c>
      <c r="J31" s="66" t="str">
        <f aca="false">'VERSION Bêta'!J31</f>
        <v>Archiviste</v>
      </c>
      <c r="K31" s="66" t="str">
        <f aca="false">'VERSION Bêta'!K31</f>
        <v>SIA</v>
      </c>
      <c r="L31" s="66" t="str">
        <f aca="false">'VERSION Bêta'!L31</f>
        <v>V2</v>
      </c>
      <c r="M31" s="66" t="str">
        <f aca="false">'VERSION Bêta'!M31</f>
        <v>V2</v>
      </c>
      <c r="N31" s="66" t="str">
        <f aca="false">IF(M31="x","x",IF(M31=N$2,"Nouveau",""))</f>
        <v/>
      </c>
      <c r="P31" s="74" t="str">
        <f aca="false">'VERSION Bêta'!P31</f>
        <v>ENT-08-002</v>
      </c>
      <c r="Q31" s="201" t="str">
        <f aca="false">'VERSION Bêta'!Q31</f>
        <v>Cas du classifié (métadonnées d'un niveau moindre)</v>
      </c>
      <c r="R31" s="204" t="str">
        <f aca="false">'VERSION Bêta'!R31</f>
        <v>Prendre en charge dans l’instance non classifiée du SAE une entrée contenant des références à des archives transférées/gérées dans une instance classifiée du SAE</v>
      </c>
    </row>
    <row r="32" customFormat="false" ht="36.1" hidden="true" customHeight="false" outlineLevel="0" collapsed="false">
      <c r="A32" s="59" t="str">
        <f aca="false">'VERSION Bêta'!A32</f>
        <v>Entrée</v>
      </c>
      <c r="B32" s="59" t="str">
        <f aca="false">'VERSION Bêta'!B32</f>
        <v>ENT</v>
      </c>
      <c r="C32" s="60" t="str">
        <f aca="false">IF(B32="x","x",CONCATENATE(B32,"-",IF(LEN(D32)=1,CONCATENATE("0",D32),D32)))</f>
        <v>ENT-08</v>
      </c>
      <c r="D32" s="60" t="n">
        <f aca="false">IF(H31=H32,D31,IF(H32="x","x",IF(H31="x",1,D31+1)))</f>
        <v>8</v>
      </c>
      <c r="E32" s="60" t="n">
        <f aca="false">IF(H31&lt;&gt;H32,IF(H32="x","x",IF(H31="x",E29+1,E31+1)),E31)</f>
        <v>8</v>
      </c>
      <c r="F32" s="60" t="str">
        <f aca="false">IF(E32="x","x",IF(E32&lt;&gt;G32,"MAJ",""))</f>
        <v/>
      </c>
      <c r="G32" s="60" t="n">
        <f aca="false">'VERSION Bêta'!G32</f>
        <v>8</v>
      </c>
      <c r="H32" s="60" t="str">
        <f aca="false">'VERSION Bêta'!H32</f>
        <v>Prendre en charge une entrée d'un ensemble de références d'archives externes</v>
      </c>
      <c r="I32" s="64" t="str">
        <f aca="false">'VERSION Bêta'!I32</f>
        <v>Effectuer une entrée de références à des archives qui ne sont pas stockées dans le SAE (version papier ou archive stockée dans un autre SAE, comme le classifié)</v>
      </c>
      <c r="J32" s="66" t="str">
        <f aca="false">'VERSION Bêta'!J32</f>
        <v>Archiviste</v>
      </c>
      <c r="K32" s="66" t="str">
        <f aca="false">'VERSION Bêta'!K32</f>
        <v>SIA</v>
      </c>
      <c r="L32" s="66" t="str">
        <f aca="false">'VERSION Bêta'!L32</f>
        <v>V2</v>
      </c>
      <c r="M32" s="66" t="str">
        <f aca="false">'VERSION Bêta'!M32</f>
        <v>V2</v>
      </c>
      <c r="N32" s="66" t="str">
        <f aca="false">IF(M32="x","x",IF(M32=N$2,"Nouveau",""))</f>
        <v/>
      </c>
      <c r="P32" s="74" t="str">
        <f aca="false">'VERSION Bêta'!P32</f>
        <v>ENT-08-003</v>
      </c>
      <c r="Q32" s="201" t="str">
        <f aca="false">'VERSION Bêta'!Q32</f>
        <v>Version numérisée d’archives papier et référence objet papier</v>
      </c>
      <c r="R32" s="204" t="str">
        <f aca="false">'VERSION Bêta'!R32</f>
        <v>Prendre en charge une entrée correspondant à la version numérisée de documents papier ou correspondant à des références à des documents papier</v>
      </c>
    </row>
    <row r="33" customFormat="false" ht="12.8" hidden="false" customHeight="false" outlineLevel="0" collapsed="false">
      <c r="A33" s="0" t="str">
        <f aca="false">'VERSION Bêta'!A33</f>
        <v>x</v>
      </c>
      <c r="B33" s="0" t="str">
        <f aca="false">'VERSION Bêta'!B33</f>
        <v>x</v>
      </c>
      <c r="C33" s="60" t="str">
        <f aca="false">IF(B33="x","x",CONCATENATE(B33,"-",IF(LEN(D33)=1,CONCATENATE("0",D33),D33)))</f>
        <v>x</v>
      </c>
      <c r="D33" s="60" t="str">
        <f aca="false">IF(H32=H33,D32,IF(H33="x","x",IF(H32="x",1,D32+1)))</f>
        <v>x</v>
      </c>
      <c r="E33" s="60" t="str">
        <f aca="false">IF(H32&lt;&gt;H33,IF(H33="x","x",IF(H32="x",E31+1,E32+1)),E32)</f>
        <v>x</v>
      </c>
      <c r="F33" s="60" t="str">
        <f aca="false">IF(E33="x","x",IF(E33&lt;&gt;G33,"MAJ",""))</f>
        <v>x</v>
      </c>
      <c r="G33" s="60" t="str">
        <f aca="false">'VERSION Bêta'!G33</f>
        <v>x</v>
      </c>
      <c r="H33" s="0" t="str">
        <f aca="false">'VERSION Bêta'!H33</f>
        <v>x</v>
      </c>
      <c r="I33" s="0" t="str">
        <f aca="false">'VERSION Bêta'!I33</f>
        <v>x</v>
      </c>
      <c r="J33" s="0" t="str">
        <f aca="false">'VERSION Bêta'!J33</f>
        <v>x</v>
      </c>
      <c r="K33" s="63" t="str">
        <f aca="false">'VERSION Bêta'!K33</f>
        <v>x</v>
      </c>
      <c r="L33" s="66" t="str">
        <f aca="false">'VERSION Bêta'!L33</f>
        <v>x</v>
      </c>
      <c r="M33" s="63" t="str">
        <f aca="false">'VERSION Bêta'!M33</f>
        <v>x</v>
      </c>
      <c r="N33" s="63" t="str">
        <f aca="false">IF(M33="x","x",IF(M33=N$2,"Nouveau",""))</f>
        <v>x</v>
      </c>
      <c r="P33" s="63" t="str">
        <f aca="false">'VERSION Bêta'!P33</f>
        <v>x</v>
      </c>
      <c r="Q33" s="0" t="str">
        <f aca="false">'VERSION Bêta'!Q33</f>
        <v>x</v>
      </c>
      <c r="R33" s="30" t="n">
        <f aca="false">'VERSION Bêta'!R33</f>
        <v>0</v>
      </c>
    </row>
    <row r="34" customFormat="false" ht="24.05" hidden="false" customHeight="false" outlineLevel="0" collapsed="false">
      <c r="A34" s="59" t="str">
        <f aca="false">'VERSION Bêta'!A34</f>
        <v>Accès (recherche et consultation)</v>
      </c>
      <c r="B34" s="59" t="str">
        <f aca="false">'VERSION Bêta'!B34</f>
        <v>ACC</v>
      </c>
      <c r="C34" s="60" t="str">
        <f aca="false">IF(B34="x","x",CONCATENATE(B34,"-",IF(LEN(D34)=1,CONCATENATE("0",D34),D34)))</f>
        <v>ACC-01</v>
      </c>
      <c r="D34" s="60" t="n">
        <f aca="false">IF(H33=H34,D33,IF(H34="x","x",IF(H33="x",1,D33+1)))</f>
        <v>1</v>
      </c>
      <c r="E34" s="60" t="n">
        <f aca="false">IF(H33&lt;&gt;H34,IF(H34="x","x",IF(H33="x",E32+1,E33+1)),E33)</f>
        <v>9</v>
      </c>
      <c r="F34" s="60" t="str">
        <f aca="false">IF(E34="x","x",IF(E34&lt;&gt;G34,"MAJ",""))</f>
        <v/>
      </c>
      <c r="G34" s="60" t="n">
        <f aca="false">'VERSION Bêta'!G34</f>
        <v>9</v>
      </c>
      <c r="H34" s="60" t="str">
        <f aca="false">'VERSION Bêta'!H34</f>
        <v>Rechercher une unité d'archives bien définie dans une transaction automatique</v>
      </c>
      <c r="I34" s="64" t="str">
        <f aca="false">'VERSION Bêta'!I34</f>
        <v>Obtenir une unité d'archives correspondant à une requête ciblée faite par une application connectée au SAE</v>
      </c>
      <c r="J34" s="66" t="str">
        <f aca="false">'VERSION Bêta'!J34</f>
        <v>Archiviste, utilisateur service producteur, grand public</v>
      </c>
      <c r="K34" s="66" t="str">
        <f aca="false">'VERSION Bêta'!K34</f>
        <v>SIA, application métier</v>
      </c>
      <c r="L34" s="66" t="str">
        <f aca="false">'VERSION Bêta'!L34</f>
        <v>bêta</v>
      </c>
      <c r="M34" s="66" t="str">
        <f aca="false">'VERSION Bêta'!M34</f>
        <v>bêta</v>
      </c>
      <c r="N34" s="66" t="str">
        <f aca="false">IF(M34="x","x",IF(M34=N$2,"Nouveau",""))</f>
        <v/>
      </c>
      <c r="P34" s="74" t="str">
        <f aca="false">'VERSION Bêta'!P34</f>
        <v>ACC-01-000</v>
      </c>
      <c r="Q34" s="200" t="str">
        <f aca="false">'VERSION Bêta'!Q34</f>
        <v>Recherche sur métadonnées connues par l’application versante sur un nombre d’archives limité</v>
      </c>
      <c r="R34" s="158" t="n">
        <f aca="false">'VERSION Bêta'!R34</f>
        <v>0</v>
      </c>
    </row>
    <row r="35" customFormat="false" ht="24.05" hidden="false" customHeight="false" outlineLevel="0" collapsed="false">
      <c r="A35" s="59" t="str">
        <f aca="false">'VERSION Bêta'!A35</f>
        <v>Accès (recherche et consultation)</v>
      </c>
      <c r="B35" s="59" t="str">
        <f aca="false">'VERSION Bêta'!B35</f>
        <v>ACC</v>
      </c>
      <c r="C35" s="60" t="str">
        <f aca="false">IF(B35="x","x",CONCATENATE(B35,"-",IF(LEN(D35)=1,CONCATENATE("0",D35),D35)))</f>
        <v>ACC-01</v>
      </c>
      <c r="D35" s="60" t="n">
        <f aca="false">IF(H34=H35,D34,IF(H35="x","x",IF(H34="x",1,D34+1)))</f>
        <v>1</v>
      </c>
      <c r="E35" s="60" t="n">
        <f aca="false">IF(H34&lt;&gt;H35,IF(H35="x","x",IF(H34="x",E33+1,E34+1)),E34)</f>
        <v>9</v>
      </c>
      <c r="F35" s="60" t="str">
        <f aca="false">IF(E35="x","x",IF(E35&lt;&gt;G35,"MAJ",""))</f>
        <v/>
      </c>
      <c r="G35" s="60" t="n">
        <f aca="false">'VERSION Bêta'!G35</f>
        <v>9</v>
      </c>
      <c r="H35" s="60" t="str">
        <f aca="false">'VERSION Bêta'!H35</f>
        <v>Rechercher une unité d'archives bien définie dans une transaction automatique</v>
      </c>
      <c r="I35" s="64" t="str">
        <f aca="false">'VERSION Bêta'!I35</f>
        <v>Obtenir une unité d'archives correspondant à une requête ciblée faite par une application connectée au SAE</v>
      </c>
      <c r="J35" s="66" t="str">
        <f aca="false">'VERSION Bêta'!J35</f>
        <v>Archiviste, utilisateur service producteur, grand public</v>
      </c>
      <c r="K35" s="66" t="str">
        <f aca="false">'VERSION Bêta'!K35</f>
        <v>SIA, application métier</v>
      </c>
      <c r="L35" s="66" t="str">
        <f aca="false">'VERSION Bêta'!L35</f>
        <v>bêta</v>
      </c>
      <c r="M35" s="66" t="str">
        <f aca="false">'VERSION Bêta'!M35</f>
        <v>V1</v>
      </c>
      <c r="N35" s="66" t="str">
        <f aca="false">IF(M35="x","x",IF(M35=N$2,"Nouveau",""))</f>
        <v>Nouveau</v>
      </c>
      <c r="P35" s="74" t="str">
        <f aca="false">'VERSION Bêta'!P35</f>
        <v>ACC-01-001</v>
      </c>
      <c r="Q35" s="201" t="str">
        <f aca="false">'VERSION Bêta'!Q35</f>
        <v>Application accédante  différente de l'application versante</v>
      </c>
      <c r="R35" s="204" t="str">
        <f aca="false">'VERSION Bêta'!R35</f>
        <v>Effectuer une recherche depuis une IHM métier des archives transférées dans le SAE par une autre application</v>
      </c>
    </row>
    <row r="36" customFormat="false" ht="24.05" hidden="true" customHeight="false" outlineLevel="0" collapsed="false">
      <c r="A36" s="59" t="str">
        <f aca="false">'VERSION Bêta'!A36</f>
        <v>Accès (recherche et consultation)</v>
      </c>
      <c r="B36" s="59" t="str">
        <f aca="false">'VERSION Bêta'!B36</f>
        <v>ACC</v>
      </c>
      <c r="C36" s="60" t="str">
        <f aca="false">IF(B36="x","x",CONCATENATE(B36,"-",IF(LEN(D36)=1,CONCATENATE("0",D36),D36)))</f>
        <v>ACC-01</v>
      </c>
      <c r="D36" s="60" t="n">
        <f aca="false">IF(H35=H36,D35,IF(H36="x","x",IF(H35="x",1,D35+1)))</f>
        <v>1</v>
      </c>
      <c r="E36" s="60" t="n">
        <f aca="false">IF(H34&lt;&gt;H36,IF(H36="x","x",IF(H34="x",E33+1,E34+1)),E34)</f>
        <v>9</v>
      </c>
      <c r="F36" s="60" t="str">
        <f aca="false">IF(E36="x","x",IF(E36&lt;&gt;G36,"MAJ",""))</f>
        <v/>
      </c>
      <c r="G36" s="60" t="n">
        <f aca="false">'VERSION Bêta'!G36</f>
        <v>9</v>
      </c>
      <c r="H36" s="60" t="str">
        <f aca="false">'VERSION Bêta'!H36</f>
        <v>Rechercher une unité d'archives bien définie dans une transaction automatique</v>
      </c>
      <c r="I36" s="64" t="str">
        <f aca="false">'VERSION Bêta'!I36</f>
        <v>Obtenir une unité d'archives correspondant à une requête ciblée faite par une application connectée au SAE</v>
      </c>
      <c r="J36" s="66" t="str">
        <f aca="false">'VERSION Bêta'!J36</f>
        <v>Archiviste, utilisateur service producteur, grand public</v>
      </c>
      <c r="K36" s="66" t="str">
        <f aca="false">'VERSION Bêta'!K36</f>
        <v>SIA, application métier</v>
      </c>
      <c r="L36" s="66" t="str">
        <f aca="false">'VERSION Bêta'!L36</f>
        <v>bêta</v>
      </c>
      <c r="M36" s="66" t="str">
        <f aca="false">'VERSION Bêta'!M36</f>
        <v>V2</v>
      </c>
      <c r="N36" s="66" t="str">
        <f aca="false">IF(M36="x","x",IF(M36=N$2,"Nouveau",""))</f>
        <v/>
      </c>
      <c r="P36" s="74" t="str">
        <f aca="false">'VERSION Bêta'!P36</f>
        <v>ACC-01-002</v>
      </c>
      <c r="Q36" s="201" t="str">
        <f aca="false">'VERSION Bêta'!Q36</f>
        <v>Résultat de grande taille</v>
      </c>
      <c r="R36" s="204" t="str">
        <f aca="false">'VERSION Bêta'!R36</f>
        <v>Obtenir en résultat d'une recherche un grand nombre de réponse (supérieure à la capacité d'affichage de l'IHM)</v>
      </c>
    </row>
    <row r="37" customFormat="false" ht="36.1" hidden="false" customHeight="false" outlineLevel="0" collapsed="false">
      <c r="A37" s="59" t="str">
        <f aca="false">'VERSION Bêta'!A37</f>
        <v>Accès (recherche et consultation)</v>
      </c>
      <c r="B37" s="59" t="str">
        <f aca="false">'VERSION Bêta'!B37</f>
        <v>ACC</v>
      </c>
      <c r="C37" s="60" t="str">
        <f aca="false">IF(B37="x","x",CONCATENATE(B37,"-",IF(LEN(D37)=1,CONCATENATE("0",D37),D37)))</f>
        <v>ACC-02</v>
      </c>
      <c r="D37" s="60" t="n">
        <f aca="false">IF(H36=H37,D36,IF(H37="x","x",IF(H36="x",1,D36+1)))</f>
        <v>2</v>
      </c>
      <c r="E37" s="60" t="n">
        <f aca="false">IF(H36&lt;&gt;H37,IF(H37="x","x",IF(H36="x",E34+1,E36+1)),E36)</f>
        <v>10</v>
      </c>
      <c r="F37" s="60" t="str">
        <f aca="false">IF(E37="x","x",IF(E37&lt;&gt;G37,"MAJ",""))</f>
        <v/>
      </c>
      <c r="G37" s="60" t="n">
        <f aca="false">'VERSION Bêta'!G37</f>
        <v>10</v>
      </c>
      <c r="H37" s="60" t="str">
        <f aca="false">'VERSION Bêta'!H37</f>
        <v>Rechercher des archives par recherche complexe manuelle sur les archives</v>
      </c>
      <c r="I37" s="64" t="str">
        <f aca="false">'VERSION Bêta'!I37</f>
        <v>Obtenir la liste des archives correspondant à une requête complexe composée par un humain</v>
      </c>
      <c r="J37" s="66" t="str">
        <f aca="false">'VERSION Bêta'!J37</f>
        <v>Archiviste, utilisateur service producteur, grand public</v>
      </c>
      <c r="K37" s="66" t="str">
        <f aca="false">'VERSION Bêta'!K37</f>
        <v>SIA, application métier</v>
      </c>
      <c r="L37" s="66" t="str">
        <f aca="false">'VERSION Bêta'!L37</f>
        <v>bêta</v>
      </c>
      <c r="M37" s="66" t="str">
        <f aca="false">'VERSION Bêta'!M37</f>
        <v>bêta</v>
      </c>
      <c r="N37" s="66" t="str">
        <f aca="false">IF(M37="x","x",IF(M37=N$2,"Nouveau",""))</f>
        <v/>
      </c>
      <c r="P37" s="74" t="str">
        <f aca="false">'VERSION Bêta'!P37</f>
        <v>ACC-02-000</v>
      </c>
      <c r="Q37" s="200" t="str">
        <f aca="false">'VERSION Bêta'!Q37</f>
        <v>Recherche plein texte. Recherche sur des métadonnées de même nature a différents niveaux de l’arbre de description, sans retour de condensés par facettes, sans moyen de filtrer par date</v>
      </c>
      <c r="R37" s="158" t="n">
        <f aca="false">'VERSION Bêta'!R37</f>
        <v>0</v>
      </c>
    </row>
    <row r="38" customFormat="false" ht="47.4" hidden="false" customHeight="false" outlineLevel="0" collapsed="false">
      <c r="A38" s="59" t="str">
        <f aca="false">'VERSION Bêta'!A38</f>
        <v>Accès (recherche et consultation)</v>
      </c>
      <c r="B38" s="59" t="str">
        <f aca="false">'VERSION Bêta'!B38</f>
        <v>ACC</v>
      </c>
      <c r="C38" s="60" t="str">
        <f aca="false">IF(B38="x","x",CONCATENATE(B38,"-",IF(LEN(D38)=1,CONCATENATE("0",D38),D38)))</f>
        <v>ACC-02</v>
      </c>
      <c r="D38" s="60" t="n">
        <f aca="false">IF(H37=H38,D37,IF(H38="x","x",IF(H37="x",1,D37+1)))</f>
        <v>2</v>
      </c>
      <c r="E38" s="60" t="n">
        <f aca="false">IF(H37&lt;&gt;H38,IF(H38="x","x",IF(H37="x",E35+1,E37+1)),E37)</f>
        <v>10</v>
      </c>
      <c r="F38" s="60" t="str">
        <f aca="false">IF(E38="x","x",IF(E38&lt;&gt;G38,"MAJ",""))</f>
        <v/>
      </c>
      <c r="G38" s="60" t="n">
        <f aca="false">'VERSION Bêta'!G38</f>
        <v>10</v>
      </c>
      <c r="H38" s="60" t="str">
        <f aca="false">'VERSION Bêta'!H38</f>
        <v>Rechercher des archives par recherche complexe manuelle sur les archives</v>
      </c>
      <c r="I38" s="64" t="str">
        <f aca="false">'VERSION Bêta'!I38</f>
        <v>Obtenir la liste des archives correspondant à une requête complexe composée par un humain</v>
      </c>
      <c r="J38" s="66" t="str">
        <f aca="false">'VERSION Bêta'!J38</f>
        <v>Archiviste, utilisateur service producteur, grand public</v>
      </c>
      <c r="K38" s="66" t="str">
        <f aca="false">'VERSION Bêta'!K38</f>
        <v>SIA, application métier</v>
      </c>
      <c r="L38" s="66" t="str">
        <f aca="false">'VERSION Bêta'!L38</f>
        <v>bêta</v>
      </c>
      <c r="M38" s="66" t="str">
        <f aca="false">'VERSION Bêta'!M38</f>
        <v>V1</v>
      </c>
      <c r="N38" s="66" t="str">
        <f aca="false">IF(M38="x","x",IF(M38=N$2,"Nouveau",""))</f>
        <v>Nouveau</v>
      </c>
      <c r="P38" s="74" t="str">
        <f aca="false">'VERSION Bêta'!P38</f>
        <v>ACC-02-001</v>
      </c>
      <c r="Q38" s="201" t="str">
        <f aca="false">'VERSION Bêta'!Q38</f>
        <v>Modes de construction de la requête dans l'interface des front office</v>
      </c>
      <c r="R38" s="204" t="str">
        <f aca="false">'VERSION Bêta'!R38</f>
        <v>Effectuer des recherches d’archives dans le SAE au moyen d’une requête construite par l’utilisateur dans le SIA en sélectionnant les critères (champs) nécessaires dans les ressources fournies par le SAE (filières, types, ontologie). </v>
      </c>
    </row>
    <row r="39" customFormat="false" ht="24.05" hidden="false" customHeight="false" outlineLevel="0" collapsed="false">
      <c r="A39" s="59" t="str">
        <f aca="false">'VERSION Bêta'!A39</f>
        <v>Accès (recherche et consultation)</v>
      </c>
      <c r="B39" s="59" t="str">
        <f aca="false">'VERSION Bêta'!B39</f>
        <v>ACC</v>
      </c>
      <c r="C39" s="60" t="str">
        <f aca="false">IF(B39="x","x",CONCATENATE(B39,"-",IF(LEN(D39)=1,CONCATENATE("0",D39),D39)))</f>
        <v>ACC-02</v>
      </c>
      <c r="D39" s="60" t="n">
        <f aca="false">IF(H38=H39,D38,IF(H39="x","x",IF(H38="x",1,D38+1)))</f>
        <v>2</v>
      </c>
      <c r="E39" s="60" t="n">
        <f aca="false">IF(H37&lt;&gt;H39,IF(H39="x","x",IF(H37="x",E36+1,E37+1)),E37)</f>
        <v>10</v>
      </c>
      <c r="F39" s="60" t="str">
        <f aca="false">IF(E39="x","x",IF(E39&lt;&gt;G39,"MAJ",""))</f>
        <v/>
      </c>
      <c r="G39" s="60" t="n">
        <f aca="false">'VERSION Bêta'!G39</f>
        <v>10</v>
      </c>
      <c r="H39" s="60" t="str">
        <f aca="false">'VERSION Bêta'!H39</f>
        <v>Rechercher des archives par recherche complexe manuelle sur les archives</v>
      </c>
      <c r="I39" s="64" t="str">
        <f aca="false">'VERSION Bêta'!I39</f>
        <v>Obtenir la liste des archives correspondant à une requête complexe composée par un humain</v>
      </c>
      <c r="J39" s="66" t="str">
        <f aca="false">'VERSION Bêta'!J39</f>
        <v>Archiviste, utilisateur service producteur, grand public</v>
      </c>
      <c r="K39" s="66" t="str">
        <f aca="false">'VERSION Bêta'!K39</f>
        <v>SIA, application métier</v>
      </c>
      <c r="L39" s="66" t="str">
        <f aca="false">'VERSION Bêta'!L39</f>
        <v>bêta</v>
      </c>
      <c r="M39" s="66" t="str">
        <f aca="false">'VERSION Bêta'!M39</f>
        <v>V1</v>
      </c>
      <c r="N39" s="66" t="str">
        <f aca="false">IF(M39="x","x",IF(M39=N$2,"Nouveau",""))</f>
        <v>Nouveau</v>
      </c>
      <c r="P39" s="74" t="str">
        <f aca="false">'VERSION Bêta'!P39</f>
        <v>ACC-02-002</v>
      </c>
      <c r="Q39" s="201" t="str">
        <f aca="false">'VERSION Bêta'!Q39</f>
        <v>Recherche mixte sur métadonnées de différentes natures (descriptives, gestion, techniques)</v>
      </c>
      <c r="R39" s="204" t="str">
        <f aca="false">'VERSION Bêta'!R39</f>
        <v>Effectuer une recherche en croisant des métadonnées de différentes nature (descriptive, technique, gestion</v>
      </c>
    </row>
    <row r="40" customFormat="false" ht="24.05" hidden="true" customHeight="false" outlineLevel="0" collapsed="false">
      <c r="A40" s="59" t="str">
        <f aca="false">'VERSION Bêta'!A40</f>
        <v>Accès (recherche et consultation)</v>
      </c>
      <c r="B40" s="59" t="str">
        <f aca="false">'VERSION Bêta'!B40</f>
        <v>ACC</v>
      </c>
      <c r="C40" s="60" t="str">
        <f aca="false">IF(B40="x","x",CONCATENATE(B40,"-",IF(LEN(D40)=1,CONCATENATE("0",D40),D40)))</f>
        <v>ACC-02</v>
      </c>
      <c r="D40" s="60" t="n">
        <f aca="false">IF(H39=H40,D39,IF(H40="x","x",IF(H39="x",1,D39+1)))</f>
        <v>2</v>
      </c>
      <c r="E40" s="60" t="n">
        <f aca="false">IF(H39&lt;&gt;H40,IF(H40="x","x",IF(H39="x",E37+1,E39+1)),E39)</f>
        <v>10</v>
      </c>
      <c r="F40" s="60" t="str">
        <f aca="false">IF(E40="x","x",IF(E40&lt;&gt;G40,"MAJ",""))</f>
        <v/>
      </c>
      <c r="G40" s="60" t="n">
        <f aca="false">'VERSION Bêta'!G40</f>
        <v>10</v>
      </c>
      <c r="H40" s="60" t="str">
        <f aca="false">'VERSION Bêta'!H40</f>
        <v>Rechercher des archives par recherche complexe manuelle sur les archives</v>
      </c>
      <c r="I40" s="64" t="str">
        <f aca="false">'VERSION Bêta'!I40</f>
        <v>Obtenir la liste des archives correspondant à une requête complexe composée par un humain</v>
      </c>
      <c r="J40" s="66" t="str">
        <f aca="false">'VERSION Bêta'!J40</f>
        <v>Archiviste, utilisateur service producteur, grand public</v>
      </c>
      <c r="K40" s="66" t="str">
        <f aca="false">'VERSION Bêta'!K40</f>
        <v>SIA, application métier</v>
      </c>
      <c r="L40" s="66" t="str">
        <f aca="false">'VERSION Bêta'!L40</f>
        <v>bêta</v>
      </c>
      <c r="M40" s="66" t="str">
        <f aca="false">'VERSION Bêta'!M40</f>
        <v>V2</v>
      </c>
      <c r="N40" s="66" t="str">
        <f aca="false">IF(M40="x","x",IF(M40=N$2,"Nouveau",""))</f>
        <v/>
      </c>
      <c r="P40" s="74" t="str">
        <f aca="false">'VERSION Bêta'!P40</f>
        <v>ACC-02-003</v>
      </c>
      <c r="Q40" s="201" t="str">
        <f aca="false">'VERSION Bêta'!Q40</f>
        <v>Remontée de condensés par facettes</v>
      </c>
      <c r="R40" s="204" t="str">
        <f aca="false">'VERSION Bêta'!R40</f>
        <v>Filtrer les résultats obtenus lors d'une recherche en utilisant un système de facettes</v>
      </c>
    </row>
    <row r="41" customFormat="false" ht="24.05" hidden="false" customHeight="false" outlineLevel="0" collapsed="false">
      <c r="A41" s="59" t="str">
        <f aca="false">'VERSION Bêta'!A41</f>
        <v>Accès (recherche et consultation)</v>
      </c>
      <c r="B41" s="59" t="str">
        <f aca="false">'VERSION Bêta'!B41</f>
        <v>ACC</v>
      </c>
      <c r="C41" s="60" t="str">
        <f aca="false">IF(B41="x","x",CONCATENATE(B41,"-",IF(LEN(D41)=1,CONCATENATE("0",D41),D41)))</f>
        <v>ACC-02</v>
      </c>
      <c r="D41" s="60" t="n">
        <f aca="false">IF(H40=H41,D40,IF(H41="x","x",IF(H40="x",1,D40+1)))</f>
        <v>2</v>
      </c>
      <c r="E41" s="60" t="n">
        <f aca="false">IF(H40&lt;&gt;H41,IF(H41="x","x",IF(H40="x",E39+1,E40+1)),E40)</f>
        <v>10</v>
      </c>
      <c r="F41" s="60" t="str">
        <f aca="false">IF(E41="x","x",IF(E41&lt;&gt;G41,"MAJ",""))</f>
        <v/>
      </c>
      <c r="G41" s="60" t="n">
        <f aca="false">'VERSION Bêta'!G41</f>
        <v>10</v>
      </c>
      <c r="H41" s="60" t="str">
        <f aca="false">'VERSION Bêta'!H41</f>
        <v>Rechercher des archives par recherche complexe manuelle sur les archives</v>
      </c>
      <c r="I41" s="64" t="str">
        <f aca="false">'VERSION Bêta'!I41</f>
        <v>Obtenir la liste des archives correspondant à une requête complexe composée par un humain</v>
      </c>
      <c r="J41" s="66" t="str">
        <f aca="false">'VERSION Bêta'!J41</f>
        <v>Archiviste, utilisateur service producteur, grand public</v>
      </c>
      <c r="K41" s="66" t="str">
        <f aca="false">'VERSION Bêta'!K41</f>
        <v>SIA, application métier</v>
      </c>
      <c r="L41" s="66" t="str">
        <f aca="false">'VERSION Bêta'!L41</f>
        <v>bêta</v>
      </c>
      <c r="M41" s="66" t="str">
        <f aca="false">'VERSION Bêta'!M41</f>
        <v>V1</v>
      </c>
      <c r="N41" s="66" t="str">
        <f aca="false">IF(M41="x","x",IF(M41=N$2,"Nouveau",""))</f>
        <v>Nouveau</v>
      </c>
      <c r="P41" s="74" t="str">
        <f aca="false">'VERSION Bêta'!P41</f>
        <v>ACC-02-004</v>
      </c>
      <c r="Q41" s="201" t="str">
        <f aca="false">'VERSION Bêta'!Q41</f>
        <v>Filtre date</v>
      </c>
      <c r="R41" s="204" t="str">
        <f aca="false">'VERSION Bêta'!R41</f>
        <v>Filtrer les résultats obtenus lors d'une recherche en modifiant l'intervalle chronologique des résultats</v>
      </c>
    </row>
    <row r="42" customFormat="false" ht="24.05" hidden="true" customHeight="false" outlineLevel="0" collapsed="false">
      <c r="A42" s="59" t="str">
        <f aca="false">'VERSION Bêta'!A42</f>
        <v>Accès (recherche et consultation)</v>
      </c>
      <c r="B42" s="59" t="str">
        <f aca="false">'VERSION Bêta'!B42</f>
        <v>ACC</v>
      </c>
      <c r="C42" s="60" t="str">
        <f aca="false">IF(B42="x","x",CONCATENATE(B42,"-",IF(LEN(D42)=1,CONCATENATE("0",D42),D42)))</f>
        <v>ACC-02</v>
      </c>
      <c r="D42" s="60" t="n">
        <f aca="false">IF(H41=H42,D41,IF(H42="x","x",IF(H41="x",1,D41+1)))</f>
        <v>2</v>
      </c>
      <c r="E42" s="60" t="n">
        <f aca="false">IF(H41&lt;&gt;H42,IF(H42="x","x",IF(H41="x",E40+1,E41+1)),E41)</f>
        <v>10</v>
      </c>
      <c r="F42" s="60" t="str">
        <f aca="false">IF(E42="x","x",IF(E42&lt;&gt;G42,"MAJ",""))</f>
        <v/>
      </c>
      <c r="G42" s="60" t="n">
        <f aca="false">'VERSION Bêta'!G42</f>
        <v>10</v>
      </c>
      <c r="H42" s="60" t="str">
        <f aca="false">'VERSION Bêta'!H42</f>
        <v>Rechercher des archives par recherche complexe manuelle sur les archives</v>
      </c>
      <c r="I42" s="64" t="str">
        <f aca="false">'VERSION Bêta'!I42</f>
        <v>Obtenir la liste des archives correspondant à une requête complexe composée par un humain</v>
      </c>
      <c r="J42" s="66" t="str">
        <f aca="false">'VERSION Bêta'!J42</f>
        <v>Archiviste, utilisateur service producteur, grand public</v>
      </c>
      <c r="K42" s="66" t="str">
        <f aca="false">'VERSION Bêta'!K42</f>
        <v>SIA, application métier</v>
      </c>
      <c r="L42" s="66" t="str">
        <f aca="false">'VERSION Bêta'!L42</f>
        <v>bêta</v>
      </c>
      <c r="M42" s="66" t="str">
        <f aca="false">'VERSION Bêta'!M42</f>
        <v>V2</v>
      </c>
      <c r="N42" s="66" t="str">
        <f aca="false">IF(M42="x","x",IF(M42=N$2,"Nouveau",""))</f>
        <v/>
      </c>
      <c r="P42" s="74" t="str">
        <f aca="false">'VERSION Bêta'!P42</f>
        <v>ACC-02-005</v>
      </c>
      <c r="Q42" s="201" t="str">
        <f aca="false">'VERSION Bêta'!Q42</f>
        <v>Schémas de données par filières et documents types</v>
      </c>
      <c r="R42" s="204" t="str">
        <f aca="false">'VERSION Bêta'!R42</f>
        <v>Effectuer une recherche en recherchant au préalable le schéma de données correspondant au type d'archives recherché</v>
      </c>
    </row>
    <row r="43" customFormat="false" ht="36.1" hidden="false" customHeight="false" outlineLevel="0" collapsed="false">
      <c r="A43" s="59" t="str">
        <f aca="false">'VERSION Bêta'!A43</f>
        <v>Accès (recherche et consultation)</v>
      </c>
      <c r="B43" s="59" t="str">
        <f aca="false">'VERSION Bêta'!B43</f>
        <v>ACC</v>
      </c>
      <c r="C43" s="60" t="str">
        <f aca="false">IF(B43="x","x",CONCATENATE(B43,"-",IF(LEN(D43)=1,CONCATENATE("0",D43),D43)))</f>
        <v>ACC-03</v>
      </c>
      <c r="D43" s="60" t="n">
        <f aca="false">IF(H42=H43,D42,IF(H43="x","x",IF(H42="x",1,D42+1)))</f>
        <v>3</v>
      </c>
      <c r="E43" s="60" t="n">
        <f aca="false">IF(H42&lt;&gt;H43,IF(H43="x","x",IF(H42="x",E41+1,E42+1)),E42)</f>
        <v>11</v>
      </c>
      <c r="F43" s="60" t="str">
        <f aca="false">IF(E43="x","x",IF(E43&lt;&gt;G43,"MAJ",""))</f>
        <v/>
      </c>
      <c r="G43" s="60" t="n">
        <f aca="false">'VERSION Bêta'!G43</f>
        <v>11</v>
      </c>
      <c r="H43" s="60" t="str">
        <f aca="false">'VERSION Bêta'!H43</f>
        <v>Rechercher des archives via le journal des entrées</v>
      </c>
      <c r="I43" s="64" t="str">
        <f aca="false">'VERSION Bêta'!I43</f>
        <v>Identifier une entrée et obtenir la liste des archives associées avec leurs métadonnées</v>
      </c>
      <c r="J43" s="66" t="str">
        <f aca="false">'VERSION Bêta'!J43</f>
        <v>Archiviste</v>
      </c>
      <c r="K43" s="66" t="str">
        <f aca="false">'VERSION Bêta'!K43</f>
        <v>SIA</v>
      </c>
      <c r="L43" s="66" t="str">
        <f aca="false">'VERSION Bêta'!L43</f>
        <v>bêta</v>
      </c>
      <c r="M43" s="66" t="str">
        <f aca="false">'VERSION Bêta'!M43</f>
        <v>bêta</v>
      </c>
      <c r="N43" s="66" t="str">
        <f aca="false">IF(M43="x","x",IF(M43=N$2,"Nouveau",""))</f>
        <v/>
      </c>
      <c r="P43" s="74" t="str">
        <f aca="false">'VERSION Bêta'!P43</f>
        <v>ACC-03-000</v>
      </c>
      <c r="Q43" s="200" t="str">
        <f aca="false">'VERSION Bêta'!Q43</f>
        <v>Obtenir la liste des entrées par ordre chronologique. Filtrer cette liste par critères de  métadonnées. Pour une entrée, obtenir la liste des identifiants d’archives associées.</v>
      </c>
      <c r="R43" s="158" t="n">
        <f aca="false">'VERSION Bêta'!R43</f>
        <v>0</v>
      </c>
    </row>
    <row r="44" customFormat="false" ht="24.05" hidden="false" customHeight="false" outlineLevel="0" collapsed="false">
      <c r="A44" s="59" t="str">
        <f aca="false">'VERSION Bêta'!A44</f>
        <v>Accès (recherche et consultation)</v>
      </c>
      <c r="B44" s="59" t="str">
        <f aca="false">'VERSION Bêta'!B44</f>
        <v>ACC</v>
      </c>
      <c r="C44" s="60" t="str">
        <f aca="false">IF(B44="x","x",CONCATENATE(B44,"-",IF(LEN(D44)=1,CONCATENATE("0",D44),D44)))</f>
        <v>ACC-03</v>
      </c>
      <c r="D44" s="60" t="n">
        <f aca="false">IF(H43=H44,D43,IF(H44="x","x",IF(H43="x",1,D43+1)))</f>
        <v>3</v>
      </c>
      <c r="E44" s="60" t="n">
        <f aca="false">IF(H43&lt;&gt;H44,IF(H44="x","x",IF(H43="x",E42+1,E43+1)),E43)</f>
        <v>11</v>
      </c>
      <c r="F44" s="60" t="str">
        <f aca="false">IF(E44="x","x",IF(E44&lt;&gt;G44,"MAJ",""))</f>
        <v/>
      </c>
      <c r="G44" s="60" t="n">
        <f aca="false">'VERSION Bêta'!G44</f>
        <v>11</v>
      </c>
      <c r="H44" s="60" t="str">
        <f aca="false">'VERSION Bêta'!H44</f>
        <v>Rechercher des archives via le journal des entrées</v>
      </c>
      <c r="I44" s="64" t="str">
        <f aca="false">'VERSION Bêta'!I44</f>
        <v>Identifier une entrée et obtenir la liste des archives associées avec leurs métadonnées</v>
      </c>
      <c r="J44" s="66" t="str">
        <f aca="false">'VERSION Bêta'!J44</f>
        <v>Archiviste</v>
      </c>
      <c r="K44" s="66" t="str">
        <f aca="false">'VERSION Bêta'!K44</f>
        <v>SIA</v>
      </c>
      <c r="L44" s="66" t="str">
        <f aca="false">'VERSION Bêta'!L44</f>
        <v>bêta</v>
      </c>
      <c r="M44" s="66" t="str">
        <f aca="false">'VERSION Bêta'!M44</f>
        <v>bêta</v>
      </c>
      <c r="N44" s="66" t="str">
        <f aca="false">IF(M44="x","x",IF(M44=N$2,"Nouveau",""))</f>
        <v/>
      </c>
      <c r="P44" s="74" t="str">
        <f aca="false">'VERSION Bêta'!P44</f>
        <v>ACC-03-001</v>
      </c>
      <c r="Q44" s="201" t="str">
        <f aca="false">'VERSION Bêta'!Q44</f>
        <v>Consulter le bordereau d’entrée</v>
      </c>
      <c r="R44" s="158" t="str">
        <f aca="false">'VERSION Bêta'!R44</f>
        <v>consulter le bordereau fourni à l’entrée par l’application versante.</v>
      </c>
    </row>
    <row r="45" customFormat="false" ht="47.4" hidden="true" customHeight="false" outlineLevel="0" collapsed="false">
      <c r="A45" s="59" t="str">
        <f aca="false">'VERSION Bêta'!A45</f>
        <v>Accès (recherche et consultation)</v>
      </c>
      <c r="B45" s="59" t="str">
        <f aca="false">'VERSION Bêta'!B45</f>
        <v>ACC</v>
      </c>
      <c r="C45" s="60" t="str">
        <f aca="false">IF(B45="x","x",CONCATENATE(B45,"-",IF(LEN(D45)=1,CONCATENATE("0",D45),D45)))</f>
        <v>ACC-04</v>
      </c>
      <c r="D45" s="60" t="n">
        <f aca="false">IF(H44=H45,D44,IF(H45="x","x",IF(H44="x",1,D44+1)))</f>
        <v>4</v>
      </c>
      <c r="E45" s="60" t="n">
        <f aca="false">IF(H44&lt;&gt;H45,IF(H45="x","x",IF(H44="x",E43+1,E44+1)),E44)</f>
        <v>12</v>
      </c>
      <c r="F45" s="60" t="str">
        <f aca="false">IF(E45="x","x",IF(E45&lt;&gt;G45,"MAJ",""))</f>
        <v/>
      </c>
      <c r="G45" s="60" t="n">
        <f aca="false">'VERSION Bêta'!G45</f>
        <v>12</v>
      </c>
      <c r="H45" s="60" t="str">
        <f aca="false">'VERSION Bêta'!H45</f>
        <v>Instruire une demande d’autorisation de consultation</v>
      </c>
      <c r="I45" s="64" t="str">
        <f aca="false">'VERSION Bêta'!I45</f>
        <v>Instruire les autorisations de consultations pour des ensembles d’archives non librement communicables/réutilisables (archives sous dérogation, archives sous protocole, fonds privés)</v>
      </c>
      <c r="J45" s="66" t="str">
        <f aca="false">'VERSION Bêta'!J45</f>
        <v>Archiviste, utilisateur service producteur, ayant droit (fonds privés, protocoles)</v>
      </c>
      <c r="K45" s="66" t="str">
        <f aca="false">'VERSION Bêta'!K45</f>
        <v>SIA</v>
      </c>
      <c r="L45" s="66" t="str">
        <f aca="false">'VERSION Bêta'!L45</f>
        <v>s.o.</v>
      </c>
      <c r="M45" s="66" t="str">
        <f aca="false">'VERSION Bêta'!M45</f>
        <v>s.o.</v>
      </c>
      <c r="N45" s="66" t="str">
        <f aca="false">IF(M45="x","x",IF(M45=N$2,"Nouveau",""))</f>
        <v/>
      </c>
      <c r="P45" s="74" t="str">
        <f aca="false">'VERSION Bêta'!P45</f>
        <v>ACC-04</v>
      </c>
      <c r="Q45" s="158" t="n">
        <f aca="false">'VERSION Bêta'!Q45</f>
        <v>0</v>
      </c>
      <c r="R45" s="158" t="n">
        <f aca="false">'VERSION Bêta'!R45</f>
        <v>0</v>
      </c>
    </row>
    <row r="46" customFormat="false" ht="24.05" hidden="false" customHeight="false" outlineLevel="0" collapsed="false">
      <c r="A46" s="59" t="str">
        <f aca="false">'VERSION Bêta'!A46</f>
        <v>Accès (recherche et consultation)</v>
      </c>
      <c r="B46" s="59" t="str">
        <f aca="false">'VERSION Bêta'!B46</f>
        <v>ACC</v>
      </c>
      <c r="C46" s="60" t="str">
        <f aca="false">IF(B46="x","x",CONCATENATE(B46,"-",IF(LEN(D46)=1,CONCATENATE("0",D46),D46)))</f>
        <v>ACC-05</v>
      </c>
      <c r="D46" s="60" t="n">
        <f aca="false">IF(H45=H46,D45,IF(H46="x","x",IF(H45="x",1,D45+1)))</f>
        <v>5</v>
      </c>
      <c r="E46" s="60" t="n">
        <f aca="false">IF(H45&lt;&gt;H46,IF(H46="x","x",IF(H45="x",E44+1,E45+1)),E45)</f>
        <v>13</v>
      </c>
      <c r="F46" s="60" t="str">
        <f aca="false">IF(E46="x","x",IF(E46&lt;&gt;G46,"MAJ",""))</f>
        <v/>
      </c>
      <c r="G46" s="60" t="n">
        <f aca="false">'VERSION Bêta'!G46</f>
        <v>13</v>
      </c>
      <c r="H46" s="60" t="str">
        <f aca="false">'VERSION Bêta'!H46</f>
        <v>Consulter un ensemble d'archives</v>
      </c>
      <c r="I46" s="64" t="str">
        <f aca="false">'VERSION Bêta'!I46</f>
        <v>Obtenir le contenu des archives identifiées, pour export, visualisation, transmission...</v>
      </c>
      <c r="J46" s="66" t="str">
        <f aca="false">'VERSION Bêta'!J46</f>
        <v>Archiviste, utilisateur service producteur, grand public</v>
      </c>
      <c r="K46" s="66" t="str">
        <f aca="false">'VERSION Bêta'!K46</f>
        <v>SIA, application métier</v>
      </c>
      <c r="L46" s="66" t="str">
        <f aca="false">'VERSION Bêta'!L46</f>
        <v>bêta</v>
      </c>
      <c r="M46" s="66" t="str">
        <f aca="false">'VERSION Bêta'!M46</f>
        <v>bêta</v>
      </c>
      <c r="N46" s="66" t="str">
        <f aca="false">IF(M46="x","x",IF(M46=N$2,"Nouveau",""))</f>
        <v/>
      </c>
      <c r="P46" s="74" t="str">
        <f aca="false">'VERSION Bêta'!P46</f>
        <v>ACC-05-000</v>
      </c>
      <c r="Q46" s="200" t="str">
        <f aca="false">'VERSION Bêta'!Q46</f>
        <v>Consultation d’un ensemble d’archives défini comme une liste, dans le format de DIP par défaut, sans possibilité de demander de conversion de format</v>
      </c>
      <c r="R46" s="204" t="str">
        <f aca="false">'VERSION Bêta'!R46</f>
        <v>Consulter un ensemble d'archives défini comme une liste </v>
      </c>
    </row>
    <row r="47" customFormat="false" ht="24.05" hidden="false" customHeight="false" outlineLevel="0" collapsed="false">
      <c r="A47" s="59" t="str">
        <f aca="false">'VERSION Bêta'!A47</f>
        <v>Accès (recherche et consultation)</v>
      </c>
      <c r="B47" s="59" t="str">
        <f aca="false">'VERSION Bêta'!B47</f>
        <v>ACC</v>
      </c>
      <c r="C47" s="60" t="str">
        <f aca="false">IF(B47="x","x",CONCATENATE(B47,"-",IF(LEN(D47)=1,CONCATENATE("0",D47),D47)))</f>
        <v>ACC-05</v>
      </c>
      <c r="D47" s="60" t="n">
        <f aca="false">IF(H46=H47,D46,IF(H47="x","x",IF(H46="x",1,D46+1)))</f>
        <v>5</v>
      </c>
      <c r="E47" s="60" t="n">
        <f aca="false">IF(H46&lt;&gt;H47,IF(H47="x","x",IF(H46="x",E45+1,E46+1)),E46)</f>
        <v>13</v>
      </c>
      <c r="F47" s="60" t="str">
        <f aca="false">IF(E47="x","x",IF(E47&lt;&gt;G47,"MAJ",""))</f>
        <v/>
      </c>
      <c r="G47" s="60" t="n">
        <f aca="false">'VERSION Bêta'!G47</f>
        <v>13</v>
      </c>
      <c r="H47" s="60" t="str">
        <f aca="false">'VERSION Bêta'!H47</f>
        <v>Consulter un ensemble d'archives</v>
      </c>
      <c r="I47" s="64" t="str">
        <f aca="false">'VERSION Bêta'!I47</f>
        <v>Obtenir le contenu des archives identifiées, pour export, visualisation, transmission...</v>
      </c>
      <c r="J47" s="66" t="str">
        <f aca="false">'VERSION Bêta'!J47</f>
        <v>Archiviste, utilisateur service producteur, grand public</v>
      </c>
      <c r="K47" s="66" t="str">
        <f aca="false">'VERSION Bêta'!K47</f>
        <v>SIA, application métier</v>
      </c>
      <c r="L47" s="66" t="str">
        <f aca="false">'VERSION Bêta'!L47</f>
        <v>bêta</v>
      </c>
      <c r="M47" s="66" t="str">
        <f aca="false">'VERSION Bêta'!M47</f>
        <v>bêta</v>
      </c>
      <c r="N47" s="66" t="str">
        <f aca="false">IF(M47="x","x",IF(M47=N$2,"Nouveau",""))</f>
        <v/>
      </c>
      <c r="P47" s="74" t="str">
        <f aca="false">'VERSION Bêta'!P47</f>
        <v>ACC-05-001</v>
      </c>
      <c r="Q47" s="201" t="str">
        <f aca="false">'VERSION Bêta'!Q47</f>
        <v>Ensemble d'archives comme résultat d'une requête</v>
      </c>
      <c r="R47" s="204" t="str">
        <f aca="false">'VERSION Bêta'!R47</f>
        <v>Consulter un ensemble d'archives défini non comme une liste mais comme un résultat d'une requête</v>
      </c>
    </row>
    <row r="48" customFormat="false" ht="36.1" hidden="false" customHeight="false" outlineLevel="0" collapsed="false">
      <c r="A48" s="59" t="str">
        <f aca="false">'VERSION Bêta'!A48</f>
        <v>Accès (recherche et consultation)</v>
      </c>
      <c r="B48" s="59" t="str">
        <f aca="false">'VERSION Bêta'!B48</f>
        <v>ACC</v>
      </c>
      <c r="C48" s="60" t="str">
        <f aca="false">IF(B48="x","x",CONCATENATE(B48,"-",IF(LEN(D48)=1,CONCATENATE("0",D48),D48)))</f>
        <v>ACC-05</v>
      </c>
      <c r="D48" s="60" t="n">
        <f aca="false">IF(H47=H48,D47,IF(H48="x","x",IF(H47="x",1,D47+1)))</f>
        <v>5</v>
      </c>
      <c r="E48" s="60" t="n">
        <f aca="false">IF(H46&lt;&gt;H48,IF(H48="x","x",IF(H46="x",E45+1,E46+1)),E46)</f>
        <v>13</v>
      </c>
      <c r="F48" s="60" t="str">
        <f aca="false">IF(E48="x","x",IF(E48&lt;&gt;G48,"MAJ",""))</f>
        <v/>
      </c>
      <c r="G48" s="60" t="n">
        <f aca="false">'VERSION Bêta'!G48</f>
        <v>13</v>
      </c>
      <c r="H48" s="60" t="str">
        <f aca="false">'VERSION Bêta'!H48</f>
        <v>Consulter un ensemble d'archives</v>
      </c>
      <c r="I48" s="64" t="str">
        <f aca="false">'VERSION Bêta'!I48</f>
        <v>Obtenir le contenu des archives identifiées, pour export, visualisation, transmission...</v>
      </c>
      <c r="J48" s="66" t="str">
        <f aca="false">'VERSION Bêta'!J48</f>
        <v>Archiviste, utilisateur service producteur, grand public</v>
      </c>
      <c r="K48" s="66" t="str">
        <f aca="false">'VERSION Bêta'!K48</f>
        <v>SIA, application métier</v>
      </c>
      <c r="L48" s="66" t="str">
        <f aca="false">'VERSION Bêta'!L48</f>
        <v>bêta</v>
      </c>
      <c r="M48" s="66" t="str">
        <f aca="false">'VERSION Bêta'!M48</f>
        <v>V1</v>
      </c>
      <c r="N48" s="66" t="str">
        <f aca="false">IF(M48="x","x",IF(M48=N$2,"Nouveau",""))</f>
        <v>Nouveau</v>
      </c>
      <c r="P48" s="74" t="str">
        <f aca="false">'VERSION Bêta'!P48</f>
        <v>ACC-05-002</v>
      </c>
      <c r="Q48" s="201" t="str">
        <f aca="false">'VERSION Bêta'!Q48</f>
        <v>Format d'export autre que DIP (par exemple zip des fichiers sans MD)</v>
      </c>
      <c r="R48" s="204" t="str">
        <f aca="false">'VERSION Bêta'!R48</f>
        <v>Récupérer pour consultation uniquement les objets archivés, sans leurs métadonnées, dans une arborescence identique à celle existant dans le SAE</v>
      </c>
    </row>
    <row r="49" customFormat="false" ht="36.1" hidden="true" customHeight="false" outlineLevel="0" collapsed="false">
      <c r="A49" s="59" t="str">
        <f aca="false">'VERSION Bêta'!A49</f>
        <v>Accès (recherche et consultation)</v>
      </c>
      <c r="B49" s="59" t="str">
        <f aca="false">'VERSION Bêta'!B49</f>
        <v>ACC</v>
      </c>
      <c r="C49" s="60" t="str">
        <f aca="false">IF(B49="x","x",CONCATENATE(B49,"-",IF(LEN(D49)=1,CONCATENATE("0",D49),D49)))</f>
        <v>ACC-05</v>
      </c>
      <c r="D49" s="60" t="n">
        <f aca="false">IF(H48=H49,D48,IF(H49="x","x",IF(H48="x",1,D48+1)))</f>
        <v>5</v>
      </c>
      <c r="E49" s="60" t="n">
        <f aca="false">IF(H48&lt;&gt;H49,IF(H49="x","x",IF(H48="x",E46+1,E48+1)),E48)</f>
        <v>13</v>
      </c>
      <c r="F49" s="60" t="str">
        <f aca="false">IF(E49="x","x",IF(E49&lt;&gt;G49,"MAJ",""))</f>
        <v/>
      </c>
      <c r="G49" s="60" t="n">
        <f aca="false">'VERSION Bêta'!G49</f>
        <v>13</v>
      </c>
      <c r="H49" s="60" t="str">
        <f aca="false">'VERSION Bêta'!H49</f>
        <v>Consulter un ensemble d'archives</v>
      </c>
      <c r="I49" s="64" t="str">
        <f aca="false">'VERSION Bêta'!I49</f>
        <v>Obtenir le contenu des archives identifiées, pour export, visualisation, transmission...</v>
      </c>
      <c r="J49" s="66" t="str">
        <f aca="false">'VERSION Bêta'!J49</f>
        <v>Archiviste, utilisateur service producteur, grand public</v>
      </c>
      <c r="K49" s="66" t="str">
        <f aca="false">'VERSION Bêta'!K49</f>
        <v>SIA, application métier</v>
      </c>
      <c r="L49" s="66" t="str">
        <f aca="false">'VERSION Bêta'!L49</f>
        <v>bêta</v>
      </c>
      <c r="M49" s="66" t="str">
        <f aca="false">'VERSION Bêta'!M49</f>
        <v>V3</v>
      </c>
      <c r="N49" s="66" t="str">
        <f aca="false">IF(M49="x","x",IF(M49=N$2,"Nouveau",""))</f>
        <v/>
      </c>
      <c r="P49" s="74" t="str">
        <f aca="false">'VERSION Bêta'!P49</f>
        <v>ACC-05-003</v>
      </c>
      <c r="Q49" s="201" t="str">
        <f aca="false">'VERSION Bêta'!Q49</f>
        <v>Possibilité de convertir le format au moment de l'export</v>
      </c>
      <c r="R49" s="204" t="str">
        <f aca="false">'VERSION Bêta'!R49</f>
        <v>Demander à consulter des archives après migration vers un format non conservé dans le SAE, en utilisant une méthode de conversion existante dans le SAE</v>
      </c>
    </row>
    <row r="50" customFormat="false" ht="24.05" hidden="true" customHeight="false" outlineLevel="0" collapsed="false">
      <c r="A50" s="59" t="str">
        <f aca="false">'VERSION Bêta'!A50</f>
        <v>Accès (recherche et consultation)</v>
      </c>
      <c r="B50" s="59" t="str">
        <f aca="false">'VERSION Bêta'!B50</f>
        <v>ACC</v>
      </c>
      <c r="C50" s="60" t="str">
        <f aca="false">IF(B50="x","x",CONCATENATE(B50,"-",IF(LEN(D50)=1,CONCATENATE("0",D50),D50)))</f>
        <v>ACC-05</v>
      </c>
      <c r="D50" s="60" t="n">
        <f aca="false">IF(H49=H50,D49,IF(H50="x","x",IF(H49="x",1,D49+1)))</f>
        <v>5</v>
      </c>
      <c r="E50" s="60" t="n">
        <f aca="false">IF(H49&lt;&gt;H50,IF(H50="x","x",IF(H49="x",E48+1,E49+1)),E49)</f>
        <v>13</v>
      </c>
      <c r="F50" s="60" t="str">
        <f aca="false">IF(E50="x","x",IF(E50&lt;&gt;G50,"MAJ",""))</f>
        <v/>
      </c>
      <c r="G50" s="60" t="n">
        <f aca="false">'VERSION Bêta'!G50</f>
        <v>13</v>
      </c>
      <c r="H50" s="60" t="str">
        <f aca="false">'VERSION Bêta'!H50</f>
        <v>Consulter un ensemble d'archives</v>
      </c>
      <c r="I50" s="64" t="str">
        <f aca="false">'VERSION Bêta'!I50</f>
        <v>Obtenir le contenu des archives identifiées, pour export, visualisation, transmission...</v>
      </c>
      <c r="J50" s="66" t="str">
        <f aca="false">'VERSION Bêta'!J50</f>
        <v>Archiviste, utilisateur service producteur, grand public</v>
      </c>
      <c r="K50" s="66" t="str">
        <f aca="false">'VERSION Bêta'!K50</f>
        <v>SIA, application métier</v>
      </c>
      <c r="L50" s="66" t="str">
        <f aca="false">'VERSION Bêta'!L50</f>
        <v>bêta</v>
      </c>
      <c r="M50" s="66" t="str">
        <f aca="false">'VERSION Bêta'!M50</f>
        <v>V2</v>
      </c>
      <c r="N50" s="66" t="str">
        <f aca="false">IF(M50="x","x",IF(M50=N$2,"Nouveau",""))</f>
        <v/>
      </c>
      <c r="P50" s="74" t="str">
        <f aca="false">'VERSION Bêta'!P50</f>
        <v>ACC-05-004</v>
      </c>
      <c r="Q50" s="201" t="str">
        <f aca="false">'VERSION Bêta'!Q50</f>
        <v>Choix de la forme parmi celle existantes pour les archives (conservation/diffusion, format type)</v>
      </c>
      <c r="R50" s="204" t="str">
        <f aca="false">'VERSION Bêta'!R50</f>
        <v>Demander à consulter une archive en sélectionnant une version dans un format conservé dans le SAE</v>
      </c>
    </row>
    <row r="51" customFormat="false" ht="24.05" hidden="true" customHeight="false" outlineLevel="0" collapsed="false">
      <c r="A51" s="59" t="str">
        <f aca="false">'VERSION Bêta'!A51</f>
        <v>Accès (recherche et consultation)</v>
      </c>
      <c r="B51" s="59" t="str">
        <f aca="false">'VERSION Bêta'!B51</f>
        <v>ACC</v>
      </c>
      <c r="C51" s="60" t="str">
        <f aca="false">IF(B51="x","x",CONCATENATE(B51,"-",IF(LEN(D51)=1,CONCATENATE("0",D51),D51)))</f>
        <v>ACC-06</v>
      </c>
      <c r="D51" s="60" t="n">
        <f aca="false">IF(H50=H51,D50,IF(H51="x","x",IF(H50="x",1,D50+1)))</f>
        <v>6</v>
      </c>
      <c r="E51" s="60" t="n">
        <f aca="false">IF(H50&lt;&gt;H51,IF(H51="x","x",IF(H50="x",E49+1,E50+1)),E50)</f>
        <v>14</v>
      </c>
      <c r="F51" s="60" t="str">
        <f aca="false">IF(E51="x","x",IF(E51&lt;&gt;G51,"MAJ",""))</f>
        <v/>
      </c>
      <c r="G51" s="60" t="n">
        <f aca="false">'VERSION Bêta'!G51</f>
        <v>14</v>
      </c>
      <c r="H51" s="60" t="str">
        <f aca="false">'VERSION Bêta'!H51</f>
        <v>Exporter des métadonnées d'un ensemble d'archives</v>
      </c>
      <c r="I51" s="64" t="str">
        <f aca="false">'VERSION Bêta'!I51</f>
        <v>Obtenir les métadonnées des archives identifiées</v>
      </c>
      <c r="J51" s="66" t="str">
        <f aca="false">'VERSION Bêta'!J51</f>
        <v>Archiviste, utilisateur service producteur, grand public</v>
      </c>
      <c r="K51" s="66" t="str">
        <f aca="false">'VERSION Bêta'!K51</f>
        <v>SIA</v>
      </c>
      <c r="L51" s="66" t="str">
        <f aca="false">'VERSION Bêta'!L51</f>
        <v>V2</v>
      </c>
      <c r="M51" s="66" t="str">
        <f aca="false">'VERSION Bêta'!M51</f>
        <v>V2</v>
      </c>
      <c r="N51" s="66" t="str">
        <f aca="false">IF(M51="x","x",IF(M51=N$2,"Nouveau",""))</f>
        <v/>
      </c>
      <c r="P51" s="74" t="str">
        <f aca="false">'VERSION Bêta'!P51</f>
        <v>ACC-06-000</v>
      </c>
      <c r="Q51" s="200" t="str">
        <f aca="false">'VERSION Bêta'!Q51</f>
        <v>Export d’un ensemble d’archives défini comme une liste, dans un format SEDA</v>
      </c>
      <c r="R51" s="158" t="n">
        <f aca="false">'VERSION Bêta'!R51</f>
        <v>0</v>
      </c>
    </row>
    <row r="52" customFormat="false" ht="24.05" hidden="true" customHeight="false" outlineLevel="0" collapsed="false">
      <c r="A52" s="59" t="str">
        <f aca="false">'VERSION Bêta'!A52</f>
        <v>Accès (recherche et consultation)</v>
      </c>
      <c r="B52" s="59" t="str">
        <f aca="false">'VERSION Bêta'!B52</f>
        <v>ACC</v>
      </c>
      <c r="C52" s="60" t="str">
        <f aca="false">IF(B52="x","x",CONCATENATE(B52,"-",IF(LEN(D52)=1,CONCATENATE("0",D52),D52)))</f>
        <v>ACC-06</v>
      </c>
      <c r="D52" s="60" t="n">
        <f aca="false">IF(H51=H52,D51,IF(H52="x","x",IF(H51="x",1,D51+1)))</f>
        <v>6</v>
      </c>
      <c r="E52" s="60" t="n">
        <f aca="false">IF(H51&lt;&gt;H52,IF(H52="x","x",IF(H51="x",E50+1,E51+1)),E51)</f>
        <v>14</v>
      </c>
      <c r="F52" s="60" t="str">
        <f aca="false">IF(E52="x","x",IF(E52&lt;&gt;G52,"MAJ",""))</f>
        <v/>
      </c>
      <c r="G52" s="60" t="n">
        <f aca="false">'VERSION Bêta'!G52</f>
        <v>14</v>
      </c>
      <c r="H52" s="60" t="str">
        <f aca="false">'VERSION Bêta'!H52</f>
        <v>Exporter des métadonnées d'un ensemble d'archives</v>
      </c>
      <c r="I52" s="64" t="str">
        <f aca="false">'VERSION Bêta'!I52</f>
        <v>Obtenir les métadonnées des archives identifiées</v>
      </c>
      <c r="J52" s="66" t="str">
        <f aca="false">'VERSION Bêta'!J52</f>
        <v>Archiviste, utilisateur service producteur, grand public</v>
      </c>
      <c r="K52" s="66" t="str">
        <f aca="false">'VERSION Bêta'!K52</f>
        <v>SIA</v>
      </c>
      <c r="L52" s="66" t="str">
        <f aca="false">'VERSION Bêta'!L52</f>
        <v>V2</v>
      </c>
      <c r="M52" s="66" t="str">
        <f aca="false">'VERSION Bêta'!M52</f>
        <v>V2</v>
      </c>
      <c r="N52" s="66" t="str">
        <f aca="false">IF(M52="x","x",IF(M52=N$2,"Nouveau",""))</f>
        <v/>
      </c>
      <c r="P52" s="74" t="str">
        <f aca="false">'VERSION Bêta'!P52</f>
        <v>ACC-06-001</v>
      </c>
      <c r="Q52" s="201" t="str">
        <f aca="false">'VERSION Bêta'!Q52</f>
        <v>Ensemble d'archives défini comme le résultat d’une requête</v>
      </c>
      <c r="R52" s="204" t="str">
        <f aca="false">'VERSION Bêta'!R52</f>
        <v>Exporter un ensemble d'archives défini non comme une liste mais comme un résultat d'une requête</v>
      </c>
    </row>
    <row r="53" customFormat="false" ht="24.05" hidden="true" customHeight="false" outlineLevel="0" collapsed="false">
      <c r="A53" s="59" t="str">
        <f aca="false">'VERSION Bêta'!A53</f>
        <v>Accès (recherche et consultation)</v>
      </c>
      <c r="B53" s="59" t="str">
        <f aca="false">'VERSION Bêta'!B53</f>
        <v>ACC</v>
      </c>
      <c r="C53" s="60" t="str">
        <f aca="false">IF(B53="x","x",CONCATENATE(B53,"-",IF(LEN(D53)=1,CONCATENATE("0",D53),D53)))</f>
        <v>ACC-06</v>
      </c>
      <c r="D53" s="60" t="n">
        <f aca="false">IF(H52=H53,D52,IF(H53="x","x",IF(H52="x",1,D52+1)))</f>
        <v>6</v>
      </c>
      <c r="E53" s="60" t="n">
        <f aca="false">IF(H52&lt;&gt;H53,IF(H53="x","x",IF(H52="x",E51+1,E52+1)),E52)</f>
        <v>14</v>
      </c>
      <c r="F53" s="60" t="str">
        <f aca="false">IF(E53="x","x",IF(E53&lt;&gt;G53,"MAJ",""))</f>
        <v/>
      </c>
      <c r="G53" s="60" t="n">
        <f aca="false">'VERSION Bêta'!G53</f>
        <v>14</v>
      </c>
      <c r="H53" s="60" t="str">
        <f aca="false">'VERSION Bêta'!H53</f>
        <v>Exporter des métadonnées d'un ensemble d'archives</v>
      </c>
      <c r="I53" s="64" t="str">
        <f aca="false">'VERSION Bêta'!I53</f>
        <v>Obtenir les métadonnées des archives identifiées</v>
      </c>
      <c r="J53" s="66" t="str">
        <f aca="false">'VERSION Bêta'!J53</f>
        <v>Archiviste, utilisateur service producteur, grand public</v>
      </c>
      <c r="K53" s="66" t="str">
        <f aca="false">'VERSION Bêta'!K53</f>
        <v>SIA</v>
      </c>
      <c r="L53" s="66" t="str">
        <f aca="false">'VERSION Bêta'!L53</f>
        <v>V2</v>
      </c>
      <c r="M53" s="66" t="str">
        <f aca="false">'VERSION Bêta'!M53</f>
        <v>V2</v>
      </c>
      <c r="N53" s="66" t="str">
        <f aca="false">IF(M53="x","x",IF(M53=N$2,"Nouveau",""))</f>
        <v/>
      </c>
      <c r="P53" s="74" t="str">
        <f aca="false">'VERSION Bêta'!P53</f>
        <v>ACC-06-002</v>
      </c>
      <c r="Q53" s="201" t="str">
        <f aca="false">'VERSION Bêta'!Q53</f>
        <v>Format d'export différent du SEDA (par exemple CSV, EAD)</v>
      </c>
      <c r="R53" s="204" t="str">
        <f aca="false">'VERSION Bêta'!R53</f>
        <v>Exporter les archives et leurs métadonnées dans un formalisme autre que celui proposé par le SEDA</v>
      </c>
    </row>
    <row r="54" customFormat="false" ht="24.05" hidden="true" customHeight="false" outlineLevel="0" collapsed="false">
      <c r="A54" s="59" t="str">
        <f aca="false">'VERSION Bêta'!A54</f>
        <v>Accès (recherche et consultation)</v>
      </c>
      <c r="B54" s="59" t="str">
        <f aca="false">'VERSION Bêta'!B54</f>
        <v>ACC</v>
      </c>
      <c r="C54" s="60" t="str">
        <f aca="false">IF(B54="x","x",CONCATENATE(B54,"-",IF(LEN(D54)=1,CONCATENATE("0",D54),D54)))</f>
        <v>ACC-07</v>
      </c>
      <c r="D54" s="60" t="n">
        <f aca="false">IF(H53=H54,D53,IF(H54="x","x",IF(H53="x",1,D53+1)))</f>
        <v>7</v>
      </c>
      <c r="E54" s="60" t="n">
        <f aca="false">IF(H53&lt;&gt;H54,IF(H54="x","x",IF(H53="x",E52+1,E53+1)),E53)</f>
        <v>15</v>
      </c>
      <c r="F54" s="60" t="str">
        <f aca="false">IF(E54="x","x",IF(E54&lt;&gt;G54,"MAJ",""))</f>
        <v/>
      </c>
      <c r="G54" s="60" t="n">
        <f aca="false">'VERSION Bêta'!G54</f>
        <v>15</v>
      </c>
      <c r="H54" s="60" t="str">
        <f aca="false">'VERSION Bêta'!H54</f>
        <v>Exporter un relevé de valeur probante pour un ensemble d’archives</v>
      </c>
      <c r="I54" s="64" t="str">
        <f aca="false">'VERSION Bêta'!I54</f>
        <v>Obtenir un relevé établissant la bonne conservation de la valeur probante d'un ensemble d'archives</v>
      </c>
      <c r="J54" s="66" t="str">
        <f aca="false">'VERSION Bêta'!J54</f>
        <v>Archiviste, utilisateur service producteur, grand public, juge</v>
      </c>
      <c r="K54" s="66" t="str">
        <f aca="false">'VERSION Bêta'!K54</f>
        <v>SIA, application métier</v>
      </c>
      <c r="L54" s="66" t="str">
        <f aca="false">'VERSION Bêta'!L54</f>
        <v>V2</v>
      </c>
      <c r="M54" s="66" t="str">
        <f aca="false">'VERSION Bêta'!M54</f>
        <v>V2</v>
      </c>
      <c r="N54" s="66" t="str">
        <f aca="false">IF(M54="x","x",IF(M54=N$2,"Nouveau",""))</f>
        <v/>
      </c>
      <c r="P54" s="74" t="str">
        <f aca="false">'VERSION Bêta'!P54</f>
        <v>ACC-07-000</v>
      </c>
      <c r="Q54" s="200" t="str">
        <f aca="false">'VERSION Bêta'!Q54</f>
        <v>Export pour un ensemble d’archives défini comme une liste</v>
      </c>
      <c r="R54" s="158" t="n">
        <f aca="false">'VERSION Bêta'!R54</f>
        <v>0</v>
      </c>
    </row>
    <row r="55" customFormat="false" ht="36.1" hidden="true" customHeight="false" outlineLevel="0" collapsed="false">
      <c r="A55" s="59" t="str">
        <f aca="false">'VERSION Bêta'!A55</f>
        <v>Accès (recherche et consultation)</v>
      </c>
      <c r="B55" s="59" t="str">
        <f aca="false">'VERSION Bêta'!B55</f>
        <v>ACC</v>
      </c>
      <c r="C55" s="60" t="str">
        <f aca="false">IF(B55="x","x",CONCATENATE(B55,"-",IF(LEN(D55)=1,CONCATENATE("0",D55),D55)))</f>
        <v>ACC-07</v>
      </c>
      <c r="D55" s="60" t="n">
        <f aca="false">IF(H54=H55,D54,IF(H55="x","x",IF(H54="x",1,D54+1)))</f>
        <v>7</v>
      </c>
      <c r="E55" s="60" t="n">
        <f aca="false">IF(H54&lt;&gt;H55,IF(H55="x","x",IF(H54="x",E53+1,E54+1)),E54)</f>
        <v>15</v>
      </c>
      <c r="F55" s="60" t="str">
        <f aca="false">IF(E55="x","x",IF(E55&lt;&gt;G55,"MAJ",""))</f>
        <v/>
      </c>
      <c r="G55" s="60" t="n">
        <f aca="false">'VERSION Bêta'!G55</f>
        <v>15</v>
      </c>
      <c r="H55" s="60" t="str">
        <f aca="false">'VERSION Bêta'!H55</f>
        <v>Exporter un relevé de valeur probante pour un ensemble d’archives</v>
      </c>
      <c r="I55" s="64" t="str">
        <f aca="false">'VERSION Bêta'!I55</f>
        <v>Obtenir un relevé établissant la bonne conservation de la valeur probante d'un ensemble d'archives</v>
      </c>
      <c r="J55" s="66" t="str">
        <f aca="false">'VERSION Bêta'!J55</f>
        <v>Archiviste, utilisateur service producteur, grand public, juge</v>
      </c>
      <c r="K55" s="66" t="str">
        <f aca="false">'VERSION Bêta'!K55</f>
        <v>SIA, application métier</v>
      </c>
      <c r="L55" s="66" t="str">
        <f aca="false">'VERSION Bêta'!L55</f>
        <v>V2</v>
      </c>
      <c r="M55" s="66" t="str">
        <f aca="false">'VERSION Bêta'!M55</f>
        <v>V2</v>
      </c>
      <c r="N55" s="66" t="str">
        <f aca="false">IF(M55="x","x",IF(M55=N$2,"Nouveau",""))</f>
        <v/>
      </c>
      <c r="P55" s="74" t="str">
        <f aca="false">'VERSION Bêta'!P55</f>
        <v>ACC-07-001</v>
      </c>
      <c r="Q55" s="201" t="str">
        <f aca="false">'VERSION Bêta'!Q55</f>
        <v>Ensemble d'archives défini comme le résultat d’une requête</v>
      </c>
      <c r="R55" s="204" t="str">
        <f aca="false">'VERSION Bêta'!R55</f>
        <v>Exporter un relevé de valeur probante pour un ensemble d'archives défini non comme une liste mais comme un résultat d'une requête</v>
      </c>
    </row>
    <row r="56" customFormat="false" ht="58.7" hidden="false" customHeight="false" outlineLevel="0" collapsed="false">
      <c r="A56" s="59" t="str">
        <f aca="false">'VERSION Bêta'!A56</f>
        <v>Accès (recherche et consultation)</v>
      </c>
      <c r="B56" s="59" t="str">
        <f aca="false">'VERSION Bêta'!B56</f>
        <v>ACC</v>
      </c>
      <c r="C56" s="60" t="str">
        <f aca="false">IF(B56="x","x",CONCATENATE(B56,"-",IF(LEN(D56)=1,CONCATENATE("0",D56),D56)))</f>
        <v>ACC-08</v>
      </c>
      <c r="D56" s="60" t="n">
        <f aca="false">IF(H55=H56,D55,IF(H56="x","x",IF(H55="x",1,D55+1)))</f>
        <v>8</v>
      </c>
      <c r="E56" s="60" t="n">
        <f aca="false">IF(H55&lt;&gt;H56,IF(H56="x","x",IF(H55="x",E54+1,E55+1)),E55)</f>
        <v>16</v>
      </c>
      <c r="F56" s="60" t="str">
        <f aca="false">IF(E56="x","x",IF(E56&lt;&gt;G56,"MAJ",""))</f>
        <v/>
      </c>
      <c r="G56" s="60" t="n">
        <f aca="false">'VERSION Bêta'!G56</f>
        <v>16</v>
      </c>
      <c r="H56" s="60" t="str">
        <f aca="false">'VERSION Bêta'!H56</f>
        <v>Gérer les contrats d'accès</v>
      </c>
      <c r="I56" s="63" t="str">
        <f aca="false">'VERSION Bêta'!I56</f>
        <v>Gérer les contrats d'accès correspondant à des filières d'archives (création, modification, désactivation, suppression)</v>
      </c>
      <c r="J56" s="66" t="str">
        <f aca="false">'VERSION Bêta'!J56</f>
        <v>Super-utilisateur archiviste, administrateur technique</v>
      </c>
      <c r="K56" s="66" t="str">
        <f aca="false">'VERSION Bêta'!K56</f>
        <v>SIA,  Admin SAE</v>
      </c>
      <c r="L56" s="66" t="str">
        <f aca="false">'VERSION Bêta'!L56</f>
        <v>bêta</v>
      </c>
      <c r="M56" s="66" t="str">
        <f aca="false">'VERSION Bêta'!M56</f>
        <v>bêta</v>
      </c>
      <c r="N56" s="66" t="str">
        <f aca="false">IF(M56="x","x",IF(M56=N$2,"Nouveau",""))</f>
        <v/>
      </c>
      <c r="P56" s="74" t="str">
        <f aca="false">'VERSION Bêta'!P56</f>
        <v>ACC-08-000</v>
      </c>
      <c r="Q56" s="200" t="str">
        <f aca="false">'VERSION Bêta'!Q56</f>
        <v>Lister, créer, modifier, désactiver et supprimer des contrats d’accès permettant la connexion d’une nouvelle application en « accès » sur un ensemble d’archive (en lien avec l’activité « Gérer les droits archivistiques des applications connectées au SAE »)</v>
      </c>
      <c r="R56" s="205" t="str">
        <f aca="false">'VERSION Bêta'!R56</f>
        <v>A définir par la suite sous forme de conditions particulières les « droits archivistiques » qui peuvent être associés à l’accès (ex : modification de métadonnées, élimination ?,…)
Référence activité « Gérer les droits archivistiques des applications connectées au SAE »)</v>
      </c>
    </row>
    <row r="57" customFormat="false" ht="47.4" hidden="true" customHeight="false" outlineLevel="0" collapsed="false">
      <c r="A57" s="59" t="str">
        <f aca="false">'VERSION Bêta'!A57</f>
        <v>Accès (recherche et consultation)</v>
      </c>
      <c r="B57" s="59" t="str">
        <f aca="false">'VERSION Bêta'!B57</f>
        <v>ACC</v>
      </c>
      <c r="C57" s="60" t="str">
        <f aca="false">IF(B57="x","x",CONCATENATE(B57,"-",IF(LEN(D57)=1,CONCATENATE("0",D57),D57)))</f>
        <v>ACC-09</v>
      </c>
      <c r="D57" s="60" t="n">
        <f aca="false">IF(H56=H57,D56,IF(H57="x","x",IF(H56="x",1,D56+1)))</f>
        <v>9</v>
      </c>
      <c r="E57" s="60" t="n">
        <f aca="false">IF(H56&lt;&gt;H57,IF(H57="x","x",IF(H56="x",E55+1,E56+1)),E56)</f>
        <v>17</v>
      </c>
      <c r="F57" s="60" t="str">
        <f aca="false">IF(E57="x","x",IF(E57&lt;&gt;G57,"MAJ",""))</f>
        <v/>
      </c>
      <c r="G57" s="60" t="n">
        <f aca="false">'VERSION Bêta'!G57</f>
        <v>17</v>
      </c>
      <c r="H57" s="60" t="str">
        <f aca="false">'VERSION Bêta'!H57</f>
        <v>Rendre un ensemble d’archives plus rapidement accessible de manière temporaire</v>
      </c>
      <c r="I57" s="64" t="str">
        <f aca="false">'VERSION Bêta'!I57</f>
        <v>Rapatrier un ensemble d'archives le temps d'une opération particulière demandant un accès fréquent (principe du « petit dépôt »). L'ensemble d'archives est mis dans un espace de stockage rapide/facilement accessible.</v>
      </c>
      <c r="J57" s="66" t="str">
        <f aca="false">'VERSION Bêta'!J57</f>
        <v>Archiviste</v>
      </c>
      <c r="K57" s="66" t="str">
        <f aca="false">'VERSION Bêta'!K57</f>
        <v>SIA</v>
      </c>
      <c r="L57" s="66" t="str">
        <f aca="false">'VERSION Bêta'!L57</f>
        <v>V3</v>
      </c>
      <c r="M57" s="66" t="str">
        <f aca="false">'VERSION Bêta'!M57</f>
        <v>V3</v>
      </c>
      <c r="N57" s="66" t="str">
        <f aca="false">IF(M57="x","x",IF(M57=N$2,"Nouveau",""))</f>
        <v/>
      </c>
      <c r="P57" s="74" t="str">
        <f aca="false">'VERSION Bêta'!P57</f>
        <v>ACC-09-000</v>
      </c>
      <c r="Q57" s="200" t="str">
        <f aca="false">'VERSION Bêta'!Q57</f>
        <v>Rendre plus accessible un ensemble d’archives défini comme une liste, non classifiées, avec une durée et des priorités de rétention définies par défaut</v>
      </c>
      <c r="R57" s="158" t="n">
        <f aca="false">'VERSION Bêta'!R57</f>
        <v>0</v>
      </c>
    </row>
    <row r="58" customFormat="false" ht="47.4" hidden="true" customHeight="false" outlineLevel="0" collapsed="false">
      <c r="A58" s="59" t="str">
        <f aca="false">'VERSION Bêta'!A58</f>
        <v>Accès (recherche et consultation)</v>
      </c>
      <c r="B58" s="59" t="str">
        <f aca="false">'VERSION Bêta'!B58</f>
        <v>ACC</v>
      </c>
      <c r="C58" s="60" t="str">
        <f aca="false">IF(B58="x","x",CONCATENATE(B58,"-",IF(LEN(D58)=1,CONCATENATE("0",D58),D58)))</f>
        <v>ACC-09</v>
      </c>
      <c r="D58" s="60" t="n">
        <f aca="false">IF(H57=H58,D57,IF(H58="x","x",IF(H57="x",1,D57+1)))</f>
        <v>9</v>
      </c>
      <c r="E58" s="60" t="n">
        <f aca="false">IF(H57&lt;&gt;H58,IF(H58="x","x",IF(H57="x",E56+1,E57+1)),E57)</f>
        <v>17</v>
      </c>
      <c r="F58" s="60" t="str">
        <f aca="false">IF(E58="x","x",IF(E58&lt;&gt;G58,"MAJ",""))</f>
        <v/>
      </c>
      <c r="G58" s="60" t="n">
        <f aca="false">'VERSION Bêta'!G58</f>
        <v>17</v>
      </c>
      <c r="H58" s="60" t="str">
        <f aca="false">'VERSION Bêta'!H58</f>
        <v>Rendre un ensemble d’archives plus rapidement accessible de manière temporaire</v>
      </c>
      <c r="I58" s="64" t="str">
        <f aca="false">'VERSION Bêta'!I58</f>
        <v>Rapatrier un ensemble d'archives le temps d'une opération particulière demandant un accès fréquent (principe du « petit dépôt »). L'ensemble d'archives est mis dans un espace de stockage rapide/facilement accessible.</v>
      </c>
      <c r="J58" s="66" t="str">
        <f aca="false">'VERSION Bêta'!J58</f>
        <v>Archiviste</v>
      </c>
      <c r="K58" s="66" t="str">
        <f aca="false">'VERSION Bêta'!K58</f>
        <v>SIA</v>
      </c>
      <c r="L58" s="66" t="str">
        <f aca="false">'VERSION Bêta'!L58</f>
        <v>V3</v>
      </c>
      <c r="M58" s="66" t="str">
        <f aca="false">'VERSION Bêta'!M58</f>
        <v>V3</v>
      </c>
      <c r="N58" s="66" t="str">
        <f aca="false">IF(M58="x","x",IF(M58=N$2,"Nouveau",""))</f>
        <v/>
      </c>
      <c r="P58" s="74" t="str">
        <f aca="false">'VERSION Bêta'!P58</f>
        <v>ACC-09-001</v>
      </c>
      <c r="Q58" s="201" t="str">
        <f aca="false">'VERSION Bêta'!Q58</f>
        <v>Ensemble d'archives défini comme le résultat d’une requête</v>
      </c>
      <c r="R58" s="204" t="str">
        <f aca="false">'VERSION Bêta'!R58</f>
        <v>Enregistrer sur un espace de stockage temporaire un ensemble d'archives défini non comme une liste mais comme un résultat d'une requête</v>
      </c>
    </row>
    <row r="59" customFormat="false" ht="47.4" hidden="true" customHeight="false" outlineLevel="0" collapsed="false">
      <c r="A59" s="59" t="str">
        <f aca="false">'VERSION Bêta'!A59</f>
        <v>Accès (recherche et consultation)</v>
      </c>
      <c r="B59" s="59" t="str">
        <f aca="false">'VERSION Bêta'!B59</f>
        <v>ACC</v>
      </c>
      <c r="C59" s="60" t="str">
        <f aca="false">IF(B59="x","x",CONCATENATE(B59,"-",IF(LEN(D59)=1,CONCATENATE("0",D59),D59)))</f>
        <v>ACC-09</v>
      </c>
      <c r="D59" s="60" t="n">
        <f aca="false">IF(H58=H59,D58,IF(H59="x","x",IF(H58="x",1,D58+1)))</f>
        <v>9</v>
      </c>
      <c r="E59" s="60" t="n">
        <f aca="false">IF(H58&lt;&gt;H59,IF(H59="x","x",IF(H58="x",E57+1,E58+1)),E58)</f>
        <v>17</v>
      </c>
      <c r="F59" s="60" t="str">
        <f aca="false">IF(E59="x","x",IF(E59&lt;&gt;G59,"MAJ",""))</f>
        <v/>
      </c>
      <c r="G59" s="60" t="n">
        <f aca="false">'VERSION Bêta'!G59</f>
        <v>17</v>
      </c>
      <c r="H59" s="60" t="str">
        <f aca="false">'VERSION Bêta'!H59</f>
        <v>Rendre un ensemble d’archives plus rapidement accessible de manière temporaire</v>
      </c>
      <c r="I59" s="64" t="str">
        <f aca="false">'VERSION Bêta'!I59</f>
        <v>Rapatrier un ensemble d'archives le temps d'une opération particulière demandant un accès fréquent (principe du « petit dépôt »). L'ensemble d'archives est mis dans un espace de stockage rapide/facilement accessible.</v>
      </c>
      <c r="J59" s="66" t="str">
        <f aca="false">'VERSION Bêta'!J59</f>
        <v>Archiviste</v>
      </c>
      <c r="K59" s="66" t="str">
        <f aca="false">'VERSION Bêta'!K59</f>
        <v>SIA</v>
      </c>
      <c r="L59" s="66" t="str">
        <f aca="false">'VERSION Bêta'!L59</f>
        <v>V3</v>
      </c>
      <c r="M59" s="66" t="str">
        <f aca="false">'VERSION Bêta'!M59</f>
        <v>V3</v>
      </c>
      <c r="N59" s="66" t="str">
        <f aca="false">IF(M59="x","x",IF(M59=N$2,"Nouveau",""))</f>
        <v/>
      </c>
      <c r="P59" s="74" t="str">
        <f aca="false">'VERSION Bêta'!P59</f>
        <v>ACC-09-002</v>
      </c>
      <c r="Q59" s="201" t="str">
        <f aca="false">'VERSION Bêta'!Q59</f>
        <v>Possibilité de gestion de périodes de rétention</v>
      </c>
      <c r="R59" s="204" t="str">
        <f aca="false">'VERSION Bêta'!R59</f>
        <v>Définir une durée de stockage déterminée pour l'ensemble d'archives dans l'espace de stockage temporaire</v>
      </c>
    </row>
    <row r="60" customFormat="false" ht="47.4" hidden="true" customHeight="false" outlineLevel="0" collapsed="false">
      <c r="A60" s="59" t="str">
        <f aca="false">'VERSION Bêta'!A60</f>
        <v>Accès (recherche et consultation)</v>
      </c>
      <c r="B60" s="59" t="str">
        <f aca="false">'VERSION Bêta'!B60</f>
        <v>ACC</v>
      </c>
      <c r="C60" s="60" t="str">
        <f aca="false">IF(B60="x","x",CONCATENATE(B60,"-",IF(LEN(D60)=1,CONCATENATE("0",D60),D60)))</f>
        <v>ACC-09</v>
      </c>
      <c r="D60" s="60" t="n">
        <f aca="false">IF(H59=H60,D59,IF(H60="x","x",IF(H59="x",1,D59+1)))</f>
        <v>9</v>
      </c>
      <c r="E60" s="60" t="n">
        <f aca="false">IF(H59&lt;&gt;H60,IF(H60="x","x",IF(H59="x",E58+1,E59+1)),E59)</f>
        <v>17</v>
      </c>
      <c r="F60" s="60" t="str">
        <f aca="false">IF(E60="x","x",IF(E60&lt;&gt;G60,"MAJ",""))</f>
        <v/>
      </c>
      <c r="G60" s="60" t="n">
        <f aca="false">'VERSION Bêta'!G60</f>
        <v>17</v>
      </c>
      <c r="H60" s="60" t="str">
        <f aca="false">'VERSION Bêta'!H60</f>
        <v>Rendre un ensemble d’archives plus rapidement accessible de manière temporaire</v>
      </c>
      <c r="I60" s="64" t="str">
        <f aca="false">'VERSION Bêta'!I60</f>
        <v>Rapatrier un ensemble d'archives le temps d'une opération particulière demandant un accès fréquent (principe du « petit dépôt »). L'ensemble d'archives est mis dans un espace de stockage rapide/facilement accessible.</v>
      </c>
      <c r="J60" s="66" t="str">
        <f aca="false">'VERSION Bêta'!J60</f>
        <v>Archiviste</v>
      </c>
      <c r="K60" s="66" t="str">
        <f aca="false">'VERSION Bêta'!K60</f>
        <v>SIA</v>
      </c>
      <c r="L60" s="66" t="str">
        <f aca="false">'VERSION Bêta'!L60</f>
        <v>V3</v>
      </c>
      <c r="M60" s="66" t="str">
        <f aca="false">'VERSION Bêta'!M60</f>
        <v>V3</v>
      </c>
      <c r="N60" s="66" t="str">
        <f aca="false">IF(M60="x","x",IF(M60=N$2,"Nouveau",""))</f>
        <v/>
      </c>
      <c r="P60" s="74" t="str">
        <f aca="false">'VERSION Bêta'!P60</f>
        <v>ACC-09-003</v>
      </c>
      <c r="Q60" s="201" t="str">
        <f aca="false">'VERSION Bêta'!Q60</f>
        <v>Possibilité de gestion de priorités de rétention</v>
      </c>
      <c r="R60" s="204" t="str">
        <f aca="false">'VERSION Bêta'!R60</f>
        <v>Définir une priorité de maintien d'un ensemble d'archives dans l'espace de stockage temporaire pour arbitrage lors de l'atteinte de la limite de capacité</v>
      </c>
    </row>
    <row r="61" customFormat="false" ht="47.4" hidden="true" customHeight="false" outlineLevel="0" collapsed="false">
      <c r="A61" s="59" t="str">
        <f aca="false">'VERSION Bêta'!A61</f>
        <v>Accès (recherche et consultation)</v>
      </c>
      <c r="B61" s="59" t="str">
        <f aca="false">'VERSION Bêta'!B61</f>
        <v>ACC</v>
      </c>
      <c r="C61" s="60" t="str">
        <f aca="false">IF(B61="x","x",CONCATENATE(B61,"-",IF(LEN(D61)=1,CONCATENATE("0",D61),D61)))</f>
        <v>ACC-09</v>
      </c>
      <c r="D61" s="60" t="n">
        <f aca="false">IF(H60=H61,D60,IF(H61="x","x",IF(H60="x",1,D60+1)))</f>
        <v>9</v>
      </c>
      <c r="E61" s="60" t="n">
        <f aca="false">IF(H60&lt;&gt;H61,IF(H61="x","x",IF(H60="x",E59+1,E60+1)),E60)</f>
        <v>17</v>
      </c>
      <c r="F61" s="60" t="str">
        <f aca="false">IF(E61="x","x",IF(E61&lt;&gt;G61,"MAJ",""))</f>
        <v/>
      </c>
      <c r="G61" s="60" t="n">
        <f aca="false">'VERSION Bêta'!G61</f>
        <v>17</v>
      </c>
      <c r="H61" s="60" t="str">
        <f aca="false">'VERSION Bêta'!H61</f>
        <v>Rendre un ensemble d’archives plus rapidement accessible de manière temporaire</v>
      </c>
      <c r="I61" s="64" t="str">
        <f aca="false">'VERSION Bêta'!I61</f>
        <v>Rapatrier un ensemble d'archives le temps d'une opération particulière demandant un accès fréquent (principe du « petit dépôt »). L'ensemble d'archives est mis dans un espace de stockage rapide/facilement accessible.</v>
      </c>
      <c r="J61" s="66" t="str">
        <f aca="false">'VERSION Bêta'!J61</f>
        <v>Archiviste</v>
      </c>
      <c r="K61" s="66" t="str">
        <f aca="false">'VERSION Bêta'!K61</f>
        <v>SIA</v>
      </c>
      <c r="L61" s="66" t="str">
        <f aca="false">'VERSION Bêta'!L61</f>
        <v>V3</v>
      </c>
      <c r="M61" s="66" t="str">
        <f aca="false">'VERSION Bêta'!M61</f>
        <v>V3</v>
      </c>
      <c r="N61" s="66" t="str">
        <f aca="false">IF(M61="x","x",IF(M61=N$2,"Nouveau",""))</f>
        <v/>
      </c>
      <c r="P61" s="74" t="str">
        <f aca="false">'VERSION Bêta'!P61</f>
        <v>ACC-09-004</v>
      </c>
      <c r="Q61" s="201" t="str">
        <f aca="false">'VERSION Bêta'!Q61</f>
        <v>Archives classifiées</v>
      </c>
      <c r="R61" s="204" t="str">
        <f aca="false">'VERSION Bêta'!R61</f>
        <v>Permettre à un utilisateur habilité et autorisé de consulter un ensemble d'archives non librement communicables</v>
      </c>
    </row>
    <row r="62" customFormat="false" ht="12.8" hidden="false" customHeight="false" outlineLevel="0" collapsed="false">
      <c r="A62" s="0" t="str">
        <f aca="false">'VERSION Bêta'!A62</f>
        <v>x</v>
      </c>
      <c r="B62" s="0" t="str">
        <f aca="false">'VERSION Bêta'!B62</f>
        <v>x</v>
      </c>
      <c r="C62" s="60" t="str">
        <f aca="false">IF(B62="x","x",CONCATENATE(B62,"-",IF(LEN(D62)=1,CONCATENATE("0",D62),D62)))</f>
        <v>x</v>
      </c>
      <c r="D62" s="60" t="str">
        <f aca="false">IF(H61=H62,D61,IF(H62="x","x",IF(H61="x",1,D61+1)))</f>
        <v>x</v>
      </c>
      <c r="E62" s="60" t="str">
        <f aca="false">IF(H61&lt;&gt;H62,IF(H62="x","x",IF(H61="x",E60+1,E61+1)),E61)</f>
        <v>x</v>
      </c>
      <c r="F62" s="60" t="str">
        <f aca="false">IF(E62="x","x",IF(E62&lt;&gt;G62,"MAJ",""))</f>
        <v>x</v>
      </c>
      <c r="G62" s="60" t="str">
        <f aca="false">'VERSION Bêta'!G62</f>
        <v>x</v>
      </c>
      <c r="H62" s="0" t="str">
        <f aca="false">'VERSION Bêta'!H62</f>
        <v>x</v>
      </c>
      <c r="I62" s="0" t="str">
        <f aca="false">'VERSION Bêta'!I62</f>
        <v>x</v>
      </c>
      <c r="J62" s="0" t="str">
        <f aca="false">'VERSION Bêta'!J62</f>
        <v>x</v>
      </c>
      <c r="K62" s="63" t="str">
        <f aca="false">'VERSION Bêta'!K62</f>
        <v>x</v>
      </c>
      <c r="L62" s="66" t="str">
        <f aca="false">'VERSION Bêta'!L62</f>
        <v>x</v>
      </c>
      <c r="M62" s="63" t="str">
        <f aca="false">'VERSION Bêta'!M62</f>
        <v>x</v>
      </c>
      <c r="N62" s="63" t="str">
        <f aca="false">IF(M62="x","x",IF(M62=N$2,"Nouveau",""))</f>
        <v>x</v>
      </c>
      <c r="P62" s="63" t="str">
        <f aca="false">'VERSION Bêta'!P62</f>
        <v>x</v>
      </c>
      <c r="Q62" s="0" t="str">
        <f aca="false">'VERSION Bêta'!Q62</f>
        <v>x</v>
      </c>
      <c r="R62" s="30" t="n">
        <f aca="false">'VERSION Bêta'!R62</f>
        <v>0</v>
      </c>
    </row>
    <row r="63" customFormat="false" ht="36.1" hidden="true" customHeight="false" outlineLevel="0" collapsed="false">
      <c r="A63" s="59" t="str">
        <f aca="false">'VERSION Bêta'!A63</f>
        <v>Gestion des archives existantes</v>
      </c>
      <c r="B63" s="59" t="str">
        <f aca="false">'VERSION Bêta'!B63</f>
        <v>GAE</v>
      </c>
      <c r="C63" s="60" t="str">
        <f aca="false">IF(B63="x","x",CONCATENATE(B63,"-",IF(LEN(D63)=1,CONCATENATE("0",D63),D63)))</f>
        <v>GAE-01</v>
      </c>
      <c r="D63" s="60" t="n">
        <f aca="false">IF(H62=H63,D62,IF(H63="x","x",IF(H62="x",1,D62+1)))</f>
        <v>1</v>
      </c>
      <c r="E63" s="60" t="n">
        <f aca="false">IF(H62&lt;&gt;H63,IF(H63="x","x",IF(H62="x",E61+1,E62+1)),E62)</f>
        <v>18</v>
      </c>
      <c r="F63" s="60" t="str">
        <f aca="false">IF(E63="x","x",IF(E63&lt;&gt;G63,"MAJ",""))</f>
        <v/>
      </c>
      <c r="G63" s="60" t="n">
        <f aca="false">'VERSION Bêta'!G63</f>
        <v>18</v>
      </c>
      <c r="H63" s="60" t="str">
        <f aca="false">'VERSION Bêta'!H63</f>
        <v>Reprendre l'organisation de l'ensemble d'archives d'une entrée effectuée</v>
      </c>
      <c r="I63" s="64" t="str">
        <f aca="false">'VERSION Bêta'!I63</f>
        <v>Reprendre le tri, le classement et l'édition des métadonnées de l'ensemble des archives d'une entrée déjà effectué sans reprendre les fichiers de données.</v>
      </c>
      <c r="J63" s="66" t="str">
        <f aca="false">'VERSION Bêta'!J63</f>
        <v>Archiviste</v>
      </c>
      <c r="K63" s="66" t="str">
        <f aca="false">'VERSION Bêta'!K63</f>
        <v>SIA</v>
      </c>
      <c r="L63" s="66" t="str">
        <f aca="false">'VERSION Bêta'!L63</f>
        <v>V3</v>
      </c>
      <c r="M63" s="66" t="str">
        <f aca="false">'VERSION Bêta'!M63</f>
        <v>V3</v>
      </c>
      <c r="N63" s="66" t="str">
        <f aca="false">IF(M63="x","x",IF(M63=N$2,"Nouveau",""))</f>
        <v/>
      </c>
      <c r="P63" s="74" t="str">
        <f aca="false">'VERSION Bêta'!P63</f>
        <v>GAE-01-000</v>
      </c>
      <c r="Q63" s="200" t="str">
        <f aca="false">'VERSION Bêta'!Q63</f>
        <v>Reprendre l’organisation d’une entrée non touchée par un gel, sans enrichissement des métadonnées par extraction au moment de l’export</v>
      </c>
      <c r="R63" s="158" t="n">
        <f aca="false">'VERSION Bêta'!R63</f>
        <v>0</v>
      </c>
    </row>
    <row r="64" customFormat="false" ht="36.1" hidden="true" customHeight="false" outlineLevel="0" collapsed="false">
      <c r="A64" s="59" t="str">
        <f aca="false">'VERSION Bêta'!A64</f>
        <v>Gestion des archives existantes</v>
      </c>
      <c r="B64" s="59" t="str">
        <f aca="false">'VERSION Bêta'!B64</f>
        <v>GAE</v>
      </c>
      <c r="C64" s="60" t="str">
        <f aca="false">IF(B64="x","x",CONCATENATE(B64,"-",IF(LEN(D64)=1,CONCATENATE("0",D64),D64)))</f>
        <v>GAE-01</v>
      </c>
      <c r="D64" s="60" t="n">
        <f aca="false">IF(H63=H64,D63,IF(H64="x","x",IF(H63="x",1,D63+1)))</f>
        <v>1</v>
      </c>
      <c r="E64" s="60" t="n">
        <f aca="false">IF(H63&lt;&gt;H64,IF(H64="x","x",IF(H63="x",E62+1,E63+1)),E63)</f>
        <v>18</v>
      </c>
      <c r="F64" s="60" t="str">
        <f aca="false">IF(E64="x","x",IF(E64&lt;&gt;G64,"MAJ",""))</f>
        <v/>
      </c>
      <c r="G64" s="60" t="n">
        <f aca="false">'VERSION Bêta'!G64</f>
        <v>18</v>
      </c>
      <c r="H64" s="60" t="str">
        <f aca="false">'VERSION Bêta'!H64</f>
        <v>Reprendre l'organisation de l'ensemble d'archives d'une entrée effectuée</v>
      </c>
      <c r="I64" s="64" t="str">
        <f aca="false">'VERSION Bêta'!I64</f>
        <v>Reprendre le tri, le classement et l'édition des métadonnées de l'ensemble des archives d'une entrée déjà effectué sans reprendre les fichiers de données.</v>
      </c>
      <c r="J64" s="66" t="str">
        <f aca="false">'VERSION Bêta'!J64</f>
        <v>Archiviste</v>
      </c>
      <c r="K64" s="66" t="str">
        <f aca="false">'VERSION Bêta'!K64</f>
        <v>SIA</v>
      </c>
      <c r="L64" s="66" t="str">
        <f aca="false">'VERSION Bêta'!L64</f>
        <v>V3</v>
      </c>
      <c r="M64" s="66" t="str">
        <f aca="false">'VERSION Bêta'!M64</f>
        <v>V3</v>
      </c>
      <c r="N64" s="66" t="str">
        <f aca="false">IF(M64="x","x",IF(M64=N$2,"Nouveau",""))</f>
        <v/>
      </c>
      <c r="P64" s="74" t="str">
        <f aca="false">'VERSION Bêta'!P64</f>
        <v>GAE-01-001</v>
      </c>
      <c r="Q64" s="201" t="str">
        <f aca="false">'VERSION Bêta'!Q64</f>
        <v>Enrichissement des métadonnées par extraction depuis les archives au moment de l'export</v>
      </c>
      <c r="R64" s="204" t="str">
        <f aca="false">'VERSION Bêta'!R64</f>
        <v>Enrichir les métadonnées d'un ensemble d'archives en utilisant par exemple des technologies sémantiques, au moment de l’export hors du SAE</v>
      </c>
    </row>
    <row r="65" customFormat="false" ht="36.1" hidden="true" customHeight="false" outlineLevel="0" collapsed="false">
      <c r="A65" s="59" t="str">
        <f aca="false">'VERSION Bêta'!A65</f>
        <v>Gestion des archives existantes</v>
      </c>
      <c r="B65" s="59" t="str">
        <f aca="false">'VERSION Bêta'!B65</f>
        <v>GAE</v>
      </c>
      <c r="C65" s="60" t="str">
        <f aca="false">IF(B65="x","x",CONCATENATE(B65,"-",IF(LEN(D65)=1,CONCATENATE("0",D65),D65)))</f>
        <v>GAE-01</v>
      </c>
      <c r="D65" s="60" t="n">
        <f aca="false">IF(H64=H65,D64,IF(H65="x","x",IF(H64="x",1,D64+1)))</f>
        <v>1</v>
      </c>
      <c r="E65" s="60" t="n">
        <f aca="false">IF(H64&lt;&gt;H65,IF(H65="x","x",IF(H64="x",E63+1,E64+1)),E64)</f>
        <v>18</v>
      </c>
      <c r="F65" s="60" t="str">
        <f aca="false">IF(E65="x","x",IF(E65&lt;&gt;G65,"MAJ",""))</f>
        <v/>
      </c>
      <c r="G65" s="60" t="n">
        <f aca="false">'VERSION Bêta'!G65</f>
        <v>18</v>
      </c>
      <c r="H65" s="60" t="str">
        <f aca="false">'VERSION Bêta'!H65</f>
        <v>Reprendre l'organisation de l'ensemble d'archives d'une entrée effectuée</v>
      </c>
      <c r="I65" s="64" t="str">
        <f aca="false">'VERSION Bêta'!I65</f>
        <v>Reprendre le tri, le classement et l'édition des métadonnées de l'ensemble des archives d'une entrée déjà effectué sans reprendre les fichiers de données.</v>
      </c>
      <c r="J65" s="66" t="str">
        <f aca="false">'VERSION Bêta'!J65</f>
        <v>Archiviste</v>
      </c>
      <c r="K65" s="66" t="str">
        <f aca="false">'VERSION Bêta'!K65</f>
        <v>SIA</v>
      </c>
      <c r="L65" s="66" t="str">
        <f aca="false">'VERSION Bêta'!L65</f>
        <v>V3</v>
      </c>
      <c r="M65" s="66" t="str">
        <f aca="false">'VERSION Bêta'!M65</f>
        <v>V3</v>
      </c>
      <c r="N65" s="66" t="str">
        <f aca="false">IF(M65="x","x",IF(M65=N$2,"Nouveau",""))</f>
        <v/>
      </c>
      <c r="P65" s="74" t="str">
        <f aca="false">'VERSION Bêta'!P65</f>
        <v>GAE-01-002</v>
      </c>
      <c r="Q65" s="201" t="str">
        <f aca="false">'VERSION Bêta'!Q65</f>
        <v>Prise en compte du gel</v>
      </c>
      <c r="R65" s="204" t="str">
        <f aca="false">'VERSION Bêta'!R65</f>
        <v>Reclasser une ensemble d'archives dont une partie est soumise à un gel suite à commission rogatoire</v>
      </c>
    </row>
    <row r="66" customFormat="false" ht="36.1" hidden="false" customHeight="false" outlineLevel="0" collapsed="false">
      <c r="A66" s="59" t="str">
        <f aca="false">'VERSION Bêta'!A66</f>
        <v>Gestion des archives existantes</v>
      </c>
      <c r="B66" s="59" t="str">
        <f aca="false">'VERSION Bêta'!B66</f>
        <v>GAE</v>
      </c>
      <c r="C66" s="60" t="str">
        <f aca="false">IF(B66="x","x",CONCATENATE(B66,"-",IF(LEN(D66)=1,CONCATENATE("0",D66),D66)))</f>
        <v>GAE-02</v>
      </c>
      <c r="D66" s="60" t="n">
        <f aca="false">IF(H65=H66,D65,IF(H66="x","x",IF(H65="x",1,D65+1)))</f>
        <v>2</v>
      </c>
      <c r="E66" s="60" t="n">
        <f aca="false">IF(H65&lt;&gt;H66,IF(H66="x","x",IF(H65="x",E64+1,E65+1)),E65)</f>
        <v>19</v>
      </c>
      <c r="F66" s="60" t="str">
        <f aca="false">IF(E66="x","x",IF(E66&lt;&gt;G66,"MAJ",""))</f>
        <v/>
      </c>
      <c r="G66" s="60" t="n">
        <f aca="false">'VERSION Bêta'!G66</f>
        <v>19</v>
      </c>
      <c r="H66" s="60" t="str">
        <f aca="false">'VERSION Bêta'!H66</f>
        <v>Modifier des métadonnées d' archives</v>
      </c>
      <c r="I66" s="64" t="str">
        <f aca="false">'VERSION Bêta'!I66</f>
        <v>Modifier les métadonnées d'archives</v>
      </c>
      <c r="J66" s="66" t="str">
        <f aca="false">'VERSION Bêta'!J66</f>
        <v>Archiviste, utilisateur service producteur</v>
      </c>
      <c r="K66" s="66" t="str">
        <f aca="false">'VERSION Bêta'!K66</f>
        <v>SIA, application métier</v>
      </c>
      <c r="L66" s="66" t="str">
        <f aca="false">'VERSION Bêta'!L66</f>
        <v>bêta</v>
      </c>
      <c r="M66" s="66" t="str">
        <f aca="false">'VERSION Bêta'!M66</f>
        <v>bêta</v>
      </c>
      <c r="N66" s="66" t="str">
        <f aca="false">IF(M66="x","x",IF(M66=N$2,"Nouveau",""))</f>
        <v/>
      </c>
      <c r="P66" s="74" t="str">
        <f aca="false">'VERSION Bêta'!P66</f>
        <v>GAE-02-000</v>
      </c>
      <c r="Q66" s="200" t="str">
        <f aca="false">'VERSION Bêta'!Q66</f>
        <v>modifier les métadonnées d’un ensemble limité d’archives [de 1 à quelques dizaines] d'une filière donnée, défini comme une liste d’identifiants, a l’exclusion des métadonnées de gestion impliquant des traitements dans le SAE</v>
      </c>
      <c r="R66" s="158" t="n">
        <f aca="false">'VERSION Bêta'!R66</f>
        <v>0</v>
      </c>
    </row>
    <row r="67" customFormat="false" ht="36.1" hidden="false" customHeight="false" outlineLevel="0" collapsed="false">
      <c r="A67" s="59" t="str">
        <f aca="false">'VERSION Bêta'!A67</f>
        <v>Gestion des archives existantes</v>
      </c>
      <c r="B67" s="59" t="str">
        <f aca="false">'VERSION Bêta'!B67</f>
        <v>GAE</v>
      </c>
      <c r="C67" s="60" t="str">
        <f aca="false">IF(B67="x","x",CONCATENATE(B67,"-",IF(LEN(D67)=1,CONCATENATE("0",D67),D67)))</f>
        <v>GAE-02</v>
      </c>
      <c r="D67" s="60" t="n">
        <f aca="false">IF(H66=H67,D66,IF(H67="x","x",IF(H66="x",1,D66+1)))</f>
        <v>2</v>
      </c>
      <c r="E67" s="60" t="n">
        <f aca="false">IF(H66&lt;&gt;H67,IF(H67="x","x",IF(H66="x",E65+1,E66+1)),E66)</f>
        <v>19</v>
      </c>
      <c r="F67" s="60" t="str">
        <f aca="false">IF(E67="x","x",IF(E67&lt;&gt;G67,"MAJ",""))</f>
        <v/>
      </c>
      <c r="G67" s="60" t="n">
        <f aca="false">'VERSION Bêta'!G67</f>
        <v>19</v>
      </c>
      <c r="H67" s="60" t="str">
        <f aca="false">'VERSION Bêta'!H67</f>
        <v>Modifier des métadonnées d' archives</v>
      </c>
      <c r="I67" s="64" t="str">
        <f aca="false">'VERSION Bêta'!I67</f>
        <v>Modifier les métadonnées d'archives</v>
      </c>
      <c r="J67" s="66" t="str">
        <f aca="false">'VERSION Bêta'!J67</f>
        <v>Archiviste, utilisateur service producteur</v>
      </c>
      <c r="K67" s="66" t="str">
        <f aca="false">'VERSION Bêta'!K67</f>
        <v>SIA, application métier</v>
      </c>
      <c r="L67" s="66" t="str">
        <f aca="false">'VERSION Bêta'!L67</f>
        <v>bêta</v>
      </c>
      <c r="M67" s="66" t="str">
        <f aca="false">'VERSION Bêta'!M67</f>
        <v>V1</v>
      </c>
      <c r="N67" s="66" t="str">
        <f aca="false">IF(M67="x","x",IF(M67=N$2,"Nouveau",""))</f>
        <v>Nouveau</v>
      </c>
      <c r="P67" s="74" t="str">
        <f aca="false">'VERSION Bêta'!P67</f>
        <v>GAE-02-001</v>
      </c>
      <c r="Q67" s="201" t="str">
        <f aca="false">'VERSION Bêta'!Q67</f>
        <v>Modification en masse des métadonnées d'un ensemble d'archives</v>
      </c>
      <c r="R67" s="204" t="str">
        <f aca="false">'VERSION Bêta'!R67</f>
        <v>Modifier une ou plusieurs métadonnées d'un grand nombre d'archives (ex. changement de réglementation sur les durées de communicabilité)</v>
      </c>
    </row>
    <row r="68" customFormat="false" ht="36.1" hidden="true" customHeight="false" outlineLevel="0" collapsed="false">
      <c r="A68" s="59" t="str">
        <f aca="false">'VERSION Bêta'!A68</f>
        <v>Gestion des archives existantes</v>
      </c>
      <c r="B68" s="59" t="str">
        <f aca="false">'VERSION Bêta'!B68</f>
        <v>GAE</v>
      </c>
      <c r="C68" s="60" t="str">
        <f aca="false">IF(B68="x","x",CONCATENATE(B68,"-",IF(LEN(D68)=1,CONCATENATE("0",D68),D68)))</f>
        <v>GAE-02</v>
      </c>
      <c r="D68" s="60" t="n">
        <f aca="false">IF(H67=H68,D67,IF(H68="x","x",IF(H67="x",1,D67+1)))</f>
        <v>2</v>
      </c>
      <c r="E68" s="60" t="n">
        <f aca="false">IF(H67&lt;&gt;H68,IF(H68="x","x",IF(H67="x",E66+1,E67+1)),E67)</f>
        <v>19</v>
      </c>
      <c r="F68" s="60" t="str">
        <f aca="false">IF(E68="x","x",IF(E68&lt;&gt;G68,"MAJ",""))</f>
        <v/>
      </c>
      <c r="G68" s="60" t="n">
        <f aca="false">'VERSION Bêta'!G68</f>
        <v>19</v>
      </c>
      <c r="H68" s="60" t="str">
        <f aca="false">'VERSION Bêta'!H68</f>
        <v>Modifier des métadonnées d' archives</v>
      </c>
      <c r="I68" s="64" t="str">
        <f aca="false">'VERSION Bêta'!I68</f>
        <v>Modifier les métadonnées d'archives</v>
      </c>
      <c r="J68" s="66" t="str">
        <f aca="false">'VERSION Bêta'!J68</f>
        <v>Archiviste, utilisateur service producteur</v>
      </c>
      <c r="K68" s="66" t="str">
        <f aca="false">'VERSION Bêta'!K68</f>
        <v>SIA, application métier</v>
      </c>
      <c r="L68" s="66" t="str">
        <f aca="false">'VERSION Bêta'!L68</f>
        <v>bêta</v>
      </c>
      <c r="M68" s="66" t="str">
        <f aca="false">'VERSION Bêta'!M68</f>
        <v>V2</v>
      </c>
      <c r="N68" s="66" t="str">
        <f aca="false">IF(M68="x","x",IF(M68=N$2,"Nouveau",""))</f>
        <v/>
      </c>
      <c r="P68" s="74" t="str">
        <f aca="false">'VERSION Bêta'!P68</f>
        <v>GAE-02-002</v>
      </c>
      <c r="Q68" s="201" t="str">
        <f aca="false">'VERSION Bêta'!Q68</f>
        <v>Métadonnées de gestion, avec implication sur les traitements</v>
      </c>
      <c r="R68" s="204" t="str">
        <f aca="false">'VERSION Bêta'!R68</f>
        <v>Modifier une ou plusieurs métadonnées de gestion d'un ensemble d'archives, impliquant la mise en œuvre de traitements type élimination</v>
      </c>
    </row>
    <row r="69" customFormat="false" ht="24.05" hidden="true" customHeight="false" outlineLevel="0" collapsed="false">
      <c r="A69" s="59" t="str">
        <f aca="false">'VERSION Bêta'!A69</f>
        <v>Gestion des archives existantes</v>
      </c>
      <c r="B69" s="59" t="str">
        <f aca="false">'VERSION Bêta'!B69</f>
        <v>GAE</v>
      </c>
      <c r="C69" s="60" t="str">
        <f aca="false">IF(B69="x","x",CONCATENATE(B69,"-",IF(LEN(D69)=1,CONCATENATE("0",D69),D69)))</f>
        <v>GAE-02</v>
      </c>
      <c r="D69" s="60" t="n">
        <f aca="false">IF(H68=H69,D68,IF(H69="x","x",IF(H68="x",1,D68+1)))</f>
        <v>2</v>
      </c>
      <c r="E69" s="60" t="n">
        <f aca="false">IF(H68&lt;&gt;H69,IF(H69="x","x",IF(H68="x",E67+1,E68+1)),E68)</f>
        <v>19</v>
      </c>
      <c r="F69" s="60" t="str">
        <f aca="false">IF(E69="x","x",IF(E69&lt;&gt;G69,"MAJ",""))</f>
        <v/>
      </c>
      <c r="G69" s="60" t="n">
        <f aca="false">'VERSION Bêta'!G69</f>
        <v>19</v>
      </c>
      <c r="H69" s="60" t="str">
        <f aca="false">'VERSION Bêta'!H69</f>
        <v>Modifier des métadonnées d' archives</v>
      </c>
      <c r="I69" s="64" t="str">
        <f aca="false">'VERSION Bêta'!I69</f>
        <v>Modifier les métadonnées d'archives</v>
      </c>
      <c r="J69" s="66" t="str">
        <f aca="false">'VERSION Bêta'!J69</f>
        <v>Archiviste, utilisateur service producteur</v>
      </c>
      <c r="K69" s="66" t="str">
        <f aca="false">'VERSION Bêta'!K69</f>
        <v>SIA, application métier</v>
      </c>
      <c r="L69" s="66" t="str">
        <f aca="false">'VERSION Bêta'!L69</f>
        <v>bêta</v>
      </c>
      <c r="M69" s="66" t="str">
        <f aca="false">'VERSION Bêta'!M69</f>
        <v>V2</v>
      </c>
      <c r="N69" s="66" t="str">
        <f aca="false">IF(M69="x","x",IF(M69=N$2,"Nouveau",""))</f>
        <v/>
      </c>
      <c r="P69" s="74" t="str">
        <f aca="false">'VERSION Bêta'!P69</f>
        <v>GAE-02-003</v>
      </c>
      <c r="Q69" s="201" t="str">
        <f aca="false">'VERSION Bêta'!Q69</f>
        <v>Ensemble d'archives défini comme le résultat d’une requête</v>
      </c>
      <c r="R69" s="204" t="str">
        <f aca="false">'VERSION Bêta'!R69</f>
        <v>Modifier une ou plusieurs métadonnées d'un ensemble d'archives défini non comme une liste mais comme un résultat d'une requête</v>
      </c>
    </row>
    <row r="70" customFormat="false" ht="24.05" hidden="true" customHeight="false" outlineLevel="0" collapsed="false">
      <c r="A70" s="59" t="str">
        <f aca="false">'VERSION Bêta'!A70</f>
        <v>Gestion des archives existantes</v>
      </c>
      <c r="B70" s="59" t="str">
        <f aca="false">'VERSION Bêta'!B70</f>
        <v>GAE</v>
      </c>
      <c r="C70" s="60" t="str">
        <f aca="false">IF(B70="x","x",CONCATENATE(B70,"-",IF(LEN(D70)=1,CONCATENATE("0",D70),D70)))</f>
        <v>GAE-02</v>
      </c>
      <c r="D70" s="60" t="n">
        <f aca="false">IF(H69=H70,D69,IF(H70="x","x",IF(H69="x",1,D69+1)))</f>
        <v>2</v>
      </c>
      <c r="E70" s="60" t="n">
        <f aca="false">IF(H69&lt;&gt;H70,IF(H70="x","x",IF(H69="x",E68+1,E69+1)),E69)</f>
        <v>19</v>
      </c>
      <c r="F70" s="60" t="str">
        <f aca="false">IF(E70="x","x",IF(E70&lt;&gt;G70,"MAJ",""))</f>
        <v/>
      </c>
      <c r="G70" s="60" t="n">
        <f aca="false">'VERSION Bêta'!G70</f>
        <v>19</v>
      </c>
      <c r="H70" s="60" t="str">
        <f aca="false">'VERSION Bêta'!H70</f>
        <v>Modifier des métadonnées d' archives</v>
      </c>
      <c r="I70" s="64" t="str">
        <f aca="false">'VERSION Bêta'!I70</f>
        <v>Modifier les métadonnées d'archives</v>
      </c>
      <c r="J70" s="66" t="str">
        <f aca="false">'VERSION Bêta'!J70</f>
        <v>Archiviste, utilisateur service producteur</v>
      </c>
      <c r="K70" s="66" t="str">
        <f aca="false">'VERSION Bêta'!K70</f>
        <v>SIA, application métier</v>
      </c>
      <c r="L70" s="66" t="str">
        <f aca="false">'VERSION Bêta'!L70</f>
        <v>bêta</v>
      </c>
      <c r="M70" s="66" t="str">
        <f aca="false">'VERSION Bêta'!M70</f>
        <v>V2</v>
      </c>
      <c r="N70" s="66" t="str">
        <f aca="false">IF(M70="x","x",IF(M70=N$2,"Nouveau",""))</f>
        <v/>
      </c>
      <c r="P70" s="74" t="str">
        <f aca="false">'VERSION Bêta'!P70</f>
        <v>GAE-02-004</v>
      </c>
      <c r="Q70" s="201" t="str">
        <f aca="false">'VERSION Bêta'!Q70</f>
        <v>Prise en compte du gel</v>
      </c>
      <c r="R70" s="204" t="str">
        <f aca="false">'VERSION Bêta'!R70</f>
        <v>Modifier une ou plusieurs métadonnées d'un ensemble d'archives dont une partie est soumise à un gel suite à commission rogatoire</v>
      </c>
    </row>
    <row r="71" customFormat="false" ht="36.1" hidden="true" customHeight="false" outlineLevel="0" collapsed="false">
      <c r="A71" s="59" t="str">
        <f aca="false">'VERSION Bêta'!A71</f>
        <v>Gestion des archives existantes</v>
      </c>
      <c r="B71" s="59" t="str">
        <f aca="false">'VERSION Bêta'!B71</f>
        <v>GAE</v>
      </c>
      <c r="C71" s="60" t="str">
        <f aca="false">IF(B71="x","x",CONCATENATE(B71,"-",IF(LEN(D71)=1,CONCATENATE("0",D71),D71)))</f>
        <v>GAE-02</v>
      </c>
      <c r="D71" s="60" t="n">
        <f aca="false">IF(H70=H71,D70,IF(H71="x","x",IF(H70="x",1,D70+1)))</f>
        <v>2</v>
      </c>
      <c r="E71" s="60" t="n">
        <f aca="false">IF(H70&lt;&gt;H71,IF(H71="x","x",IF(H70="x",E69+1,E70+1)),E70)</f>
        <v>19</v>
      </c>
      <c r="F71" s="60" t="str">
        <f aca="false">IF(E71="x","x",IF(E71&lt;&gt;G71,"MAJ",""))</f>
        <v/>
      </c>
      <c r="G71" s="60" t="n">
        <f aca="false">'VERSION Bêta'!G71</f>
        <v>19</v>
      </c>
      <c r="H71" s="60" t="str">
        <f aca="false">'VERSION Bêta'!H71</f>
        <v>Modifier des métadonnées d' archives</v>
      </c>
      <c r="I71" s="64" t="str">
        <f aca="false">'VERSION Bêta'!I71</f>
        <v>Modifier les métadonnées d'archives</v>
      </c>
      <c r="J71" s="66" t="str">
        <f aca="false">'VERSION Bêta'!J71</f>
        <v>Archiviste, utilisateur service producteur</v>
      </c>
      <c r="K71" s="66" t="str">
        <f aca="false">'VERSION Bêta'!K71</f>
        <v>SIA, application métier</v>
      </c>
      <c r="L71" s="66" t="str">
        <f aca="false">'VERSION Bêta'!L71</f>
        <v>bêta</v>
      </c>
      <c r="M71" s="66" t="str">
        <f aca="false">'VERSION Bêta'!M71</f>
        <v>?</v>
      </c>
      <c r="N71" s="66" t="str">
        <f aca="false">IF(M71="x","x",IF(M71=N$2,"Nouveau",""))</f>
        <v/>
      </c>
      <c r="P71" s="74" t="str">
        <f aca="false">'VERSION Bêta'!P71</f>
        <v>GAE-02-005</v>
      </c>
      <c r="Q71" s="206" t="str">
        <f aca="false">'VERSION Bêta'!Q71</f>
        <v>Ensemble d’archives de différentes filières =&gt; a supprimer ? ou à réserver très fortement au niveau des droits (fonction d'administration fctelle SAE uniquement ?)</v>
      </c>
      <c r="R71" s="204" t="n">
        <f aca="false">'VERSION Bêta'!R71</f>
        <v>0</v>
      </c>
    </row>
    <row r="72" customFormat="false" ht="139.3" hidden="false" customHeight="false" outlineLevel="0" collapsed="false">
      <c r="A72" s="59" t="str">
        <f aca="false">'VERSION Bêta'!A72</f>
        <v>Gestion des archives existantes</v>
      </c>
      <c r="B72" s="59" t="str">
        <f aca="false">'VERSION Bêta'!B72</f>
        <v>GAE</v>
      </c>
      <c r="C72" s="60" t="str">
        <f aca="false">IF(B72="x","x",CONCATENATE(B72,"-",IF(LEN(D72)=1,CONCATENATE("0",D72),D72)))</f>
        <v>GAE-03</v>
      </c>
      <c r="D72" s="60" t="n">
        <f aca="false">IF(H71=H72,D71,IF(H72="x","x",IF(H71="x",1,D71+1)))</f>
        <v>3</v>
      </c>
      <c r="E72" s="60" t="n">
        <f aca="false">IF(H71&lt;&gt;H72,IF(H72="x","x",IF(H71="x",E70+1,E71+1)),E71)</f>
        <v>20</v>
      </c>
      <c r="F72" s="60" t="str">
        <f aca="false">IF(E72="x","x",IF(E72&lt;&gt;G72,"MAJ",""))</f>
        <v/>
      </c>
      <c r="G72" s="60" t="n">
        <f aca="false">'VERSION Bêta'!G72</f>
        <v>20</v>
      </c>
      <c r="H72" s="60" t="str">
        <f aca="false">'VERSION Bêta'!H72</f>
        <v>Modifier l'organisation de classement</v>
      </c>
      <c r="I72" s="64" t="str">
        <f aca="false">'VERSION Bêta'!I72</f>
        <v>Modifier les structures arborescentes dans lesquelles sont placées les archives</v>
      </c>
      <c r="J72" s="66" t="str">
        <f aca="false">'VERSION Bêta'!J72</f>
        <v>Archiviste</v>
      </c>
      <c r="K72" s="66" t="str">
        <f aca="false">'VERSION Bêta'!K72</f>
        <v>SIA, application métier</v>
      </c>
      <c r="L72" s="66" t="str">
        <f aca="false">'VERSION Bêta'!L72</f>
        <v>bêta</v>
      </c>
      <c r="M72" s="66" t="str">
        <f aca="false">'VERSION Bêta'!M72</f>
        <v>bêta</v>
      </c>
      <c r="N72" s="66" t="str">
        <f aca="false">IF(M72="x","x",IF(M72=N$2,"Nouveau",""))</f>
        <v/>
      </c>
      <c r="P72" s="74" t="str">
        <f aca="false">'VERSION Bêta'!P72</f>
        <v>GAE-03-000</v>
      </c>
      <c r="Q72" s="200" t="str">
        <f aca="false">'VERSION Bêta'!Q72</f>
        <v>Modification de l’organisation de classement d’archives non soumises à un gel</v>
      </c>
      <c r="R72" s="207" t="str">
        <f aca="false">'VERSION Bêta'!R72</f>
        <v>Plusieurs cas pour la modification  :
1. modifier le rattachement d’une filière à une position dans l’arbre de positionnement :
        a. avec les archives
        b. sans les archives déjà créées
2. modifier l’organisation des archives dans une filière :
        a. en modifiant la filière ;
        b. sans modifier la filière
3. Modifier l’arbre de positionnement
         Questions : comment est-il créé ? Faut-il une activité dédiée ?
</v>
      </c>
    </row>
    <row r="73" customFormat="false" ht="24.05" hidden="true" customHeight="false" outlineLevel="0" collapsed="false">
      <c r="A73" s="59" t="str">
        <f aca="false">'VERSION Bêta'!A73</f>
        <v>Gestion des archives existantes</v>
      </c>
      <c r="B73" s="59" t="str">
        <f aca="false">'VERSION Bêta'!B73</f>
        <v>GAE</v>
      </c>
      <c r="C73" s="60" t="str">
        <f aca="false">IF(B73="x","x",CONCATENATE(B73,"-",IF(LEN(D73)=1,CONCATENATE("0",D73),D73)))</f>
        <v>GAE-03</v>
      </c>
      <c r="D73" s="60" t="n">
        <f aca="false">IF(H72=H73,D72,IF(H73="x","x",IF(H72="x",1,D72+1)))</f>
        <v>3</v>
      </c>
      <c r="E73" s="60" t="n">
        <f aca="false">IF(H72&lt;&gt;H73,IF(H73="x","x",IF(H72="x",E71+1,E72+1)),E72)</f>
        <v>20</v>
      </c>
      <c r="F73" s="60" t="str">
        <f aca="false">IF(E73="x","x",IF(E73&lt;&gt;G73,"MAJ",""))</f>
        <v/>
      </c>
      <c r="G73" s="60" t="n">
        <f aca="false">'VERSION Bêta'!G73</f>
        <v>20</v>
      </c>
      <c r="H73" s="60" t="str">
        <f aca="false">'VERSION Bêta'!H73</f>
        <v>Modifier l'organisation de classement</v>
      </c>
      <c r="I73" s="64" t="str">
        <f aca="false">'VERSION Bêta'!I73</f>
        <v>Modifier les structures arborescentes dans lesquelles sont placées les archives</v>
      </c>
      <c r="J73" s="66" t="str">
        <f aca="false">'VERSION Bêta'!J73</f>
        <v>Archiviste</v>
      </c>
      <c r="K73" s="66" t="str">
        <f aca="false">'VERSION Bêta'!K73</f>
        <v>SIA, application métier</v>
      </c>
      <c r="L73" s="66" t="str">
        <f aca="false">'VERSION Bêta'!L73</f>
        <v>bêta</v>
      </c>
      <c r="M73" s="66" t="str">
        <f aca="false">'VERSION Bêta'!M73</f>
        <v>V2</v>
      </c>
      <c r="N73" s="66" t="str">
        <f aca="false">IF(M73="x","x",IF(M73=N$2,"Nouveau",""))</f>
        <v/>
      </c>
      <c r="P73" s="74" t="str">
        <f aca="false">'VERSION Bêta'!P73</f>
        <v>GAE-03-001</v>
      </c>
      <c r="Q73" s="201" t="str">
        <f aca="false">'VERSION Bêta'!Q73</f>
        <v>Prise en compte du gel</v>
      </c>
      <c r="R73" s="204" t="str">
        <f aca="false">'VERSION Bêta'!R73</f>
        <v>Modifier l'organisation arborescente des archives dont une partie est soumise à un gel suite à commission rogatoire</v>
      </c>
    </row>
    <row r="74" customFormat="false" ht="36.1" hidden="true" customHeight="false" outlineLevel="0" collapsed="false">
      <c r="A74" s="59" t="str">
        <f aca="false">'VERSION Bêta'!A74</f>
        <v>Gestion des archives existantes</v>
      </c>
      <c r="B74" s="59" t="str">
        <f aca="false">'VERSION Bêta'!B74</f>
        <v>GAE</v>
      </c>
      <c r="C74" s="60" t="str">
        <f aca="false">IF(B74="x","x",CONCATENATE(B74,"-",IF(LEN(D74)=1,CONCATENATE("0",D74),D74)))</f>
        <v>GAE-04</v>
      </c>
      <c r="D74" s="60" t="n">
        <f aca="false">IF(H73=H74,D73,IF(H74="x","x",IF(H73="x",1,D73+1)))</f>
        <v>4</v>
      </c>
      <c r="E74" s="60" t="n">
        <f aca="false">IF(H73&lt;&gt;H74,IF(H74="x","x",IF(H73="x",E72+1,E73+1)),E73)</f>
        <v>21</v>
      </c>
      <c r="F74" s="60" t="str">
        <f aca="false">IF(E74="x","x",IF(E74&lt;&gt;G74,"MAJ",""))</f>
        <v/>
      </c>
      <c r="G74" s="60" t="n">
        <f aca="false">'VERSION Bêta'!G74</f>
        <v>21</v>
      </c>
      <c r="H74" s="60" t="str">
        <f aca="false">'VERSION Bêta'!H74</f>
        <v>Enrichir les métadonnées par analyse automatique des contenus</v>
      </c>
      <c r="I74" s="64" t="str">
        <f aca="false">'VERSION Bêta'!I74</f>
        <v>Enrichir les métadonnées d'un ensemble d'archives en lançant une analyse automatique des données et métadonnées existantes</v>
      </c>
      <c r="J74" s="66" t="str">
        <f aca="false">'VERSION Bêta'!J74</f>
        <v>Archiviste</v>
      </c>
      <c r="K74" s="66" t="str">
        <f aca="false">'VERSION Bêta'!K74</f>
        <v>SIA</v>
      </c>
      <c r="L74" s="66" t="str">
        <f aca="false">'VERSION Bêta'!L74</f>
        <v>V3</v>
      </c>
      <c r="M74" s="66" t="str">
        <f aca="false">'VERSION Bêta'!M74</f>
        <v>V3</v>
      </c>
      <c r="N74" s="66" t="str">
        <f aca="false">IF(M74="x","x",IF(M74=N$2,"Nouveau",""))</f>
        <v/>
      </c>
      <c r="P74" s="74" t="str">
        <f aca="false">'VERSION Bêta'!P74</f>
        <v>GAE-04-000</v>
      </c>
      <c r="Q74" s="200" t="str">
        <f aca="false">'VERSION Bêta'!Q74</f>
        <v>Enrichissement d’un ensemble d’archives défini comme une liste, par recherche de métadonnées évidentes (ex. : destinataire d’un message)</v>
      </c>
      <c r="R74" s="158" t="n">
        <f aca="false">'VERSION Bêta'!R74</f>
        <v>0</v>
      </c>
    </row>
    <row r="75" customFormat="false" ht="36.1" hidden="true" customHeight="false" outlineLevel="0" collapsed="false">
      <c r="A75" s="59" t="str">
        <f aca="false">'VERSION Bêta'!A75</f>
        <v>Gestion des archives existantes</v>
      </c>
      <c r="B75" s="59" t="str">
        <f aca="false">'VERSION Bêta'!B75</f>
        <v>GAE</v>
      </c>
      <c r="C75" s="60" t="str">
        <f aca="false">IF(B75="x","x",CONCATENATE(B75,"-",IF(LEN(D75)=1,CONCATENATE("0",D75),D75)))</f>
        <v>GAE-04</v>
      </c>
      <c r="D75" s="60" t="n">
        <f aca="false">IF(H74=H75,D74,IF(H75="x","x",IF(H74="x",1,D74+1)))</f>
        <v>4</v>
      </c>
      <c r="E75" s="60" t="n">
        <f aca="false">IF(H74&lt;&gt;H75,IF(H75="x","x",IF(H74="x",E73+1,E74+1)),E74)</f>
        <v>21</v>
      </c>
      <c r="F75" s="60" t="str">
        <f aca="false">IF(E75="x","x",IF(E75&lt;&gt;G75,"MAJ",""))</f>
        <v/>
      </c>
      <c r="G75" s="60" t="n">
        <f aca="false">'VERSION Bêta'!G75</f>
        <v>21</v>
      </c>
      <c r="H75" s="60" t="str">
        <f aca="false">'VERSION Bêta'!H75</f>
        <v>Enrichir les métadonnées par analyse automatique des contenus</v>
      </c>
      <c r="I75" s="64" t="str">
        <f aca="false">'VERSION Bêta'!I75</f>
        <v>Enrichir les métadonnées d'un ensemble d'archives en lançant une analyse automatique des données et métadonnées existantes</v>
      </c>
      <c r="J75" s="66" t="str">
        <f aca="false">'VERSION Bêta'!J75</f>
        <v>Archiviste</v>
      </c>
      <c r="K75" s="66" t="str">
        <f aca="false">'VERSION Bêta'!K75</f>
        <v>SIA</v>
      </c>
      <c r="L75" s="66" t="str">
        <f aca="false">'VERSION Bêta'!L75</f>
        <v>V3</v>
      </c>
      <c r="M75" s="66" t="str">
        <f aca="false">'VERSION Bêta'!M75</f>
        <v>V3</v>
      </c>
      <c r="N75" s="66" t="str">
        <f aca="false">IF(M75="x","x",IF(M75=N$2,"Nouveau",""))</f>
        <v/>
      </c>
      <c r="P75" s="74" t="str">
        <f aca="false">'VERSION Bêta'!P75</f>
        <v>GAE-04-001</v>
      </c>
      <c r="Q75" s="201" t="str">
        <f aca="false">'VERSION Bêta'!Q75</f>
        <v>Analyse sémantique</v>
      </c>
      <c r="R75" s="204" t="str">
        <f aca="false">'VERSION Bêta'!R75</f>
        <v>Enrichir les métadonnées d'un ensemble d'archives en utilisant des technologies sémantiques</v>
      </c>
    </row>
    <row r="76" customFormat="false" ht="36.1" hidden="true" customHeight="false" outlineLevel="0" collapsed="false">
      <c r="A76" s="59" t="str">
        <f aca="false">'VERSION Bêta'!A76</f>
        <v>Gestion des archives existantes</v>
      </c>
      <c r="B76" s="59" t="str">
        <f aca="false">'VERSION Bêta'!B76</f>
        <v>GAE</v>
      </c>
      <c r="C76" s="60" t="str">
        <f aca="false">IF(B76="x","x",CONCATENATE(B76,"-",IF(LEN(D76)=1,CONCATENATE("0",D76),D76)))</f>
        <v>GAE-04</v>
      </c>
      <c r="D76" s="60" t="n">
        <f aca="false">IF(H75=H76,D75,IF(H76="x","x",IF(H75="x",1,D75+1)))</f>
        <v>4</v>
      </c>
      <c r="E76" s="60" t="n">
        <f aca="false">IF(H75&lt;&gt;H76,IF(H76="x","x",IF(H75="x",E74+1,E75+1)),E75)</f>
        <v>21</v>
      </c>
      <c r="F76" s="60" t="str">
        <f aca="false">IF(E76="x","x",IF(E76&lt;&gt;G76,"MAJ",""))</f>
        <v/>
      </c>
      <c r="G76" s="60" t="n">
        <f aca="false">'VERSION Bêta'!G76</f>
        <v>21</v>
      </c>
      <c r="H76" s="60" t="str">
        <f aca="false">'VERSION Bêta'!H76</f>
        <v>Enrichir les métadonnées par analyse automatique des contenus</v>
      </c>
      <c r="I76" s="64" t="str">
        <f aca="false">'VERSION Bêta'!I76</f>
        <v>Enrichir les métadonnées d'un ensemble d'archives en lançant une analyse automatique des données et métadonnées existantes</v>
      </c>
      <c r="J76" s="66" t="str">
        <f aca="false">'VERSION Bêta'!J76</f>
        <v>Archiviste</v>
      </c>
      <c r="K76" s="66" t="str">
        <f aca="false">'VERSION Bêta'!K76</f>
        <v>SIA</v>
      </c>
      <c r="L76" s="66" t="str">
        <f aca="false">'VERSION Bêta'!L76</f>
        <v>V3</v>
      </c>
      <c r="M76" s="66" t="str">
        <f aca="false">'VERSION Bêta'!M76</f>
        <v>V3</v>
      </c>
      <c r="N76" s="66" t="str">
        <f aca="false">IF(M76="x","x",IF(M76=N$2,"Nouveau",""))</f>
        <v/>
      </c>
      <c r="P76" s="74" t="str">
        <f aca="false">'VERSION Bêta'!P76</f>
        <v>GAE-04-002</v>
      </c>
      <c r="Q76" s="201" t="str">
        <f aca="false">'VERSION Bêta'!Q76</f>
        <v>Ensemble d'archives défini comme le résultat d’une requête</v>
      </c>
      <c r="R76" s="204" t="str">
        <f aca="false">'VERSION Bêta'!R76</f>
        <v>Enrichir les métadonnées d'un ensemble d'archives défini non comme une liste mais comme un résultat d'une requête en utilisant des technologies sémantiques</v>
      </c>
    </row>
    <row r="77" customFormat="false" ht="24.05" hidden="true" customHeight="false" outlineLevel="0" collapsed="false">
      <c r="A77" s="59" t="str">
        <f aca="false">'VERSION Bêta'!A77</f>
        <v>Gestion des archives existantes</v>
      </c>
      <c r="B77" s="59" t="str">
        <f aca="false">'VERSION Bêta'!B77</f>
        <v>GAE</v>
      </c>
      <c r="C77" s="60" t="str">
        <f aca="false">IF(B77="x","x",CONCATENATE(B77,"-",IF(LEN(D77)=1,CONCATENATE("0",D77),D77)))</f>
        <v>GAE-05</v>
      </c>
      <c r="D77" s="60" t="n">
        <f aca="false">IF(H76=H77,D76,IF(H77="x","x",IF(H76="x",1,D76+1)))</f>
        <v>5</v>
      </c>
      <c r="E77" s="60" t="n">
        <f aca="false">IF(H76&lt;&gt;H77,IF(H77="x","x",IF(H76="x",E75+1,E76+1)),E76)</f>
        <v>22</v>
      </c>
      <c r="F77" s="60" t="str">
        <f aca="false">IF(E77="x","x",IF(E77&lt;&gt;G77,"MAJ",""))</f>
        <v/>
      </c>
      <c r="G77" s="60" t="n">
        <f aca="false">'VERSION Bêta'!G77</f>
        <v>22</v>
      </c>
      <c r="H77" s="60" t="str">
        <f aca="false">'VERSION Bêta'!H77</f>
        <v>Administrer les référentiels métier partagés (producteurs, fonctions)</v>
      </c>
      <c r="I77" s="64" t="str">
        <f aca="false">'VERSION Bêta'!I77</f>
        <v>Rechercher dans les référentiels métier SIA et SAE (services producteurs, services par fonction…)</v>
      </c>
      <c r="J77" s="66" t="str">
        <f aca="false">'VERSION Bêta'!J77</f>
        <v>Archiviste</v>
      </c>
      <c r="K77" s="66" t="str">
        <f aca="false">'VERSION Bêta'!K77</f>
        <v>SIA</v>
      </c>
      <c r="L77" s="66" t="str">
        <f aca="false">'VERSION Bêta'!L77</f>
        <v>s.o.</v>
      </c>
      <c r="M77" s="66" t="str">
        <f aca="false">'VERSION Bêta'!M77</f>
        <v>s.o.</v>
      </c>
      <c r="N77" s="66" t="str">
        <f aca="false">IF(M77="x","x",IF(M77=N$2,"Nouveau",""))</f>
        <v/>
      </c>
      <c r="O77" s="30"/>
      <c r="P77" s="74" t="str">
        <f aca="false">'VERSION Bêta'!P77</f>
        <v>GAE-05</v>
      </c>
      <c r="Q77" s="190" t="n">
        <f aca="false">'VERSION Bêta'!Q77</f>
        <v>0</v>
      </c>
      <c r="R77" s="158" t="n">
        <f aca="false">'VERSION Bêta'!R77</f>
        <v>0</v>
      </c>
    </row>
    <row r="78" customFormat="false" ht="36.1" hidden="false" customHeight="false" outlineLevel="0" collapsed="false">
      <c r="A78" s="59" t="str">
        <f aca="false">'VERSION Bêta'!A78</f>
        <v>Gestion des archives existantes</v>
      </c>
      <c r="B78" s="59" t="str">
        <f aca="false">'VERSION Bêta'!B78</f>
        <v>GAE</v>
      </c>
      <c r="C78" s="60" t="str">
        <f aca="false">IF(B78="x","x",CONCATENATE(B78,"-",IF(LEN(D78)=1,CONCATENATE("0",D78),D78)))</f>
        <v>GAE-06</v>
      </c>
      <c r="D78" s="60" t="n">
        <f aca="false">IF(H77=H78,D77,IF(H78="x","x",IF(H77="x",1,D77+1)))</f>
        <v>6</v>
      </c>
      <c r="E78" s="60" t="n">
        <f aca="false">IF(H77&lt;&gt;H78,IF(H78="x","x",IF(H77="x",E76+1,E77+1)),E77)</f>
        <v>23</v>
      </c>
      <c r="F78" s="60" t="str">
        <f aca="false">IF(E78="x","x",IF(E78&lt;&gt;G78,"MAJ",""))</f>
        <v/>
      </c>
      <c r="G78" s="60" t="n">
        <f aca="false">'VERSION Bêta'!G78</f>
        <v>23</v>
      </c>
      <c r="H78" s="60" t="str">
        <f aca="false">'VERSION Bêta'!H78</f>
        <v>Auditer des archives en croisant les informations du SAE</v>
      </c>
      <c r="I78" s="63" t="str">
        <f aca="false">'VERSION Bêta'!I78</f>
        <v>Croiser l'ensemble des informations internes sur un ensemble d'archives (journaux d'entrée, de sortie, base de métadonnées)</v>
      </c>
      <c r="J78" s="66" t="str">
        <f aca="false">'VERSION Bêta'!J78</f>
        <v>Archiviste</v>
      </c>
      <c r="K78" s="66" t="str">
        <f aca="false">'VERSION Bêta'!K78</f>
        <v>SIA, application métier</v>
      </c>
      <c r="L78" s="66" t="str">
        <f aca="false">'VERSION Bêta'!L78</f>
        <v>V1</v>
      </c>
      <c r="M78" s="66" t="str">
        <f aca="false">'VERSION Bêta'!M78</f>
        <v>V1</v>
      </c>
      <c r="N78" s="66" t="str">
        <f aca="false">IF(M78="x","x",IF(M78=N$2,"Nouveau",""))</f>
        <v>Nouveau</v>
      </c>
      <c r="O78" s="30"/>
      <c r="P78" s="74" t="str">
        <f aca="false">'VERSION Bêta'!P78</f>
        <v>GAE-06-000</v>
      </c>
      <c r="Q78" s="200" t="str">
        <f aca="false">'VERSION Bêta'!Q78</f>
        <v>Audit d’un ensemble d’archives défini comme une liste établie selon des critères techniques, sur toutes les offres de stockage</v>
      </c>
      <c r="R78" s="158" t="n">
        <f aca="false">'VERSION Bêta'!R78</f>
        <v>0</v>
      </c>
    </row>
    <row r="79" customFormat="false" ht="36.1" hidden="false" customHeight="false" outlineLevel="0" collapsed="false">
      <c r="A79" s="59" t="str">
        <f aca="false">'VERSION Bêta'!A79</f>
        <v>Gestion des archives existantes</v>
      </c>
      <c r="B79" s="59" t="str">
        <f aca="false">'VERSION Bêta'!B79</f>
        <v>GAE</v>
      </c>
      <c r="C79" s="60" t="str">
        <f aca="false">IF(B79="x","x",CONCATENATE(B79,"-",IF(LEN(D79)=1,CONCATENATE("0",D79),D79)))</f>
        <v>GAE-06</v>
      </c>
      <c r="D79" s="60" t="n">
        <f aca="false">IF(H78=H79,D78,IF(H79="x","x",IF(H78="x",1,D78+1)))</f>
        <v>6</v>
      </c>
      <c r="E79" s="60" t="n">
        <f aca="false">IF(H78&lt;&gt;H79,IF(H79="x","x",IF(H78="x",E77+1,E78+1)),E78)</f>
        <v>23</v>
      </c>
      <c r="F79" s="60" t="str">
        <f aca="false">IF(E79="x","x",IF(E79&lt;&gt;G79,"MAJ",""))</f>
        <v/>
      </c>
      <c r="G79" s="60" t="n">
        <f aca="false">'VERSION Bêta'!G79</f>
        <v>23</v>
      </c>
      <c r="H79" s="60" t="str">
        <f aca="false">'VERSION Bêta'!H79</f>
        <v>Auditer des archives en croisant les informations du SAE</v>
      </c>
      <c r="I79" s="63" t="str">
        <f aca="false">'VERSION Bêta'!I79</f>
        <v>Croiser l'ensemble des informations internes sur un ensemble d'archives (journaux d'entrée, de sortie, base de métadonnées)</v>
      </c>
      <c r="J79" s="66" t="str">
        <f aca="false">'VERSION Bêta'!J79</f>
        <v>Archiviste</v>
      </c>
      <c r="K79" s="66" t="str">
        <f aca="false">'VERSION Bêta'!K79</f>
        <v>SIA, application métier</v>
      </c>
      <c r="L79" s="66" t="str">
        <f aca="false">'VERSION Bêta'!L79</f>
        <v>V1</v>
      </c>
      <c r="M79" s="66" t="str">
        <f aca="false">'VERSION Bêta'!M79</f>
        <v>V1</v>
      </c>
      <c r="N79" s="66" t="str">
        <f aca="false">IF(M79="x","x",IF(M79=N$2,"Nouveau",""))</f>
        <v>Nouveau</v>
      </c>
      <c r="O79" s="30"/>
      <c r="P79" s="74" t="str">
        <f aca="false">'VERSION Bêta'!P79</f>
        <v>GAE-06-001</v>
      </c>
      <c r="Q79" s="201" t="str">
        <f aca="false">'VERSION Bêta'!Q79</f>
        <v>Par offre de stockage</v>
      </c>
      <c r="R79" s="204" t="str">
        <f aca="false">'VERSION Bêta'!R79</f>
        <v>Effectuer un contrôle de la cohérence des informations en base et des objets stockés appartenant à une offre de stockage</v>
      </c>
    </row>
    <row r="80" customFormat="false" ht="36.1" hidden="true" customHeight="false" outlineLevel="0" collapsed="false">
      <c r="A80" s="59" t="str">
        <f aca="false">'VERSION Bêta'!A80</f>
        <v>Gestion des archives existantes</v>
      </c>
      <c r="B80" s="59" t="str">
        <f aca="false">'VERSION Bêta'!B80</f>
        <v>GAE</v>
      </c>
      <c r="C80" s="60" t="str">
        <f aca="false">IF(B80="x","x",CONCATENATE(B80,"-",IF(LEN(D80)=1,CONCATENATE("0",D80),D80)))</f>
        <v>GAE-06</v>
      </c>
      <c r="D80" s="60" t="n">
        <f aca="false">IF(H79=H80,D79,IF(H80="x","x",IF(H79="x",1,D79+1)))</f>
        <v>6</v>
      </c>
      <c r="E80" s="60" t="n">
        <f aca="false">IF(H79&lt;&gt;H80,IF(H80="x","x",IF(H79="x",E78+1,E79+1)),E79)</f>
        <v>23</v>
      </c>
      <c r="F80" s="60" t="str">
        <f aca="false">IF(E80="x","x",IF(E80&lt;&gt;G80,"MAJ",""))</f>
        <v/>
      </c>
      <c r="G80" s="60" t="n">
        <f aca="false">'VERSION Bêta'!G80</f>
        <v>23</v>
      </c>
      <c r="H80" s="60" t="str">
        <f aca="false">'VERSION Bêta'!H80</f>
        <v>Auditer des archives en croisant les informations du SAE</v>
      </c>
      <c r="I80" s="63" t="str">
        <f aca="false">'VERSION Bêta'!I80</f>
        <v>Croiser l'ensemble des informations internes sur un ensemble d'archives (journaux d'entrée, de sortie, base de métadonnées)</v>
      </c>
      <c r="J80" s="66" t="str">
        <f aca="false">'VERSION Bêta'!J80</f>
        <v>Archiviste</v>
      </c>
      <c r="K80" s="66" t="str">
        <f aca="false">'VERSION Bêta'!K80</f>
        <v>SIA, application métier</v>
      </c>
      <c r="L80" s="66" t="str">
        <f aca="false">'VERSION Bêta'!L80</f>
        <v>V1</v>
      </c>
      <c r="M80" s="66" t="str">
        <f aca="false">'VERSION Bêta'!M80</f>
        <v>V2</v>
      </c>
      <c r="N80" s="66" t="str">
        <f aca="false">IF(M80="x","x",IF(M80=N$2,"Nouveau",""))</f>
        <v/>
      </c>
      <c r="O80" s="30"/>
      <c r="P80" s="74" t="str">
        <f aca="false">'VERSION Bêta'!P80</f>
        <v>GAE-06-002</v>
      </c>
      <c r="Q80" s="201" t="str">
        <f aca="false">'VERSION Bêta'!Q80</f>
        <v>Par ensemble d'archives défini par une vision métier (service producteur, application versante, série...) </v>
      </c>
      <c r="R80" s="204" t="str">
        <f aca="false">'VERSION Bêta'!R80</f>
        <v>Effectuer un contrôle de la cohérence des informations sur les archives correspondant à un périmètre défini (un service producteur, une application versant) entre base et objets stockés</v>
      </c>
    </row>
    <row r="81" customFormat="false" ht="36.1" hidden="true" customHeight="false" outlineLevel="0" collapsed="false">
      <c r="A81" s="59" t="str">
        <f aca="false">'VERSION Bêta'!A81</f>
        <v>Gestion des archives existantes</v>
      </c>
      <c r="B81" s="59" t="str">
        <f aca="false">'VERSION Bêta'!B81</f>
        <v>GAE</v>
      </c>
      <c r="C81" s="60" t="str">
        <f aca="false">IF(B81="x","x",CONCATENATE(B81,"-",IF(LEN(D81)=1,CONCATENATE("0",D81),D81)))</f>
        <v>GAE-06</v>
      </c>
      <c r="D81" s="60" t="n">
        <f aca="false">IF(H80=H81,D80,IF(H81="x","x",IF(H80="x",1,D80+1)))</f>
        <v>6</v>
      </c>
      <c r="E81" s="60" t="n">
        <f aca="false">IF(H80&lt;&gt;H81,IF(H81="x","x",IF(H80="x",E79+1,E80+1)),E80)</f>
        <v>23</v>
      </c>
      <c r="F81" s="60" t="str">
        <f aca="false">IF(E81="x","x",IF(E81&lt;&gt;G81,"MAJ",""))</f>
        <v/>
      </c>
      <c r="G81" s="60" t="n">
        <f aca="false">'VERSION Bêta'!G81</f>
        <v>23</v>
      </c>
      <c r="H81" s="60" t="str">
        <f aca="false">'VERSION Bêta'!H81</f>
        <v>Auditer des archives en croisant les informations du SAE</v>
      </c>
      <c r="I81" s="63" t="str">
        <f aca="false">'VERSION Bêta'!I81</f>
        <v>Croiser l'ensemble des informations internes sur un ensemble d'archives (journaux d'entrée, de sortie, base de métadonnées)</v>
      </c>
      <c r="J81" s="66" t="str">
        <f aca="false">'VERSION Bêta'!J81</f>
        <v>Archiviste</v>
      </c>
      <c r="K81" s="66" t="str">
        <f aca="false">'VERSION Bêta'!K81</f>
        <v>SIA, application métier</v>
      </c>
      <c r="L81" s="66" t="str">
        <f aca="false">'VERSION Bêta'!L81</f>
        <v>V1</v>
      </c>
      <c r="M81" s="66" t="str">
        <f aca="false">'VERSION Bêta'!M81</f>
        <v>V2</v>
      </c>
      <c r="N81" s="66" t="str">
        <f aca="false">IF(M81="x","x",IF(M81=N$2,"Nouveau",""))</f>
        <v/>
      </c>
      <c r="O81" s="30"/>
      <c r="P81" s="74" t="str">
        <f aca="false">'VERSION Bêta'!P81</f>
        <v>GAE-06-003</v>
      </c>
      <c r="Q81" s="201" t="str">
        <f aca="false">'VERSION Bêta'!Q81</f>
        <v>Ensemble d'archives défini comme le résultat d’une requête</v>
      </c>
      <c r="R81" s="204" t="str">
        <f aca="false">'VERSION Bêta'!R81</f>
        <v>Effectuer un contrôle de la présence d'objets correspondant à un ensemble d'archives défini non comme une liste mais comme un résultat d'une requête</v>
      </c>
    </row>
    <row r="82" customFormat="false" ht="36.1" hidden="true" customHeight="false" outlineLevel="0" collapsed="false">
      <c r="A82" s="59" t="str">
        <f aca="false">'VERSION Bêta'!A82</f>
        <v>Gestion des archives existantes</v>
      </c>
      <c r="B82" s="59" t="str">
        <f aca="false">'VERSION Bêta'!B82</f>
        <v>GAE</v>
      </c>
      <c r="C82" s="60" t="str">
        <f aca="false">IF(B82="x","x",CONCATENATE(B82,"-",IF(LEN(D82)=1,CONCATENATE("0",D82),D82)))</f>
        <v>GAE-06</v>
      </c>
      <c r="D82" s="60" t="n">
        <f aca="false">IF(H81=H82,D81,IF(H82="x","x",IF(H81="x",1,D81+1)))</f>
        <v>6</v>
      </c>
      <c r="E82" s="60" t="n">
        <f aca="false">IF(H81&lt;&gt;H82,IF(H82="x","x",IF(H81="x",E80+1,E81+1)),E81)</f>
        <v>23</v>
      </c>
      <c r="F82" s="60" t="str">
        <f aca="false">IF(E82="x","x",IF(E82&lt;&gt;G82,"MAJ",""))</f>
        <v/>
      </c>
      <c r="G82" s="60" t="n">
        <f aca="false">'VERSION Bêta'!G82</f>
        <v>23</v>
      </c>
      <c r="H82" s="60" t="str">
        <f aca="false">'VERSION Bêta'!H82</f>
        <v>Auditer des archives en croisant les informations du SAE</v>
      </c>
      <c r="I82" s="63" t="str">
        <f aca="false">'VERSION Bêta'!I82</f>
        <v>Croiser l'ensemble des informations internes sur un ensemble d'archives (journaux d'entrée, de sortie, base de métadonnées)</v>
      </c>
      <c r="J82" s="66" t="str">
        <f aca="false">'VERSION Bêta'!J82</f>
        <v>Archiviste</v>
      </c>
      <c r="K82" s="66" t="str">
        <f aca="false">'VERSION Bêta'!K82</f>
        <v>SIA, application métier</v>
      </c>
      <c r="L82" s="66" t="str">
        <f aca="false">'VERSION Bêta'!L82</f>
        <v>V1</v>
      </c>
      <c r="M82" s="66" t="n">
        <f aca="false">'VERSION Bêta'!M82</f>
        <v>0</v>
      </c>
      <c r="N82" s="66" t="str">
        <f aca="false">IF(M82="x","x",IF(M82=N$2,"Nouveau",""))</f>
        <v/>
      </c>
      <c r="P82" s="74" t="str">
        <f aca="false">'VERSION Bêta'!P82</f>
        <v>GAE-06-004</v>
      </c>
      <c r="Q82" s="201" t="str">
        <f aca="false">'VERSION Bêta'!Q82</f>
        <v>Établissement d’un constat de perte</v>
      </c>
      <c r="R82" s="204" t="n">
        <f aca="false">'VERSION Bêta'!R82</f>
        <v>0</v>
      </c>
    </row>
    <row r="83" customFormat="false" ht="36.1" hidden="false" customHeight="false" outlineLevel="0" collapsed="false">
      <c r="A83" s="59" t="str">
        <f aca="false">'VERSION Bêta'!A83</f>
        <v>Gestion des archives existantes</v>
      </c>
      <c r="B83" s="59" t="str">
        <f aca="false">'VERSION Bêta'!B83</f>
        <v>GAE</v>
      </c>
      <c r="C83" s="60" t="str">
        <f aca="false">IF(B83="x","x",CONCATENATE(B83,"-",IF(LEN(D83)=1,CONCATENATE("0",D83),D83)))</f>
        <v>GAE-07</v>
      </c>
      <c r="D83" s="60" t="n">
        <f aca="false">IF(H82=H83,D82,IF(H83="x","x",IF(H82="x",1,D82+1)))</f>
        <v>7</v>
      </c>
      <c r="E83" s="60" t="n">
        <f aca="false">IF(H82&lt;&gt;H83,IF(H83="x","x",IF(H82="x",E81+1,E82+1)),E82)</f>
        <v>24</v>
      </c>
      <c r="F83" s="60" t="str">
        <f aca="false">IF(E83="x","x",IF(E83&lt;&gt;G83,"MAJ",""))</f>
        <v/>
      </c>
      <c r="G83" s="60" t="n">
        <f aca="false">'VERSION Bêta'!G83</f>
        <v>24</v>
      </c>
      <c r="H83" s="60" t="str">
        <f aca="false">'VERSION Bêta'!H83</f>
        <v>Construire un état de référence d'un ensemble d'archives</v>
      </c>
      <c r="I83" s="64" t="str">
        <f aca="false">'VERSION Bêta'!I83</f>
        <v>Établir un état de référence dans un objectif de récolement</v>
      </c>
      <c r="J83" s="66" t="str">
        <f aca="false">'VERSION Bêta'!J83</f>
        <v>Archiviste</v>
      </c>
      <c r="K83" s="66" t="str">
        <f aca="false">'VERSION Bêta'!K83</f>
        <v>SIA</v>
      </c>
      <c r="L83" s="66" t="str">
        <f aca="false">'VERSION Bêta'!L83</f>
        <v>V1</v>
      </c>
      <c r="M83" s="66" t="str">
        <f aca="false">'VERSION Bêta'!M83</f>
        <v>V1</v>
      </c>
      <c r="N83" s="66" t="str">
        <f aca="false">IF(M83="x","x",IF(M83=N$2,"Nouveau",""))</f>
        <v>Nouveau</v>
      </c>
      <c r="P83" s="74" t="str">
        <f aca="false">'VERSION Bêta'!P83</f>
        <v>GAE-07-000</v>
      </c>
      <c r="Q83" s="200" t="str">
        <f aca="false">'VERSION Bêta'!Q83</f>
        <v>Construction d’un état de référence pour un ensemble d’archives défini comme une liste établie selon des critères techniques et composé d’un nombre limité d’informations</v>
      </c>
      <c r="R83" s="158" t="n">
        <f aca="false">'VERSION Bêta'!R83</f>
        <v>0</v>
      </c>
    </row>
    <row r="84" customFormat="false" ht="24.05" hidden="true" customHeight="false" outlineLevel="0" collapsed="false">
      <c r="A84" s="59" t="str">
        <f aca="false">'VERSION Bêta'!A84</f>
        <v>Gestion des archives existantes</v>
      </c>
      <c r="B84" s="59" t="str">
        <f aca="false">'VERSION Bêta'!B84</f>
        <v>GAE</v>
      </c>
      <c r="C84" s="60" t="str">
        <f aca="false">IF(B84="x","x",CONCATENATE(B84,"-",IF(LEN(D84)=1,CONCATENATE("0",D84),D84)))</f>
        <v>GAE-07</v>
      </c>
      <c r="D84" s="60" t="n">
        <f aca="false">IF(H83=H84,D83,IF(H84="x","x",IF(H83="x",1,D83+1)))</f>
        <v>7</v>
      </c>
      <c r="E84" s="60" t="n">
        <f aca="false">IF(H83&lt;&gt;H84,IF(H84="x","x",IF(H83="x",E82+1,E83+1)),E83)</f>
        <v>24</v>
      </c>
      <c r="F84" s="60" t="str">
        <f aca="false">IF(E84="x","x",IF(E84&lt;&gt;G84,"MAJ",""))</f>
        <v/>
      </c>
      <c r="G84" s="60" t="n">
        <f aca="false">'VERSION Bêta'!G84</f>
        <v>24</v>
      </c>
      <c r="H84" s="60" t="str">
        <f aca="false">'VERSION Bêta'!H84</f>
        <v>Construire un état de référence d'un ensemble d'archives</v>
      </c>
      <c r="I84" s="64" t="str">
        <f aca="false">'VERSION Bêta'!I84</f>
        <v>Établir un état de référence dans un objectif de récolement</v>
      </c>
      <c r="J84" s="66" t="str">
        <f aca="false">'VERSION Bêta'!J84</f>
        <v>Archiviste</v>
      </c>
      <c r="K84" s="66" t="str">
        <f aca="false">'VERSION Bêta'!K84</f>
        <v>SIA</v>
      </c>
      <c r="L84" s="66" t="str">
        <f aca="false">'VERSION Bêta'!L84</f>
        <v>V1</v>
      </c>
      <c r="M84" s="66" t="str">
        <f aca="false">'VERSION Bêta'!M84</f>
        <v>V2</v>
      </c>
      <c r="N84" s="66" t="str">
        <f aca="false">IF(M84="x","x",IF(M84=N$2,"Nouveau",""))</f>
        <v/>
      </c>
      <c r="P84" s="74" t="str">
        <f aca="false">'VERSION Bêta'!P84</f>
        <v>GAE-07-001</v>
      </c>
      <c r="Q84" s="201" t="str">
        <f aca="false">'VERSION Bêta'!Q84</f>
        <v>Richesse de l'état de référence</v>
      </c>
      <c r="R84" s="204" t="str">
        <f aca="false">'VERSION Bêta'!R84</f>
        <v>Construire un état de référence détaillé avec des listes exhaustives d'objets et/ou de métadonnées y compris de gestion</v>
      </c>
    </row>
    <row r="85" customFormat="false" ht="24.05" hidden="true" customHeight="false" outlineLevel="0" collapsed="false">
      <c r="A85" s="59" t="str">
        <f aca="false">'VERSION Bêta'!A85</f>
        <v>Gestion des archives existantes</v>
      </c>
      <c r="B85" s="59" t="str">
        <f aca="false">'VERSION Bêta'!B85</f>
        <v>GAE</v>
      </c>
      <c r="C85" s="60" t="str">
        <f aca="false">IF(B85="x","x",CONCATENATE(B85,"-",IF(LEN(D85)=1,CONCATENATE("0",D85),D85)))</f>
        <v>GAE-07</v>
      </c>
      <c r="D85" s="60" t="n">
        <f aca="false">IF(H84=H85,D84,IF(H85="x","x",IF(H84="x",1,D84+1)))</f>
        <v>7</v>
      </c>
      <c r="E85" s="60" t="n">
        <f aca="false">IF(H84&lt;&gt;H85,IF(H85="x","x",IF(H84="x",E83+1,E84+1)),E84)</f>
        <v>24</v>
      </c>
      <c r="F85" s="60" t="str">
        <f aca="false">IF(E85="x","x",IF(E85&lt;&gt;G85,"MAJ",""))</f>
        <v/>
      </c>
      <c r="G85" s="60" t="n">
        <f aca="false">'VERSION Bêta'!G85</f>
        <v>24</v>
      </c>
      <c r="H85" s="60" t="str">
        <f aca="false">'VERSION Bêta'!H85</f>
        <v>Construire un état de référence d'un ensemble d'archives</v>
      </c>
      <c r="I85" s="64" t="str">
        <f aca="false">'VERSION Bêta'!I85</f>
        <v>Établir un état de référence dans un objectif de récolement</v>
      </c>
      <c r="J85" s="66" t="str">
        <f aca="false">'VERSION Bêta'!J85</f>
        <v>Archiviste</v>
      </c>
      <c r="K85" s="66" t="str">
        <f aca="false">'VERSION Bêta'!K85</f>
        <v>SIA</v>
      </c>
      <c r="L85" s="66" t="str">
        <f aca="false">'VERSION Bêta'!L85</f>
        <v>V1</v>
      </c>
      <c r="M85" s="66" t="str">
        <f aca="false">'VERSION Bêta'!M85</f>
        <v>V2</v>
      </c>
      <c r="N85" s="66" t="str">
        <f aca="false">IF(M85="x","x",IF(M85=N$2,"Nouveau",""))</f>
        <v/>
      </c>
      <c r="P85" s="74" t="str">
        <f aca="false">'VERSION Bêta'!P85</f>
        <v>GAE-07-002</v>
      </c>
      <c r="Q85" s="201" t="str">
        <f aca="false">'VERSION Bêta'!Q85</f>
        <v>Par ensemble d'archives défini par une vision métier (service producteur, application versante, série...) </v>
      </c>
      <c r="R85" s="204" t="str">
        <f aca="false">'VERSION Bêta'!R85</f>
        <v>Construire un état de référence limité à un périmètre défini (un service producteur, une application versante) </v>
      </c>
    </row>
    <row r="86" customFormat="false" ht="36.1" hidden="true" customHeight="false" outlineLevel="0" collapsed="false">
      <c r="A86" s="59" t="str">
        <f aca="false">'VERSION Bêta'!A86</f>
        <v>Gestion des archives existantes</v>
      </c>
      <c r="B86" s="59" t="str">
        <f aca="false">'VERSION Bêta'!B86</f>
        <v>GAE</v>
      </c>
      <c r="C86" s="60" t="str">
        <f aca="false">IF(B86="x","x",CONCATENATE(B86,"-",IF(LEN(D86)=1,CONCATENATE("0",D86),D86)))</f>
        <v>GAE-07</v>
      </c>
      <c r="D86" s="60" t="n">
        <f aca="false">IF(H85=H86,D85,IF(H86="x","x",IF(H85="x",1,D85+1)))</f>
        <v>7</v>
      </c>
      <c r="E86" s="60" t="n">
        <f aca="false">IF(H85&lt;&gt;H86,IF(H86="x","x",IF(H85="x",E84+1,E85+1)),E85)</f>
        <v>24</v>
      </c>
      <c r="F86" s="60" t="str">
        <f aca="false">IF(E86="x","x",IF(E86&lt;&gt;G86,"MAJ",""))</f>
        <v/>
      </c>
      <c r="G86" s="60" t="n">
        <f aca="false">'VERSION Bêta'!G86</f>
        <v>24</v>
      </c>
      <c r="H86" s="60" t="str">
        <f aca="false">'VERSION Bêta'!H86</f>
        <v>Construire un état de référence d'un ensemble d'archives</v>
      </c>
      <c r="I86" s="64" t="str">
        <f aca="false">'VERSION Bêta'!I86</f>
        <v>Établir un état de référence dans un objectif de récolement</v>
      </c>
      <c r="J86" s="66" t="str">
        <f aca="false">'VERSION Bêta'!J86</f>
        <v>Archiviste</v>
      </c>
      <c r="K86" s="66" t="str">
        <f aca="false">'VERSION Bêta'!K86</f>
        <v>SIA</v>
      </c>
      <c r="L86" s="66" t="str">
        <f aca="false">'VERSION Bêta'!L86</f>
        <v>V1</v>
      </c>
      <c r="M86" s="66" t="str">
        <f aca="false">'VERSION Bêta'!M86</f>
        <v>V2</v>
      </c>
      <c r="N86" s="66" t="str">
        <f aca="false">IF(M86="x","x",IF(M86=N$2,"Nouveau",""))</f>
        <v/>
      </c>
      <c r="P86" s="74" t="str">
        <f aca="false">'VERSION Bêta'!P86</f>
        <v>GAE-07-003</v>
      </c>
      <c r="Q86" s="201" t="str">
        <f aca="false">'VERSION Bêta'!Q86</f>
        <v>Ensemble d'archives défini comme liste ou comme résultat d'une requête</v>
      </c>
      <c r="R86" s="204" t="str">
        <f aca="false">'VERSION Bêta'!R86</f>
        <v>Construire un état de référence correspondant à un ensemble d'archives défini non comme une liste mais comme un résultat d'une requête</v>
      </c>
    </row>
    <row r="87" customFormat="false" ht="36.1" hidden="false" customHeight="false" outlineLevel="0" collapsed="false">
      <c r="A87" s="59" t="str">
        <f aca="false">'VERSION Bêta'!A87</f>
        <v>Gestion des archives existantes</v>
      </c>
      <c r="B87" s="59" t="str">
        <f aca="false">'VERSION Bêta'!B87</f>
        <v>GAE</v>
      </c>
      <c r="C87" s="60" t="str">
        <f aca="false">IF(B87="x","x",CONCATENATE(B87,"-",IF(LEN(D87)=1,CONCATENATE("0",D87),D87)))</f>
        <v>GAE-08</v>
      </c>
      <c r="D87" s="60" t="n">
        <f aca="false">IF(H86=H87,D86,IF(H87="x","x",IF(H86="x",1,D86+1)))</f>
        <v>8</v>
      </c>
      <c r="E87" s="60" t="n">
        <f aca="false">IF(H86&lt;&gt;H87,IF(H87="x","x",IF(H86="x",E85+1,E86+1)),E86)</f>
        <v>25</v>
      </c>
      <c r="F87" s="60" t="str">
        <f aca="false">IF(E87="x","x",IF(E87&lt;&gt;G87,"MAJ",""))</f>
        <v/>
      </c>
      <c r="G87" s="60" t="n">
        <f aca="false">'VERSION Bêta'!G87</f>
        <v>25</v>
      </c>
      <c r="H87" s="60" t="str">
        <f aca="false">'VERSION Bêta'!H87</f>
        <v>Récoler des archives par rapport à un état de référence</v>
      </c>
      <c r="I87" s="64" t="str">
        <f aca="false">'VERSION Bêta'!I87</f>
        <v>Croiser l'ensemble des informations internes sur un ensemble d'archives avec un état de référence externe au système</v>
      </c>
      <c r="J87" s="66" t="str">
        <f aca="false">'VERSION Bêta'!J87</f>
        <v>Archiviste</v>
      </c>
      <c r="K87" s="66" t="str">
        <f aca="false">'VERSION Bêta'!K87</f>
        <v>SIA</v>
      </c>
      <c r="L87" s="66" t="str">
        <f aca="false">'VERSION Bêta'!L87</f>
        <v>V1</v>
      </c>
      <c r="M87" s="66" t="str">
        <f aca="false">'VERSION Bêta'!M87</f>
        <v>V1</v>
      </c>
      <c r="N87" s="66" t="str">
        <f aca="false">IF(M87="x","x",IF(M87=N$2,"Nouveau",""))</f>
        <v>Nouveau</v>
      </c>
      <c r="P87" s="74" t="str">
        <f aca="false">'VERSION Bêta'!P87</f>
        <v>GAE-08-000</v>
      </c>
      <c r="Q87" s="200" t="str">
        <f aca="false">'VERSION Bêta'!Q87</f>
        <v>Comparer un état de référence construit par la précédente activité (condition générale) avec l'état interne du SAE et en restituer le résultat</v>
      </c>
      <c r="R87" s="158" t="n">
        <f aca="false">'VERSION Bêta'!R87</f>
        <v>0</v>
      </c>
    </row>
    <row r="88" customFormat="false" ht="36.1" hidden="true" customHeight="false" outlineLevel="0" collapsed="false">
      <c r="A88" s="59" t="str">
        <f aca="false">'VERSION Bêta'!A88</f>
        <v>Gestion des archives existantes</v>
      </c>
      <c r="B88" s="59" t="str">
        <f aca="false">'VERSION Bêta'!B88</f>
        <v>GAE</v>
      </c>
      <c r="C88" s="60" t="str">
        <f aca="false">IF(B88="x","x",CONCATENATE(B88,"-",IF(LEN(D88)=1,CONCATENATE("0",D88),D88)))</f>
        <v>GAE-08</v>
      </c>
      <c r="D88" s="60" t="n">
        <f aca="false">IF(H87=H88,D87,IF(H88="x","x",IF(H87="x",1,D87+1)))</f>
        <v>8</v>
      </c>
      <c r="E88" s="60" t="n">
        <f aca="false">IF(H87&lt;&gt;H88,IF(H88="x","x",IF(H87="x",E86+1,E87+1)),E87)</f>
        <v>25</v>
      </c>
      <c r="F88" s="60" t="str">
        <f aca="false">IF(E88="x","x",IF(E88&lt;&gt;G88,"MAJ",""))</f>
        <v/>
      </c>
      <c r="G88" s="60" t="n">
        <f aca="false">'VERSION Bêta'!G88</f>
        <v>25</v>
      </c>
      <c r="H88" s="60" t="str">
        <f aca="false">'VERSION Bêta'!H88</f>
        <v>Récoler des archives par rapport à un état de référence</v>
      </c>
      <c r="I88" s="64" t="str">
        <f aca="false">'VERSION Bêta'!I88</f>
        <v>Croiser l'ensemble des informations internes sur un ensemble d'archives avec un état de référence externe au système</v>
      </c>
      <c r="J88" s="66" t="str">
        <f aca="false">'VERSION Bêta'!J88</f>
        <v>Archiviste</v>
      </c>
      <c r="K88" s="66" t="str">
        <f aca="false">'VERSION Bêta'!K88</f>
        <v>SIA</v>
      </c>
      <c r="L88" s="66" t="str">
        <f aca="false">'VERSION Bêta'!L88</f>
        <v>V1</v>
      </c>
      <c r="M88" s="66" t="str">
        <f aca="false">'VERSION Bêta'!M88</f>
        <v>V2</v>
      </c>
      <c r="N88" s="66" t="str">
        <f aca="false">IF(M88="x","x",IF(M88=N$2,"Nouveau",""))</f>
        <v/>
      </c>
      <c r="P88" s="74" t="str">
        <f aca="false">'VERSION Bêta'!P88</f>
        <v>GAE-08-001</v>
      </c>
      <c r="Q88" s="201" t="str">
        <f aca="false">'VERSION Bêta'!Q88</f>
        <v>Richesse de l'état de référence</v>
      </c>
      <c r="R88" s="204" t="str">
        <f aca="false">'VERSION Bêta'!R88</f>
        <v>Vérifier les objets et les métadonnées conservés dans le SAE par rapport à un état de référence détaillé conservé en dehors du SAE</v>
      </c>
    </row>
    <row r="89" customFormat="false" ht="36.1" hidden="true" customHeight="false" outlineLevel="0" collapsed="false">
      <c r="A89" s="59" t="str">
        <f aca="false">'VERSION Bêta'!A89</f>
        <v>Gestion des archives existantes</v>
      </c>
      <c r="B89" s="59" t="str">
        <f aca="false">'VERSION Bêta'!B89</f>
        <v>GAE</v>
      </c>
      <c r="C89" s="60" t="str">
        <f aca="false">IF(B89="x","x",CONCATENATE(B89,"-",IF(LEN(D89)=1,CONCATENATE("0",D89),D89)))</f>
        <v>GAE-08</v>
      </c>
      <c r="D89" s="60" t="n">
        <f aca="false">IF(H88=H89,D88,IF(H89="x","x",IF(H88="x",1,D88+1)))</f>
        <v>8</v>
      </c>
      <c r="E89" s="60" t="n">
        <f aca="false">IF(H88&lt;&gt;H89,IF(H89="x","x",IF(H88="x",E87+1,E88+1)),E88)</f>
        <v>25</v>
      </c>
      <c r="F89" s="60" t="str">
        <f aca="false">IF(E89="x","x",IF(E89&lt;&gt;G89,"MAJ",""))</f>
        <v/>
      </c>
      <c r="G89" s="60" t="n">
        <f aca="false">'VERSION Bêta'!G89</f>
        <v>25</v>
      </c>
      <c r="H89" s="60" t="str">
        <f aca="false">'VERSION Bêta'!H89</f>
        <v>Récoler des archives par rapport à un état de référence</v>
      </c>
      <c r="I89" s="64" t="str">
        <f aca="false">'VERSION Bêta'!I89</f>
        <v>Croiser l'ensemble des informations internes sur un ensemble d'archives avec un état de référence externe au système</v>
      </c>
      <c r="J89" s="66" t="str">
        <f aca="false">'VERSION Bêta'!J89</f>
        <v>Archiviste</v>
      </c>
      <c r="K89" s="66" t="str">
        <f aca="false">'VERSION Bêta'!K89</f>
        <v>SIA</v>
      </c>
      <c r="L89" s="66" t="str">
        <f aca="false">'VERSION Bêta'!L89</f>
        <v>V1</v>
      </c>
      <c r="M89" s="66" t="str">
        <f aca="false">'VERSION Bêta'!M89</f>
        <v>V2</v>
      </c>
      <c r="N89" s="66" t="str">
        <f aca="false">IF(M89="x","x",IF(M89=N$2,"Nouveau",""))</f>
        <v/>
      </c>
      <c r="P89" s="74" t="str">
        <f aca="false">'VERSION Bêta'!P89</f>
        <v>GAE-08-002</v>
      </c>
      <c r="Q89" s="201" t="str">
        <f aca="false">'VERSION Bêta'!Q89</f>
        <v>Contrôles de nature technique sur les archives</v>
      </c>
      <c r="R89" s="204" t="str">
        <f aca="false">'VERSION Bêta'!R89</f>
        <v>Vérifier l’état sanitaire des objets par rapport à la situation consignée dans un état de référence conservé en dehors du SAE</v>
      </c>
    </row>
    <row r="90" customFormat="false" ht="36.1" hidden="true" customHeight="false" outlineLevel="0" collapsed="false">
      <c r="A90" s="59" t="str">
        <f aca="false">'VERSION Bêta'!A90</f>
        <v>Gestion des archives existantes</v>
      </c>
      <c r="B90" s="59" t="str">
        <f aca="false">'VERSION Bêta'!B90</f>
        <v>GAE</v>
      </c>
      <c r="C90" s="60" t="str">
        <f aca="false">IF(B90="x","x",CONCATENATE(B90,"-",IF(LEN(D90)=1,CONCATENATE("0",D90),D90)))</f>
        <v>GAE-08</v>
      </c>
      <c r="D90" s="60" t="n">
        <f aca="false">IF(H89=H90,D89,IF(H90="x","x",IF(H89="x",1,D89+1)))</f>
        <v>8</v>
      </c>
      <c r="E90" s="60" t="n">
        <f aca="false">IF(H89&lt;&gt;H90,IF(H90="x","x",IF(H89="x",E88+1,E89+1)),E89)</f>
        <v>25</v>
      </c>
      <c r="F90" s="60" t="str">
        <f aca="false">IF(E90="x","x",IF(E90&lt;&gt;G90,"MAJ",""))</f>
        <v/>
      </c>
      <c r="G90" s="60" t="n">
        <f aca="false">'VERSION Bêta'!G90</f>
        <v>25</v>
      </c>
      <c r="H90" s="60" t="str">
        <f aca="false">'VERSION Bêta'!H90</f>
        <v>Récoler des archives par rapport à un état de référence</v>
      </c>
      <c r="I90" s="64" t="str">
        <f aca="false">'VERSION Bêta'!I90</f>
        <v>Croiser l'ensemble des informations internes sur un ensemble d'archives avec un état de référence externe au système</v>
      </c>
      <c r="J90" s="66" t="str">
        <f aca="false">'VERSION Bêta'!J90</f>
        <v>Archiviste</v>
      </c>
      <c r="K90" s="66" t="str">
        <f aca="false">'VERSION Bêta'!K90</f>
        <v>SIA</v>
      </c>
      <c r="L90" s="66" t="str">
        <f aca="false">'VERSION Bêta'!L90</f>
        <v>V1</v>
      </c>
      <c r="M90" s="66" t="str">
        <f aca="false">'VERSION Bêta'!M90</f>
        <v>V2</v>
      </c>
      <c r="N90" s="66" t="str">
        <f aca="false">IF(M90="x","x",IF(M90=N$2,"Nouveau",""))</f>
        <v/>
      </c>
      <c r="P90" s="74" t="str">
        <f aca="false">'VERSION Bêta'!P90</f>
        <v>GAE-08-003</v>
      </c>
      <c r="Q90" s="201" t="str">
        <f aca="false">'VERSION Bêta'!Q90</f>
        <v>Établissement d’un constat de perte</v>
      </c>
      <c r="R90" s="204" t="n">
        <f aca="false">'VERSION Bêta'!R90</f>
        <v>0</v>
      </c>
    </row>
    <row r="91" customFormat="false" ht="24.05" hidden="false" customHeight="false" outlineLevel="0" collapsed="false">
      <c r="A91" s="59" t="str">
        <f aca="false">'VERSION Bêta'!A91</f>
        <v>Gestion des archives existantes</v>
      </c>
      <c r="B91" s="59" t="str">
        <f aca="false">'VERSION Bêta'!B91</f>
        <v>GAE</v>
      </c>
      <c r="C91" s="60" t="str">
        <f aca="false">IF(B91="x","x",CONCATENATE(B91,"-",IF(LEN(D91)=1,CONCATENATE("0",D91),D91)))</f>
        <v>GAE-09</v>
      </c>
      <c r="D91" s="60" t="n">
        <f aca="false">IF(H90=H91,D90,IF(H91="x","x",IF(H90="x",1,D90+1)))</f>
        <v>9</v>
      </c>
      <c r="E91" s="60" t="n">
        <f aca="false">IF(H90&lt;&gt;H91,IF(H91="x","x",IF(H90="x",E89+1,E90+1)),E90)</f>
        <v>26</v>
      </c>
      <c r="F91" s="60" t="str">
        <f aca="false">IF(E91="x","x",IF(E91&lt;&gt;G91,"MAJ",""))</f>
        <v/>
      </c>
      <c r="G91" s="60" t="n">
        <f aca="false">'VERSION Bêta'!G91</f>
        <v>26</v>
      </c>
      <c r="H91" s="60" t="str">
        <f aca="false">'VERSION Bêta'!H91</f>
        <v>Administrer les référentiels de règles de gestion</v>
      </c>
      <c r="I91" s="64" t="str">
        <f aca="false">'VERSION Bêta'!I91</f>
        <v>Gérer les règles de gestion dans le temps (création, modification, désactivation, suppression) </v>
      </c>
      <c r="J91" s="66" t="str">
        <f aca="false">'VERSION Bêta'!J91</f>
        <v>Super-utilisateur archiviste</v>
      </c>
      <c r="K91" s="66" t="str">
        <f aca="false">'VERSION Bêta'!K91</f>
        <v>SIA, applications métier</v>
      </c>
      <c r="L91" s="66" t="str">
        <f aca="false">'VERSION Bêta'!L91</f>
        <v>bêta</v>
      </c>
      <c r="M91" s="66" t="str">
        <f aca="false">'VERSION Bêta'!M91</f>
        <v>bêta</v>
      </c>
      <c r="N91" s="66" t="str">
        <f aca="false">IF(M91="x","x",IF(M91=N$2,"Nouveau",""))</f>
        <v/>
      </c>
      <c r="P91" s="74" t="str">
        <f aca="false">'VERSION Bêta'!P91</f>
        <v>GAE-09-000</v>
      </c>
      <c r="Q91" s="200" t="str">
        <f aca="false">'VERSION Bêta'!Q91</f>
        <v>Gestion d’un référentiel dont le SAE est maître</v>
      </c>
      <c r="R91" s="158" t="str">
        <f aca="false">'VERSION Bêta'!R91</f>
        <v>Lister des règles de gestion, modifier des paramètres de ces règles sans en changer le comportement général.</v>
      </c>
    </row>
    <row r="92" customFormat="false" ht="24.05" hidden="false" customHeight="false" outlineLevel="0" collapsed="false">
      <c r="A92" s="59" t="str">
        <f aca="false">'VERSION Bêta'!A92</f>
        <v>Gestion des archives existantes</v>
      </c>
      <c r="B92" s="59" t="str">
        <f aca="false">'VERSION Bêta'!B92</f>
        <v>GAE</v>
      </c>
      <c r="C92" s="60" t="str">
        <f aca="false">IF(B92="x","x",CONCATENATE(B92,"-",IF(LEN(D92)=1,CONCATENATE("0",D92),D92)))</f>
        <v>GAE-09</v>
      </c>
      <c r="D92" s="60" t="n">
        <f aca="false">IF(H91=H92,D91,IF(H92="x","x",IF(H91="x",1,D91+1)))</f>
        <v>9</v>
      </c>
      <c r="E92" s="60" t="n">
        <f aca="false">IF(H91&lt;&gt;H92,IF(H92="x","x",IF(H91="x",E90+1,E91+1)),E91)</f>
        <v>26</v>
      </c>
      <c r="F92" s="60" t="str">
        <f aca="false">IF(E92="x","x",IF(E92&lt;&gt;G92,"MAJ",""))</f>
        <v/>
      </c>
      <c r="G92" s="60" t="n">
        <f aca="false">'VERSION Bêta'!G92</f>
        <v>26</v>
      </c>
      <c r="H92" s="60" t="str">
        <f aca="false">'VERSION Bêta'!H92</f>
        <v>Administrer les référentiels de règles de gestion</v>
      </c>
      <c r="I92" s="64" t="str">
        <f aca="false">'VERSION Bêta'!I92</f>
        <v>Gérer les règles de gestion dans le temps (création, modification, désactivation, suppression) </v>
      </c>
      <c r="J92" s="66" t="str">
        <f aca="false">'VERSION Bêta'!J92</f>
        <v>Super-utilisateur archiviste</v>
      </c>
      <c r="K92" s="66" t="str">
        <f aca="false">'VERSION Bêta'!K92</f>
        <v>SIA, applications métier</v>
      </c>
      <c r="L92" s="66" t="str">
        <f aca="false">'VERSION Bêta'!L92</f>
        <v>bêta</v>
      </c>
      <c r="M92" s="66" t="str">
        <f aca="false">'VERSION Bêta'!M92</f>
        <v>bêta</v>
      </c>
      <c r="N92" s="66" t="str">
        <f aca="false">IF(M92="x","x",IF(M92=N$2,"Nouveau",""))</f>
        <v/>
      </c>
      <c r="P92" s="74" t="str">
        <f aca="false">'VERSION Bêta'!P92</f>
        <v>GAE-09-001</v>
      </c>
      <c r="Q92" s="201" t="str">
        <f aca="false">'VERSION Bêta'!Q92</f>
        <v>Partage du référentiel avec les applications métiers et/ou le SIA</v>
      </c>
      <c r="R92" s="204" t="str">
        <f aca="false">'VERSION Bêta'!R92</f>
        <v>Mettre à jour un référentiel de règles de gestion dont le SIA est maître</v>
      </c>
    </row>
    <row r="93" customFormat="false" ht="36.1" hidden="true" customHeight="false" outlineLevel="0" collapsed="false">
      <c r="A93" s="59" t="str">
        <f aca="false">'VERSION Bêta'!A93</f>
        <v>Gestion des archives existantes</v>
      </c>
      <c r="B93" s="59" t="str">
        <f aca="false">'VERSION Bêta'!B93</f>
        <v>GAE</v>
      </c>
      <c r="C93" s="60" t="str">
        <f aca="false">IF(B93="x","x",CONCATENATE(B93,"-",IF(LEN(D93)=1,CONCATENATE("0",D93),D93)))</f>
        <v>GAE-10</v>
      </c>
      <c r="D93" s="60" t="n">
        <f aca="false">IF(H92=H93,D92,IF(H93="x","x",IF(H92="x",1,D92+1)))</f>
        <v>10</v>
      </c>
      <c r="E93" s="60" t="n">
        <f aca="false">IF(H92&lt;&gt;H93,IF(H93="x","x",IF(H92="x",E91+1,E92+1)),E92)</f>
        <v>27</v>
      </c>
      <c r="F93" s="60" t="str">
        <f aca="false">IF(E93="x","x",IF(E93&lt;&gt;G93,"MAJ",""))</f>
        <v/>
      </c>
      <c r="G93" s="60" t="n">
        <f aca="false">'VERSION Bêta'!G93</f>
        <v>27</v>
      </c>
      <c r="H93" s="60" t="str">
        <f aca="false">'VERSION Bêta'!H93</f>
        <v>Éliminer selon les règles de gestion</v>
      </c>
      <c r="I93" s="64" t="str">
        <f aca="false">'VERSION Bêta'!I93</f>
        <v>Éliminer les archives dont le calcul sur les règles de gestion induit un sort final en élimination</v>
      </c>
      <c r="J93" s="66" t="str">
        <f aca="false">'VERSION Bêta'!J93</f>
        <v>Archiviste, utilisateur service producteur</v>
      </c>
      <c r="K93" s="66" t="str">
        <f aca="false">'VERSION Bêta'!K93</f>
        <v>SIA</v>
      </c>
      <c r="L93" s="66" t="str">
        <f aca="false">'VERSION Bêta'!L93</f>
        <v>V2</v>
      </c>
      <c r="M93" s="66" t="str">
        <f aca="false">'VERSION Bêta'!M93</f>
        <v>V2</v>
      </c>
      <c r="N93" s="66" t="str">
        <f aca="false">IF(M93="x","x",IF(M93=N$2,"Nouveau",""))</f>
        <v/>
      </c>
      <c r="P93" s="74" t="str">
        <f aca="false">'VERSION Bêta'!P93</f>
        <v>GAE-10-000</v>
      </c>
      <c r="Q93" s="200" t="str">
        <f aca="false">'VERSION Bêta'!Q93</f>
        <v>Elimination automatique d’un ensemble d’archives défini comme une requête, non soumises à une opération de gel, sans référence externes, sans contrôle humain en coupure</v>
      </c>
      <c r="R93" s="158" t="n">
        <f aca="false">'VERSION Bêta'!R93</f>
        <v>0</v>
      </c>
    </row>
    <row r="94" customFormat="false" ht="36.1" hidden="true" customHeight="false" outlineLevel="0" collapsed="false">
      <c r="A94" s="59" t="str">
        <f aca="false">'VERSION Bêta'!A94</f>
        <v>Gestion des archives existantes</v>
      </c>
      <c r="B94" s="59" t="str">
        <f aca="false">'VERSION Bêta'!B94</f>
        <v>GAE</v>
      </c>
      <c r="C94" s="60" t="str">
        <f aca="false">IF(B94="x","x",CONCATENATE(B94,"-",IF(LEN(D94)=1,CONCATENATE("0",D94),D94)))</f>
        <v>GAE-10</v>
      </c>
      <c r="D94" s="60" t="n">
        <f aca="false">IF(H93=H94,D93,IF(H94="x","x",IF(H93="x",1,D93+1)))</f>
        <v>10</v>
      </c>
      <c r="E94" s="60" t="n">
        <f aca="false">IF(H93&lt;&gt;H94,IF(H94="x","x",IF(H93="x",E92+1,E93+1)),E93)</f>
        <v>27</v>
      </c>
      <c r="F94" s="60" t="str">
        <f aca="false">IF(E94="x","x",IF(E94&lt;&gt;G94,"MAJ",""))</f>
        <v/>
      </c>
      <c r="G94" s="60" t="n">
        <f aca="false">'VERSION Bêta'!G94</f>
        <v>27</v>
      </c>
      <c r="H94" s="60" t="str">
        <f aca="false">'VERSION Bêta'!H94</f>
        <v>Éliminer selon les règles de gestion</v>
      </c>
      <c r="I94" s="64" t="str">
        <f aca="false">'VERSION Bêta'!I94</f>
        <v>Éliminer les archives dont le calcul sur les règles de gestion induit un sort final en élimination</v>
      </c>
      <c r="J94" s="66" t="str">
        <f aca="false">'VERSION Bêta'!J94</f>
        <v>Archiviste, utilisateur service producteur</v>
      </c>
      <c r="K94" s="66" t="str">
        <f aca="false">'VERSION Bêta'!K94</f>
        <v>SIA</v>
      </c>
      <c r="L94" s="66" t="str">
        <f aca="false">'VERSION Bêta'!L94</f>
        <v>V2</v>
      </c>
      <c r="M94" s="66" t="str">
        <f aca="false">'VERSION Bêta'!M94</f>
        <v>V2</v>
      </c>
      <c r="N94" s="66" t="str">
        <f aca="false">IF(M94="x","x",IF(M94=N$2,"Nouveau",""))</f>
        <v/>
      </c>
      <c r="P94" s="74" t="str">
        <f aca="false">'VERSION Bêta'!P94</f>
        <v>GAE-10-001</v>
      </c>
      <c r="Q94" s="201" t="str">
        <f aca="false">'VERSION Bêta'!Q94</f>
        <v>Contrôle humain en coupure</v>
      </c>
      <c r="R94" s="204" t="str">
        <f aca="false">'VERSION Bêta'!R94</f>
        <v>Procéder à une destruction nécessitant une intervention humaine dans le cours du processus (notamment pour le processus de validation)</v>
      </c>
    </row>
    <row r="95" customFormat="false" ht="36.1" hidden="true" customHeight="false" outlineLevel="0" collapsed="false">
      <c r="A95" s="59" t="str">
        <f aca="false">'VERSION Bêta'!A95</f>
        <v>Gestion des archives existantes</v>
      </c>
      <c r="B95" s="59" t="str">
        <f aca="false">'VERSION Bêta'!B95</f>
        <v>GAE</v>
      </c>
      <c r="C95" s="60" t="str">
        <f aca="false">IF(B95="x","x",CONCATENATE(B95,"-",IF(LEN(D95)=1,CONCATENATE("0",D95),D95)))</f>
        <v>GAE-10</v>
      </c>
      <c r="D95" s="60" t="n">
        <f aca="false">IF(H94=H95,D94,IF(H95="x","x",IF(H94="x",1,D94+1)))</f>
        <v>10</v>
      </c>
      <c r="E95" s="60" t="n">
        <f aca="false">IF(H94&lt;&gt;H95,IF(H95="x","x",IF(H94="x",E93+1,E94+1)),E94)</f>
        <v>27</v>
      </c>
      <c r="F95" s="60" t="str">
        <f aca="false">IF(E95="x","x",IF(E95&lt;&gt;G95,"MAJ",""))</f>
        <v/>
      </c>
      <c r="G95" s="60" t="n">
        <f aca="false">'VERSION Bêta'!G95</f>
        <v>27</v>
      </c>
      <c r="H95" s="60" t="str">
        <f aca="false">'VERSION Bêta'!H95</f>
        <v>Éliminer selon les règles de gestion</v>
      </c>
      <c r="I95" s="64" t="str">
        <f aca="false">'VERSION Bêta'!I95</f>
        <v>Éliminer les archives dont le calcul sur les règles de gestion induit un sort final en élimination</v>
      </c>
      <c r="J95" s="66" t="str">
        <f aca="false">'VERSION Bêta'!J95</f>
        <v>Archiviste, utilisateur service producteur</v>
      </c>
      <c r="K95" s="66" t="str">
        <f aca="false">'VERSION Bêta'!K95</f>
        <v>SIA</v>
      </c>
      <c r="L95" s="66" t="str">
        <f aca="false">'VERSION Bêta'!L95</f>
        <v>V2</v>
      </c>
      <c r="M95" s="66" t="str">
        <f aca="false">'VERSION Bêta'!M95</f>
        <v>V2</v>
      </c>
      <c r="N95" s="66" t="str">
        <f aca="false">IF(M95="x","x",IF(M95=N$2,"Nouveau",""))</f>
        <v/>
      </c>
      <c r="P95" s="74" t="str">
        <f aca="false">'VERSION Bêta'!P95</f>
        <v>GAE-10-002</v>
      </c>
      <c r="Q95" s="201" t="str">
        <f aca="false">'VERSION Bêta'!Q95</f>
        <v>Latence volontaire sur offre froide</v>
      </c>
      <c r="R95" s="204" t="str">
        <f aca="false">'VERSION Bêta'!R95</f>
        <v>Procéder à la destruction décalée dans le temps d'un ensemble d'archives pour lequel des objets sont conservés sur une offre froide, afin d’assurer une sécurité additionnelle</v>
      </c>
    </row>
    <row r="96" customFormat="false" ht="24.05" hidden="true" customHeight="false" outlineLevel="0" collapsed="false">
      <c r="A96" s="59" t="str">
        <f aca="false">'VERSION Bêta'!A96</f>
        <v>Gestion des archives existantes</v>
      </c>
      <c r="B96" s="59" t="str">
        <f aca="false">'VERSION Bêta'!B96</f>
        <v>GAE</v>
      </c>
      <c r="C96" s="60" t="str">
        <f aca="false">IF(B96="x","x",CONCATENATE(B96,"-",IF(LEN(D96)=1,CONCATENATE("0",D96),D96)))</f>
        <v>GAE-10</v>
      </c>
      <c r="D96" s="60" t="n">
        <f aca="false">IF(H95=H96,D95,IF(H96="x","x",IF(H95="x",1,D95+1)))</f>
        <v>10</v>
      </c>
      <c r="E96" s="60" t="n">
        <f aca="false">IF(H95&lt;&gt;H96,IF(H96="x","x",IF(H95="x",E94+1,E95+1)),E95)</f>
        <v>27</v>
      </c>
      <c r="F96" s="60" t="str">
        <f aca="false">IF(E96="x","x",IF(E96&lt;&gt;G96,"MAJ",""))</f>
        <v/>
      </c>
      <c r="G96" s="60" t="n">
        <f aca="false">'VERSION Bêta'!G96</f>
        <v>27</v>
      </c>
      <c r="H96" s="60" t="str">
        <f aca="false">'VERSION Bêta'!H96</f>
        <v>Éliminer selon les règles de gestion</v>
      </c>
      <c r="I96" s="64" t="str">
        <f aca="false">'VERSION Bêta'!I96</f>
        <v>Éliminer les archives dont le calcul sur les règles de gestion induit un sort final en élimination</v>
      </c>
      <c r="J96" s="66" t="str">
        <f aca="false">'VERSION Bêta'!J96</f>
        <v>Archiviste, utilisateur service producteur</v>
      </c>
      <c r="K96" s="66" t="str">
        <f aca="false">'VERSION Bêta'!K96</f>
        <v>SIA</v>
      </c>
      <c r="L96" s="66" t="str">
        <f aca="false">'VERSION Bêta'!L96</f>
        <v>V2</v>
      </c>
      <c r="M96" s="66" t="str">
        <f aca="false">'VERSION Bêta'!M96</f>
        <v>V2</v>
      </c>
      <c r="N96" s="66" t="str">
        <f aca="false">IF(M96="x","x",IF(M96=N$2,"Nouveau",""))</f>
        <v/>
      </c>
      <c r="P96" s="74" t="str">
        <f aca="false">'VERSION Bêta'!P96</f>
        <v>GAE-10-003</v>
      </c>
      <c r="Q96" s="201" t="str">
        <f aca="false">'VERSION Bêta'!Q96</f>
        <v>Existence d'un lien avec une forme physique</v>
      </c>
      <c r="R96" s="204" t="str">
        <f aca="false">'VERSION Bêta'!R96</f>
        <v>Procéder à la destruction de références d'archives correspondant à des archives papier</v>
      </c>
    </row>
    <row r="97" customFormat="false" ht="24.05" hidden="true" customHeight="false" outlineLevel="0" collapsed="false">
      <c r="A97" s="59" t="str">
        <f aca="false">'VERSION Bêta'!A97</f>
        <v>Gestion des archives existantes</v>
      </c>
      <c r="B97" s="59" t="str">
        <f aca="false">'VERSION Bêta'!B97</f>
        <v>GAE</v>
      </c>
      <c r="C97" s="60" t="str">
        <f aca="false">IF(B97="x","x",CONCATENATE(B97,"-",IF(LEN(D97)=1,CONCATENATE("0",D97),D97)))</f>
        <v>GAE-10</v>
      </c>
      <c r="D97" s="60" t="n">
        <f aca="false">IF(H96=H97,D96,IF(H97="x","x",IF(H96="x",1,D96+1)))</f>
        <v>10</v>
      </c>
      <c r="E97" s="60" t="n">
        <f aca="false">IF(H96&lt;&gt;H97,IF(H97="x","x",IF(H96="x",E95+1,E96+1)),E96)</f>
        <v>27</v>
      </c>
      <c r="F97" s="60" t="str">
        <f aca="false">IF(E97="x","x",IF(E97&lt;&gt;G97,"MAJ",""))</f>
        <v/>
      </c>
      <c r="G97" s="60" t="n">
        <f aca="false">'VERSION Bêta'!G97</f>
        <v>27</v>
      </c>
      <c r="H97" s="60" t="str">
        <f aca="false">'VERSION Bêta'!H97</f>
        <v>Éliminer selon les règles de gestion</v>
      </c>
      <c r="I97" s="64" t="str">
        <f aca="false">'VERSION Bêta'!I97</f>
        <v>Éliminer les archives dont le calcul sur les règles de gestion induit un sort final en élimination</v>
      </c>
      <c r="J97" s="66" t="str">
        <f aca="false">'VERSION Bêta'!J97</f>
        <v>Archiviste, utilisateur service producteur</v>
      </c>
      <c r="K97" s="66" t="str">
        <f aca="false">'VERSION Bêta'!K97</f>
        <v>SIA</v>
      </c>
      <c r="L97" s="66" t="str">
        <f aca="false">'VERSION Bêta'!L97</f>
        <v>V2</v>
      </c>
      <c r="M97" s="66" t="str">
        <f aca="false">'VERSION Bêta'!M97</f>
        <v>V3</v>
      </c>
      <c r="N97" s="66" t="str">
        <f aca="false">IF(M97="x","x",IF(M97=N$2,"Nouveau",""))</f>
        <v/>
      </c>
      <c r="P97" s="74" t="str">
        <f aca="false">'VERSION Bêta'!P97</f>
        <v>GAE-10-004</v>
      </c>
      <c r="Q97" s="201" t="str">
        <f aca="false">'VERSION Bêta'!Q97</f>
        <v>Existence d'un lien à une archive numérique dans un autre SAE</v>
      </c>
      <c r="R97" s="204" t="str">
        <f aca="false">'VERSION Bêta'!R97</f>
        <v>Procéder à la destruction de références d'archives correspondant à des archives gérées dans un autre SAE</v>
      </c>
    </row>
    <row r="98" customFormat="false" ht="24.05" hidden="true" customHeight="false" outlineLevel="0" collapsed="false">
      <c r="A98" s="59" t="str">
        <f aca="false">'VERSION Bêta'!A98</f>
        <v>Gestion des archives existantes</v>
      </c>
      <c r="B98" s="59" t="str">
        <f aca="false">'VERSION Bêta'!B98</f>
        <v>GAE</v>
      </c>
      <c r="C98" s="60" t="str">
        <f aca="false">IF(B98="x","x",CONCATENATE(B98,"-",IF(LEN(D98)=1,CONCATENATE("0",D98),D98)))</f>
        <v>GAE-10</v>
      </c>
      <c r="D98" s="60" t="n">
        <f aca="false">IF(H97=H98,D97,IF(H98="x","x",IF(H97="x",1,D97+1)))</f>
        <v>10</v>
      </c>
      <c r="E98" s="60" t="n">
        <f aca="false">IF(H97&lt;&gt;H98,IF(H98="x","x",IF(H97="x",E96+1,E97+1)),E97)</f>
        <v>27</v>
      </c>
      <c r="F98" s="60" t="str">
        <f aca="false">IF(E98="x","x",IF(E98&lt;&gt;G98,"MAJ",""))</f>
        <v/>
      </c>
      <c r="G98" s="60" t="n">
        <f aca="false">'VERSION Bêta'!G98</f>
        <v>27</v>
      </c>
      <c r="H98" s="60" t="str">
        <f aca="false">'VERSION Bêta'!H98</f>
        <v>Éliminer selon les règles de gestion</v>
      </c>
      <c r="I98" s="64" t="str">
        <f aca="false">'VERSION Bêta'!I98</f>
        <v>Éliminer les archives dont le calcul sur les règles de gestion induit un sort final en élimination</v>
      </c>
      <c r="J98" s="66" t="str">
        <f aca="false">'VERSION Bêta'!J98</f>
        <v>Archiviste, utilisateur service producteur</v>
      </c>
      <c r="K98" s="66" t="str">
        <f aca="false">'VERSION Bêta'!K98</f>
        <v>SIA</v>
      </c>
      <c r="L98" s="66" t="str">
        <f aca="false">'VERSION Bêta'!L98</f>
        <v>V2</v>
      </c>
      <c r="M98" s="66" t="str">
        <f aca="false">'VERSION Bêta'!M98</f>
        <v>V2</v>
      </c>
      <c r="N98" s="66" t="str">
        <f aca="false">IF(M98="x","x",IF(M98=N$2,"Nouveau",""))</f>
        <v/>
      </c>
      <c r="P98" s="74" t="str">
        <f aca="false">'VERSION Bêta'!P98</f>
        <v>GAE-10-005</v>
      </c>
      <c r="Q98" s="201" t="str">
        <f aca="false">'VERSION Bêta'!Q98</f>
        <v>Prise en compte du gel</v>
      </c>
      <c r="R98" s="204" t="str">
        <f aca="false">'VERSION Bêta'!R98</f>
        <v>Procéder à la destruction d'un ensemble d'archives dont une partie est soumise à un gel suite à commission rogatoire</v>
      </c>
    </row>
    <row r="99" customFormat="false" ht="24.05" hidden="true" customHeight="false" outlineLevel="0" collapsed="false">
      <c r="A99" s="59" t="str">
        <f aca="false">'VERSION Bêta'!A99</f>
        <v>Gestion des archives existantes</v>
      </c>
      <c r="B99" s="59" t="str">
        <f aca="false">'VERSION Bêta'!B99</f>
        <v>GAE</v>
      </c>
      <c r="C99" s="60" t="str">
        <f aca="false">IF(B99="x","x",CONCATENATE(B99,"-",IF(LEN(D99)=1,CONCATENATE("0",D99),D99)))</f>
        <v>GAE-10</v>
      </c>
      <c r="D99" s="60" t="n">
        <f aca="false">IF(H98=H99,D98,IF(H99="x","x",IF(H98="x",1,D98+1)))</f>
        <v>10</v>
      </c>
      <c r="E99" s="60" t="n">
        <f aca="false">IF(H98&lt;&gt;H99,IF(H99="x","x",IF(H98="x",E97+1,E98+1)),E98)</f>
        <v>27</v>
      </c>
      <c r="F99" s="60" t="str">
        <f aca="false">IF(E99="x","x",IF(E99&lt;&gt;G99,"MAJ",""))</f>
        <v/>
      </c>
      <c r="G99" s="60" t="n">
        <f aca="false">'VERSION Bêta'!G99</f>
        <v>27</v>
      </c>
      <c r="H99" s="60" t="str">
        <f aca="false">'VERSION Bêta'!H99</f>
        <v>Éliminer selon les règles de gestion</v>
      </c>
      <c r="I99" s="64" t="str">
        <f aca="false">'VERSION Bêta'!I99</f>
        <v>Éliminer les archives dont le calcul sur les règles de gestion induit un sort final en élimination</v>
      </c>
      <c r="J99" s="66" t="str">
        <f aca="false">'VERSION Bêta'!J99</f>
        <v>Archiviste, utilisateur service producteur</v>
      </c>
      <c r="K99" s="66" t="str">
        <f aca="false">'VERSION Bêta'!K99</f>
        <v>SIA</v>
      </c>
      <c r="L99" s="66" t="str">
        <f aca="false">'VERSION Bêta'!L99</f>
        <v>V2</v>
      </c>
      <c r="M99" s="66" t="str">
        <f aca="false">'VERSION Bêta'!M99</f>
        <v>V2</v>
      </c>
      <c r="N99" s="66" t="str">
        <f aca="false">IF(M99="x","x",IF(M99=N$2,"Nouveau",""))</f>
        <v/>
      </c>
      <c r="P99" s="74" t="str">
        <f aca="false">'VERSION Bêta'!P99</f>
        <v>GAE-10-006</v>
      </c>
      <c r="Q99" s="201" t="str">
        <f aca="false">'VERSION Bêta'!Q99</f>
        <v>Déclenchement humain sur une partie</v>
      </c>
      <c r="R99" s="204" t="str">
        <f aca="false">'VERSION Bêta'!R99</f>
        <v>Procéder à la destruction d'un ensemble d'archives suite à un ordre donné par un archiviste</v>
      </c>
    </row>
    <row r="100" customFormat="false" ht="24.05" hidden="true" customHeight="false" outlineLevel="0" collapsed="false">
      <c r="A100" s="59" t="str">
        <f aca="false">'VERSION Bêta'!A100</f>
        <v>Gestion des archives existantes</v>
      </c>
      <c r="B100" s="59" t="str">
        <f aca="false">'VERSION Bêta'!B100</f>
        <v>GAE</v>
      </c>
      <c r="C100" s="60" t="str">
        <f aca="false">IF(B100="x","x",CONCATENATE(B100,"-",IF(LEN(D100)=1,CONCATENATE("0",D100),D100)))</f>
        <v>GAE-10</v>
      </c>
      <c r="D100" s="60" t="n">
        <f aca="false">IF(H99=H100,D99,IF(H100="x","x",IF(H99="x",1,D99+1)))</f>
        <v>10</v>
      </c>
      <c r="E100" s="60" t="n">
        <f aca="false">IF(H99&lt;&gt;H100,IF(H100="x","x",IF(H99="x",E98+1,E99+1)),E99)</f>
        <v>27</v>
      </c>
      <c r="F100" s="60" t="str">
        <f aca="false">IF(E100="x","x",IF(E100&lt;&gt;G100,"MAJ",""))</f>
        <v/>
      </c>
      <c r="G100" s="60" t="n">
        <f aca="false">'VERSION Bêta'!G100</f>
        <v>27</v>
      </c>
      <c r="H100" s="60" t="str">
        <f aca="false">'VERSION Bêta'!H100</f>
        <v>Éliminer selon les règles de gestion</v>
      </c>
      <c r="I100" s="64" t="str">
        <f aca="false">'VERSION Bêta'!I100</f>
        <v>Éliminer les archives dont le calcul sur les règles de gestion induit un sort final en élimination</v>
      </c>
      <c r="J100" s="66" t="str">
        <f aca="false">'VERSION Bêta'!J100</f>
        <v>Archiviste, utilisateur service producteur</v>
      </c>
      <c r="K100" s="66" t="str">
        <f aca="false">'VERSION Bêta'!K100</f>
        <v>SIA</v>
      </c>
      <c r="L100" s="66" t="str">
        <f aca="false">'VERSION Bêta'!L100</f>
        <v>V2</v>
      </c>
      <c r="M100" s="66" t="str">
        <f aca="false">'VERSION Bêta'!M100</f>
        <v>V2</v>
      </c>
      <c r="N100" s="66" t="str">
        <f aca="false">IF(M100="x","x",IF(M100=N$2,"Nouveau",""))</f>
        <v/>
      </c>
      <c r="P100" s="74" t="str">
        <f aca="false">'VERSION Bêta'!P100</f>
        <v>GAE-10-007</v>
      </c>
      <c r="Q100" s="201" t="str">
        <f aca="false">'VERSION Bêta'!Q100</f>
        <v>Ensemble d'archives défini comme liste</v>
      </c>
      <c r="R100" s="204" t="str">
        <f aca="false">'VERSION Bêta'!R100</f>
        <v>Procéder à la destruction d'un ensemble d'archives défini non comme une liste mais comme un résultat d'une requête</v>
      </c>
    </row>
    <row r="101" customFormat="false" ht="36.1" hidden="true" customHeight="false" outlineLevel="0" collapsed="false">
      <c r="A101" s="59" t="str">
        <f aca="false">'VERSION Bêta'!A101</f>
        <v>Gestion des archives existantes</v>
      </c>
      <c r="B101" s="59" t="str">
        <f aca="false">'VERSION Bêta'!B101</f>
        <v>GAE</v>
      </c>
      <c r="C101" s="60" t="str">
        <f aca="false">IF(B101="x","x",CONCATENATE(B101,"-",IF(LEN(D101)=1,CONCATENATE("0",D101),D101)))</f>
        <v>GAE-11</v>
      </c>
      <c r="D101" s="60" t="n">
        <f aca="false">IF(H100=H101,D100,IF(H101="x","x",IF(H100="x",1,D100+1)))</f>
        <v>11</v>
      </c>
      <c r="E101" s="60" t="n">
        <f aca="false">IF(H100&lt;&gt;H101,IF(H101="x","x",IF(H100="x",E99+1,E100+1)),E100)</f>
        <v>28</v>
      </c>
      <c r="F101" s="60" t="str">
        <f aca="false">IF(E101="x","x",IF(E101&lt;&gt;G101,"MAJ",""))</f>
        <v/>
      </c>
      <c r="G101" s="60" t="n">
        <f aca="false">'VERSION Bêta'!G101</f>
        <v>28</v>
      </c>
      <c r="H101" s="60" t="str">
        <f aca="false">'VERSION Bêta'!H101</f>
        <v>Transférer un ensemble d'archives vers un autre SAE</v>
      </c>
      <c r="I101" s="63" t="str">
        <f aca="false">'VERSION Bêta'!I101</f>
        <v>Exporter un ensemble d'archives avec les métadonnées et autres informations associées (journaux, éléments de valeur probante…) vers un autre SAE</v>
      </c>
      <c r="J101" s="66" t="str">
        <f aca="false">'VERSION Bêta'!J101</f>
        <v>Archiviste</v>
      </c>
      <c r="K101" s="66" t="str">
        <f aca="false">'VERSION Bêta'!K101</f>
        <v>SIA</v>
      </c>
      <c r="L101" s="66" t="str">
        <f aca="false">'VERSION Bêta'!L101</f>
        <v>V2</v>
      </c>
      <c r="M101" s="66" t="str">
        <f aca="false">'VERSION Bêta'!M101</f>
        <v>V2</v>
      </c>
      <c r="N101" s="66" t="str">
        <f aca="false">IF(M101="x","x",IF(M101=N$2,"Nouveau",""))</f>
        <v/>
      </c>
      <c r="P101" s="74" t="str">
        <f aca="false">'VERSION Bêta'!P101</f>
        <v>GAE-11-000</v>
      </c>
      <c r="Q101" s="200" t="str">
        <f aca="false">'VERSION Bêta'!Q101</f>
        <v>Export d’un ensemble d’archives défini comme une liste, non soumis à une opération de gel, avec intégration des journaux et des éléments de valeur probantes comme des archives</v>
      </c>
      <c r="R101" s="158" t="n">
        <f aca="false">'VERSION Bêta'!R101</f>
        <v>0</v>
      </c>
    </row>
    <row r="102" customFormat="false" ht="36.1" hidden="true" customHeight="false" outlineLevel="0" collapsed="false">
      <c r="A102" s="59" t="str">
        <f aca="false">'VERSION Bêta'!A102</f>
        <v>Gestion des archives existantes</v>
      </c>
      <c r="B102" s="59" t="str">
        <f aca="false">'VERSION Bêta'!B102</f>
        <v>GAE</v>
      </c>
      <c r="C102" s="60" t="str">
        <f aca="false">IF(B102="x","x",CONCATENATE(B102,"-",IF(LEN(D102)=1,CONCATENATE("0",D102),D102)))</f>
        <v>GAE-11</v>
      </c>
      <c r="D102" s="60" t="n">
        <f aca="false">IF(H101=H102,D101,IF(H102="x","x",IF(H101="x",1,D101+1)))</f>
        <v>11</v>
      </c>
      <c r="E102" s="60" t="n">
        <f aca="false">IF(H101&lt;&gt;H102,IF(H102="x","x",IF(H101="x",E100+1,E101+1)),E101)</f>
        <v>28</v>
      </c>
      <c r="F102" s="60" t="str">
        <f aca="false">IF(E102="x","x",IF(E102&lt;&gt;G102,"MAJ",""))</f>
        <v/>
      </c>
      <c r="G102" s="60" t="n">
        <f aca="false">'VERSION Bêta'!G102</f>
        <v>28</v>
      </c>
      <c r="H102" s="60" t="str">
        <f aca="false">'VERSION Bêta'!H102</f>
        <v>Transférer un ensemble d'archives vers un autre SAE</v>
      </c>
      <c r="I102" s="63" t="str">
        <f aca="false">'VERSION Bêta'!I102</f>
        <v>Exporter un ensemble d'archives avec les métadonnées et autres informations associées (journaux, éléments de valeur probante…) vers un autre SAE</v>
      </c>
      <c r="J102" s="66" t="str">
        <f aca="false">'VERSION Bêta'!J102</f>
        <v>Archiviste</v>
      </c>
      <c r="K102" s="66" t="str">
        <f aca="false">'VERSION Bêta'!K102</f>
        <v>SIA</v>
      </c>
      <c r="L102" s="66" t="str">
        <f aca="false">'VERSION Bêta'!L102</f>
        <v>V2</v>
      </c>
      <c r="M102" s="66" t="str">
        <f aca="false">'VERSION Bêta'!M102</f>
        <v>V3</v>
      </c>
      <c r="N102" s="66" t="str">
        <f aca="false">IF(M102="x","x",IF(M102=N$2,"Nouveau",""))</f>
        <v/>
      </c>
      <c r="P102" s="74" t="str">
        <f aca="false">'VERSION Bêta'!P102</f>
        <v>GAE-11-001</v>
      </c>
      <c r="Q102" s="201" t="str">
        <f aca="false">'VERSION Bêta'!Q102</f>
        <v>Transfert manuel d'un ensemble d'archives vers un autre SAE</v>
      </c>
      <c r="R102" s="204" t="str">
        <f aca="false">'VERSION Bêta'!R102</f>
        <v>Exporter un ensemble d'archives (avec leurs métadonnées et leurs journaux) vers un autre SAE avec un transport manuel</v>
      </c>
    </row>
    <row r="103" customFormat="false" ht="36.1" hidden="true" customHeight="false" outlineLevel="0" collapsed="false">
      <c r="A103" s="59" t="str">
        <f aca="false">'VERSION Bêta'!A103</f>
        <v>Gestion des archives existantes</v>
      </c>
      <c r="B103" s="59" t="str">
        <f aca="false">'VERSION Bêta'!B103</f>
        <v>GAE</v>
      </c>
      <c r="C103" s="60" t="str">
        <f aca="false">IF(B103="x","x",CONCATENATE(B103,"-",IF(LEN(D103)=1,CONCATENATE("0",D103),D103)))</f>
        <v>GAE-11</v>
      </c>
      <c r="D103" s="60" t="n">
        <f aca="false">IF(H102=H103,D102,IF(H103="x","x",IF(H102="x",1,D102+1)))</f>
        <v>11</v>
      </c>
      <c r="E103" s="60" t="n">
        <f aca="false">IF(H102&lt;&gt;H103,IF(H103="x","x",IF(H102="x",E101+1,E102+1)),E102)</f>
        <v>28</v>
      </c>
      <c r="F103" s="60" t="str">
        <f aca="false">IF(E103="x","x",IF(E103&lt;&gt;G103,"MAJ",""))</f>
        <v/>
      </c>
      <c r="G103" s="60" t="n">
        <f aca="false">'VERSION Bêta'!G103</f>
        <v>28</v>
      </c>
      <c r="H103" s="60" t="str">
        <f aca="false">'VERSION Bêta'!H103</f>
        <v>Transférer un ensemble d'archives vers un autre SAE</v>
      </c>
      <c r="I103" s="63" t="str">
        <f aca="false">'VERSION Bêta'!I103</f>
        <v>Exporter un ensemble d'archives avec les métadonnées et autres informations associées (journaux, éléments de valeur probante…) vers un autre SAE</v>
      </c>
      <c r="J103" s="66" t="str">
        <f aca="false">'VERSION Bêta'!J103</f>
        <v>Archiviste</v>
      </c>
      <c r="K103" s="66" t="str">
        <f aca="false">'VERSION Bêta'!K103</f>
        <v>SIA</v>
      </c>
      <c r="L103" s="66" t="str">
        <f aca="false">'VERSION Bêta'!L103</f>
        <v>V2</v>
      </c>
      <c r="M103" s="66" t="str">
        <f aca="false">'VERSION Bêta'!M103</f>
        <v>V2</v>
      </c>
      <c r="N103" s="66" t="str">
        <f aca="false">IF(M103="x","x",IF(M103=N$2,"Nouveau",""))</f>
        <v/>
      </c>
      <c r="P103" s="74" t="str">
        <f aca="false">'VERSION Bêta'!P103</f>
        <v>GAE-11-002</v>
      </c>
      <c r="Q103" s="201" t="str">
        <f aca="false">'VERSION Bêta'!Q103</f>
        <v>Vers un SAE Vitam (information de gestion structurée)</v>
      </c>
      <c r="R103" s="204" t="str">
        <f aca="false">'VERSION Bêta'!R103</f>
        <v>Exporter un ensemble d'archives (avec leurs métadonnées et leurs journaux) vers un SAE utilisant la solution logicielle Vitam</v>
      </c>
    </row>
    <row r="104" customFormat="false" ht="36.1" hidden="true" customHeight="false" outlineLevel="0" collapsed="false">
      <c r="A104" s="59" t="str">
        <f aca="false">'VERSION Bêta'!A104</f>
        <v>Gestion des archives existantes</v>
      </c>
      <c r="B104" s="59" t="str">
        <f aca="false">'VERSION Bêta'!B104</f>
        <v>GAE</v>
      </c>
      <c r="C104" s="60" t="str">
        <f aca="false">IF(B104="x","x",CONCATENATE(B104,"-",IF(LEN(D104)=1,CONCATENATE("0",D104),D104)))</f>
        <v>GAE-11</v>
      </c>
      <c r="D104" s="60" t="n">
        <f aca="false">IF(H103=H104,D103,IF(H104="x","x",IF(H103="x",1,D103+1)))</f>
        <v>11</v>
      </c>
      <c r="E104" s="60" t="n">
        <f aca="false">IF(H103&lt;&gt;H104,IF(H104="x","x",IF(H103="x",E102+1,E103+1)),E103)</f>
        <v>28</v>
      </c>
      <c r="F104" s="60" t="str">
        <f aca="false">IF(E104="x","x",IF(E104&lt;&gt;G104,"MAJ",""))</f>
        <v/>
      </c>
      <c r="G104" s="60" t="n">
        <f aca="false">'VERSION Bêta'!G104</f>
        <v>28</v>
      </c>
      <c r="H104" s="60" t="str">
        <f aca="false">'VERSION Bêta'!H104</f>
        <v>Transférer un ensemble d'archives vers un autre SAE</v>
      </c>
      <c r="I104" s="63" t="str">
        <f aca="false">'VERSION Bêta'!I104</f>
        <v>Exporter un ensemble d'archives avec les métadonnées et autres informations associées (journaux, éléments de valeur probante…) vers un autre SAE</v>
      </c>
      <c r="J104" s="66" t="str">
        <f aca="false">'VERSION Bêta'!J104</f>
        <v>Archiviste</v>
      </c>
      <c r="K104" s="66" t="str">
        <f aca="false">'VERSION Bêta'!K104</f>
        <v>SIA</v>
      </c>
      <c r="L104" s="66" t="str">
        <f aca="false">'VERSION Bêta'!L104</f>
        <v>V2</v>
      </c>
      <c r="M104" s="66" t="str">
        <f aca="false">'VERSION Bêta'!M104</f>
        <v>V3</v>
      </c>
      <c r="N104" s="66" t="str">
        <f aca="false">IF(M104="x","x",IF(M104=N$2,"Nouveau",""))</f>
        <v/>
      </c>
      <c r="P104" s="74" t="str">
        <f aca="false">'VERSION Bêta'!P104</f>
        <v>GAE-11-003</v>
      </c>
      <c r="Q104" s="201" t="str">
        <f aca="false">'VERSION Bêta'!Q104</f>
        <v>Ensemble d'archives défini comme résultat d'une requête</v>
      </c>
      <c r="R104" s="204" t="str">
        <f aca="false">'VERSION Bêta'!R104</f>
        <v>Exporter un ensemble d'archives défini non comme une liste mais comme un résultat d'une requête</v>
      </c>
    </row>
    <row r="105" customFormat="false" ht="36.1" hidden="true" customHeight="false" outlineLevel="0" collapsed="false">
      <c r="A105" s="59" t="str">
        <f aca="false">'VERSION Bêta'!A105</f>
        <v>Gestion des archives existantes</v>
      </c>
      <c r="B105" s="59" t="str">
        <f aca="false">'VERSION Bêta'!B105</f>
        <v>GAE</v>
      </c>
      <c r="C105" s="60" t="str">
        <f aca="false">IF(B105="x","x",CONCATENATE(B105,"-",IF(LEN(D105)=1,CONCATENATE("0",D105),D105)))</f>
        <v>GAE-11</v>
      </c>
      <c r="D105" s="60" t="n">
        <f aca="false">IF(H104=H105,D104,IF(H105="x","x",IF(H104="x",1,D104+1)))</f>
        <v>11</v>
      </c>
      <c r="E105" s="60" t="n">
        <f aca="false">IF(H104&lt;&gt;H105,IF(H105="x","x",IF(H104="x",E103+1,E104+1)),E104)</f>
        <v>28</v>
      </c>
      <c r="F105" s="60" t="str">
        <f aca="false">IF(E105="x","x",IF(E105&lt;&gt;G105,"MAJ",""))</f>
        <v/>
      </c>
      <c r="G105" s="60" t="n">
        <f aca="false">'VERSION Bêta'!G105</f>
        <v>28</v>
      </c>
      <c r="H105" s="60" t="str">
        <f aca="false">'VERSION Bêta'!H105</f>
        <v>Transférer un ensemble d'archives vers un autre SAE</v>
      </c>
      <c r="I105" s="63" t="str">
        <f aca="false">'VERSION Bêta'!I105</f>
        <v>Exporter un ensemble d'archives avec les métadonnées et autres informations associées (journaux, éléments de valeur probante…) vers un autre SAE</v>
      </c>
      <c r="J105" s="66" t="str">
        <f aca="false">'VERSION Bêta'!J105</f>
        <v>Archiviste</v>
      </c>
      <c r="K105" s="66" t="str">
        <f aca="false">'VERSION Bêta'!K105</f>
        <v>SIA</v>
      </c>
      <c r="L105" s="66" t="str">
        <f aca="false">'VERSION Bêta'!L105</f>
        <v>V2</v>
      </c>
      <c r="M105" s="66" t="str">
        <f aca="false">'VERSION Bêta'!M105</f>
        <v>V2</v>
      </c>
      <c r="N105" s="66" t="str">
        <f aca="false">IF(M105="x","x",IF(M105=N$2,"Nouveau",""))</f>
        <v/>
      </c>
      <c r="P105" s="74" t="str">
        <f aca="false">'VERSION Bêta'!P105</f>
        <v>GAE-11-004</v>
      </c>
      <c r="Q105" s="201" t="str">
        <f aca="false">'VERSION Bêta'!Q105</f>
        <v>Prise en compte du gel</v>
      </c>
      <c r="R105" s="204" t="str">
        <f aca="false">'VERSION Bêta'!R105</f>
        <v>Exporter un ensemble d'archives vers un autre SAE dont une partie est soumise à un gel suite à commission rogatoire</v>
      </c>
    </row>
    <row r="106" customFormat="false" ht="24.05" hidden="true" customHeight="false" outlineLevel="0" collapsed="false">
      <c r="A106" s="59" t="str">
        <f aca="false">'VERSION Bêta'!A106</f>
        <v>Gestion des archives existantes</v>
      </c>
      <c r="B106" s="59" t="str">
        <f aca="false">'VERSION Bêta'!B106</f>
        <v>GAE</v>
      </c>
      <c r="C106" s="60" t="str">
        <f aca="false">IF(B106="x","x",CONCATENATE(B106,"-",IF(LEN(D106)=1,CONCATENATE("0",D106),D106)))</f>
        <v>GAE-12</v>
      </c>
      <c r="D106" s="60" t="n">
        <f aca="false">IF(H105=H106,D105,IF(H106="x","x",IF(H105="x",1,D105+1)))</f>
        <v>12</v>
      </c>
      <c r="E106" s="60" t="n">
        <f aca="false">IF(H105&lt;&gt;H106,IF(H106="x","x",IF(H105="x",E104+1,E105+1)),E105)</f>
        <v>29</v>
      </c>
      <c r="F106" s="60" t="str">
        <f aca="false">IF(E106="x","x",IF(E106&lt;&gt;G106,"MAJ",""))</f>
        <v/>
      </c>
      <c r="G106" s="60" t="n">
        <f aca="false">'VERSION Bêta'!G106</f>
        <v>29</v>
      </c>
      <c r="H106" s="60" t="str">
        <f aca="false">'VERSION Bêta'!H106</f>
        <v>Classifier/déclassifier un ensemble d’archives</v>
      </c>
      <c r="I106" s="64" t="str">
        <f aca="false">'VERSION Bêta'!I106</f>
        <v>Changer le niveau de classification d'un ensemble d'archives</v>
      </c>
      <c r="J106" s="66" t="str">
        <f aca="false">'VERSION Bêta'!J106</f>
        <v>Archiviste habilité</v>
      </c>
      <c r="K106" s="66" t="str">
        <f aca="false">'VERSION Bêta'!K106</f>
        <v>SIA</v>
      </c>
      <c r="L106" s="66" t="str">
        <f aca="false">'VERSION Bêta'!L106</f>
        <v>V3</v>
      </c>
      <c r="M106" s="66" t="str">
        <f aca="false">'VERSION Bêta'!M106</f>
        <v>V3</v>
      </c>
      <c r="N106" s="66" t="str">
        <f aca="false">IF(M106="x","x",IF(M106=N$2,"Nouveau",""))</f>
        <v/>
      </c>
      <c r="P106" s="74" t="str">
        <f aca="false">'VERSION Bêta'!P106</f>
        <v>GAE-12-000</v>
      </c>
      <c r="Q106" s="200" t="str">
        <f aca="false">'VERSION Bêta'!Q106</f>
        <v>Classification/déclassification d’un ensemble d’archives défini comme une liste, non soumis à une opération de gel</v>
      </c>
      <c r="R106" s="158" t="n">
        <f aca="false">'VERSION Bêta'!R106</f>
        <v>0</v>
      </c>
    </row>
    <row r="107" customFormat="false" ht="24.05" hidden="true" customHeight="false" outlineLevel="0" collapsed="false">
      <c r="A107" s="59" t="str">
        <f aca="false">'VERSION Bêta'!A107</f>
        <v>Gestion des archives existantes</v>
      </c>
      <c r="B107" s="59" t="str">
        <f aca="false">'VERSION Bêta'!B107</f>
        <v>GAE</v>
      </c>
      <c r="C107" s="60" t="str">
        <f aca="false">IF(B107="x","x",CONCATENATE(B107,"-",IF(LEN(D107)=1,CONCATENATE("0",D107),D107)))</f>
        <v>GAE-12</v>
      </c>
      <c r="D107" s="60" t="n">
        <f aca="false">IF(H106=H107,D106,IF(H107="x","x",IF(H106="x",1,D106+1)))</f>
        <v>12</v>
      </c>
      <c r="E107" s="60" t="n">
        <f aca="false">IF(H106&lt;&gt;H107,IF(H107="x","x",IF(H106="x",E105+1,E106+1)),E106)</f>
        <v>29</v>
      </c>
      <c r="F107" s="60" t="str">
        <f aca="false">IF(E107="x","x",IF(E107&lt;&gt;G107,"MAJ",""))</f>
        <v/>
      </c>
      <c r="G107" s="60" t="n">
        <f aca="false">'VERSION Bêta'!G107</f>
        <v>29</v>
      </c>
      <c r="H107" s="60" t="str">
        <f aca="false">'VERSION Bêta'!H107</f>
        <v>Classifier/déclassifier un ensemble d’archives</v>
      </c>
      <c r="I107" s="64" t="str">
        <f aca="false">'VERSION Bêta'!I107</f>
        <v>Changer le niveau de classification d'un ensemble d'archives</v>
      </c>
      <c r="J107" s="66" t="str">
        <f aca="false">'VERSION Bêta'!J107</f>
        <v>Archiviste habilité</v>
      </c>
      <c r="K107" s="66" t="str">
        <f aca="false">'VERSION Bêta'!K107</f>
        <v>SIA</v>
      </c>
      <c r="L107" s="66" t="str">
        <f aca="false">'VERSION Bêta'!L107</f>
        <v>V3</v>
      </c>
      <c r="M107" s="66" t="str">
        <f aca="false">'VERSION Bêta'!M107</f>
        <v>V3</v>
      </c>
      <c r="N107" s="66" t="str">
        <f aca="false">IF(M107="x","x",IF(M107=N$2,"Nouveau",""))</f>
        <v/>
      </c>
      <c r="P107" s="74" t="str">
        <f aca="false">'VERSION Bêta'!P107</f>
        <v>GAE-12-001</v>
      </c>
      <c r="Q107" s="201" t="str">
        <f aca="false">'VERSION Bêta'!Q107</f>
        <v>Prise en compte du gel</v>
      </c>
      <c r="R107" s="204" t="str">
        <f aca="false">'VERSION Bêta'!R107</f>
        <v>Classifier/déclassifier un ensemble d'archives dont une partie est soumise à un gel suite à commission rogatoire</v>
      </c>
    </row>
    <row r="108" customFormat="false" ht="24.05" hidden="true" customHeight="false" outlineLevel="0" collapsed="false">
      <c r="A108" s="59" t="str">
        <f aca="false">'VERSION Bêta'!A108</f>
        <v>Gestion des archives existantes</v>
      </c>
      <c r="B108" s="59" t="str">
        <f aca="false">'VERSION Bêta'!B108</f>
        <v>GAE</v>
      </c>
      <c r="C108" s="60" t="str">
        <f aca="false">IF(B108="x","x",CONCATENATE(B108,"-",IF(LEN(D108)=1,CONCATENATE("0",D108),D108)))</f>
        <v>GAE-12</v>
      </c>
      <c r="D108" s="60" t="n">
        <f aca="false">IF(H107=H108,D107,IF(H108="x","x",IF(H107="x",1,D107+1)))</f>
        <v>12</v>
      </c>
      <c r="E108" s="60" t="n">
        <f aca="false">IF(H107&lt;&gt;H108,IF(H108="x","x",IF(H107="x",E106+1,E107+1)),E107)</f>
        <v>29</v>
      </c>
      <c r="F108" s="60" t="str">
        <f aca="false">IF(E108="x","x",IF(E108&lt;&gt;G108,"MAJ",""))</f>
        <v/>
      </c>
      <c r="G108" s="60" t="n">
        <f aca="false">'VERSION Bêta'!G108</f>
        <v>29</v>
      </c>
      <c r="H108" s="60" t="str">
        <f aca="false">'VERSION Bêta'!H108</f>
        <v>Classifier/déclassifier un ensemble d’archives</v>
      </c>
      <c r="I108" s="64" t="str">
        <f aca="false">'VERSION Bêta'!I108</f>
        <v>Changer le niveau de classification d'un ensemble d'archives</v>
      </c>
      <c r="J108" s="66" t="str">
        <f aca="false">'VERSION Bêta'!J108</f>
        <v>Archiviste habilité</v>
      </c>
      <c r="K108" s="66" t="str">
        <f aca="false">'VERSION Bêta'!K108</f>
        <v>SIA</v>
      </c>
      <c r="L108" s="66" t="str">
        <f aca="false">'VERSION Bêta'!L108</f>
        <v>V3</v>
      </c>
      <c r="M108" s="66" t="str">
        <f aca="false">'VERSION Bêta'!M108</f>
        <v>V3</v>
      </c>
      <c r="N108" s="66" t="str">
        <f aca="false">IF(M108="x","x",IF(M108=N$2,"Nouveau",""))</f>
        <v/>
      </c>
      <c r="P108" s="74" t="str">
        <f aca="false">'VERSION Bêta'!P108</f>
        <v>GAE-12-002</v>
      </c>
      <c r="Q108" s="201" t="str">
        <f aca="false">'VERSION Bêta'!Q108</f>
        <v>Ensemble d'archives défini comme le résultat d’une requête</v>
      </c>
      <c r="R108" s="204" t="str">
        <f aca="false">'VERSION Bêta'!R108</f>
        <v>Classifier/déclassifier un ensemble d'archives défini non comme une liste mais comme un résultat d'une requête</v>
      </c>
    </row>
    <row r="109" customFormat="false" ht="24.05" hidden="true" customHeight="false" outlineLevel="0" collapsed="false">
      <c r="A109" s="59" t="str">
        <f aca="false">'VERSION Bêta'!A109</f>
        <v>Gestion des archives existantes</v>
      </c>
      <c r="B109" s="59" t="str">
        <f aca="false">'VERSION Bêta'!B109</f>
        <v>GAE</v>
      </c>
      <c r="C109" s="60" t="str">
        <f aca="false">IF(B109="x","x",CONCATENATE(B109,"-",IF(LEN(D109)=1,CONCATENATE("0",D109),D109)))</f>
        <v>GAE-13</v>
      </c>
      <c r="D109" s="60" t="n">
        <f aca="false">IF(H108=H109,D108,IF(H109="x","x",IF(H108="x",1,D108+1)))</f>
        <v>13</v>
      </c>
      <c r="E109" s="60" t="n">
        <f aca="false">IF(H108&lt;&gt;H109,IF(H109="x","x",IF(H108="x",E107+1,E108+1)),E108)</f>
        <v>30</v>
      </c>
      <c r="F109" s="60" t="str">
        <f aca="false">IF(E109="x","x",IF(E109&lt;&gt;G109,"MAJ",""))</f>
        <v/>
      </c>
      <c r="G109" s="60" t="n">
        <f aca="false">'VERSION Bêta'!G109</f>
        <v>30</v>
      </c>
      <c r="H109" s="60" t="str">
        <f aca="false">'VERSION Bêta'!H109</f>
        <v>Geler un ensemble d’archives</v>
      </c>
      <c r="I109" s="64" t="str">
        <f aca="false">'VERSION Bêta'!I109</f>
        <v>Empêcher l'élimination et la modification d'un ensemble d'archives</v>
      </c>
      <c r="J109" s="66" t="str">
        <f aca="false">'VERSION Bêta'!J109</f>
        <v>Archiviste</v>
      </c>
      <c r="K109" s="66" t="str">
        <f aca="false">'VERSION Bêta'!K109</f>
        <v>SIA</v>
      </c>
      <c r="L109" s="66" t="str">
        <f aca="false">'VERSION Bêta'!L109</f>
        <v>V2</v>
      </c>
      <c r="M109" s="66" t="str">
        <f aca="false">'VERSION Bêta'!M109</f>
        <v>V2</v>
      </c>
      <c r="N109" s="66" t="str">
        <f aca="false">IF(M109="x","x",IF(M109=N$2,"Nouveau",""))</f>
        <v/>
      </c>
      <c r="P109" s="74" t="str">
        <f aca="false">'VERSION Bêta'!P109</f>
        <v>GAE-13-000</v>
      </c>
      <c r="Q109" s="200" t="str">
        <f aca="false">'VERSION Bêta'!Q109</f>
        <v>Gel d’un ensemble d’archives défini comme une requête</v>
      </c>
      <c r="R109" s="158" t="n">
        <f aca="false">'VERSION Bêta'!R109</f>
        <v>0</v>
      </c>
    </row>
    <row r="110" customFormat="false" ht="36.1" hidden="true" customHeight="false" outlineLevel="0" collapsed="false">
      <c r="A110" s="59" t="str">
        <f aca="false">'VERSION Bêta'!A110</f>
        <v>Gestion des archives existantes</v>
      </c>
      <c r="B110" s="59" t="str">
        <f aca="false">'VERSION Bêta'!B110</f>
        <v>GAE</v>
      </c>
      <c r="C110" s="60" t="str">
        <f aca="false">IF(B110="x","x",CONCATENATE(B110,"-",IF(LEN(D110)=1,CONCATENATE("0",D110),D110)))</f>
        <v>GAE-13</v>
      </c>
      <c r="D110" s="60" t="n">
        <f aca="false">IF(H109=H110,D109,IF(H110="x","x",IF(H109="x",1,D109+1)))</f>
        <v>13</v>
      </c>
      <c r="E110" s="60" t="n">
        <f aca="false">IF(H109&lt;&gt;H110,IF(H110="x","x",IF(H109="x",E108+1,E109+1)),E109)</f>
        <v>30</v>
      </c>
      <c r="F110" s="60" t="str">
        <f aca="false">IF(E110="x","x",IF(E110&lt;&gt;G110,"MAJ",""))</f>
        <v/>
      </c>
      <c r="G110" s="60" t="n">
        <f aca="false">'VERSION Bêta'!G110</f>
        <v>30</v>
      </c>
      <c r="H110" s="60" t="str">
        <f aca="false">'VERSION Bêta'!H110</f>
        <v>Geler un ensemble d’archives</v>
      </c>
      <c r="I110" s="64" t="str">
        <f aca="false">'VERSION Bêta'!I110</f>
        <v>Empêcher l'élimination et la modification d'un ensemble d'archives</v>
      </c>
      <c r="J110" s="66" t="str">
        <f aca="false">'VERSION Bêta'!J110</f>
        <v>Archiviste</v>
      </c>
      <c r="K110" s="66" t="str">
        <f aca="false">'VERSION Bêta'!K110</f>
        <v>SIA</v>
      </c>
      <c r="L110" s="66" t="str">
        <f aca="false">'VERSION Bêta'!L110</f>
        <v>V2</v>
      </c>
      <c r="M110" s="66" t="str">
        <f aca="false">'VERSION Bêta'!M110</f>
        <v>V3</v>
      </c>
      <c r="N110" s="66" t="str">
        <f aca="false">IF(M110="x","x",IF(M110=N$2,"Nouveau",""))</f>
        <v/>
      </c>
      <c r="P110" s="74" t="str">
        <f aca="false">'VERSION Bêta'!P110</f>
        <v>GAE-13-001</v>
      </c>
      <c r="Q110" s="201" t="str">
        <f aca="false">'VERSION Bêta'!Q110</f>
        <v>Ensemble d'archives défini comme liste</v>
      </c>
      <c r="R110" s="204" t="str">
        <f aca="false">'VERSION Bêta'!R110</f>
        <v>Geler en application d'une commission rogatoire un ensemble d'archives défini non comme une liste mais comme un résultat d'une requête</v>
      </c>
    </row>
    <row r="111" customFormat="false" ht="24.05" hidden="true" customHeight="false" outlineLevel="0" collapsed="false">
      <c r="A111" s="59" t="str">
        <f aca="false">'VERSION Bêta'!A111</f>
        <v>Gestion des archives existantes</v>
      </c>
      <c r="B111" s="59" t="str">
        <f aca="false">'VERSION Bêta'!B111</f>
        <v>GAE</v>
      </c>
      <c r="C111" s="60" t="str">
        <f aca="false">IF(B111="x","x",CONCATENATE(B111,"-",IF(LEN(D111)=1,CONCATENATE("0",D111),D111)))</f>
        <v>GAE-14</v>
      </c>
      <c r="D111" s="60" t="n">
        <f aca="false">IF(H110=H111,D110,IF(H111="x","x",IF(H110="x",1,D110+1)))</f>
        <v>14</v>
      </c>
      <c r="E111" s="60" t="n">
        <f aca="false">IF(H110&lt;&gt;H111,IF(H111="x","x",IF(H110="x",E109+1,E110+1)),E110)</f>
        <v>31</v>
      </c>
      <c r="F111" s="60" t="str">
        <f aca="false">IF(E111="x","x",IF(E111&lt;&gt;G111,"MAJ",""))</f>
        <v/>
      </c>
      <c r="G111" s="60" t="n">
        <f aca="false">'VERSION Bêta'!G111</f>
        <v>31</v>
      </c>
      <c r="H111" s="60" t="str">
        <f aca="false">'VERSION Bêta'!H111</f>
        <v>Dégeler un ensemble d’archives</v>
      </c>
      <c r="I111" s="64" t="str">
        <f aca="false">'VERSION Bêta'!I111</f>
        <v>Remettre des archives gelées dans le circuit de gestion standard des éliminations et modifications</v>
      </c>
      <c r="J111" s="66" t="str">
        <f aca="false">'VERSION Bêta'!J111</f>
        <v>Archiviste</v>
      </c>
      <c r="K111" s="66" t="str">
        <f aca="false">'VERSION Bêta'!K111</f>
        <v>SIA</v>
      </c>
      <c r="L111" s="66" t="str">
        <f aca="false">'VERSION Bêta'!L111</f>
        <v>V2</v>
      </c>
      <c r="M111" s="66" t="str">
        <f aca="false">'VERSION Bêta'!M111</f>
        <v>V2</v>
      </c>
      <c r="N111" s="66" t="str">
        <f aca="false">IF(M111="x","x",IF(M111=N$2,"Nouveau",""))</f>
        <v/>
      </c>
      <c r="P111" s="74" t="str">
        <f aca="false">'VERSION Bêta'!P111</f>
        <v>GAE-14-000</v>
      </c>
      <c r="Q111" s="200" t="str">
        <f aca="false">'VERSION Bêta'!Q111</f>
        <v>Dégel de l’ensemble des archives concernées par une opération de gel</v>
      </c>
      <c r="R111" s="158" t="n">
        <f aca="false">'VERSION Bêta'!R111</f>
        <v>0</v>
      </c>
    </row>
    <row r="112" customFormat="false" ht="24.05" hidden="true" customHeight="false" outlineLevel="0" collapsed="false">
      <c r="A112" s="59" t="str">
        <f aca="false">'VERSION Bêta'!A112</f>
        <v>Gestion des archives existantes</v>
      </c>
      <c r="B112" s="59" t="str">
        <f aca="false">'VERSION Bêta'!B112</f>
        <v>GAE</v>
      </c>
      <c r="C112" s="60" t="str">
        <f aca="false">IF(B112="x","x",CONCATENATE(B112,"-",IF(LEN(D112)=1,CONCATENATE("0",D112),D112)))</f>
        <v>GAE-14</v>
      </c>
      <c r="D112" s="60" t="n">
        <f aca="false">IF(H111=H112,D111,IF(H112="x","x",IF(H111="x",1,D111+1)))</f>
        <v>14</v>
      </c>
      <c r="E112" s="60" t="n">
        <f aca="false">IF(H111&lt;&gt;H112,IF(H112="x","x",IF(H111="x",E110+1,E111+1)),E111)</f>
        <v>31</v>
      </c>
      <c r="F112" s="60" t="str">
        <f aca="false">IF(E112="x","x",IF(E112&lt;&gt;G112,"MAJ",""))</f>
        <v/>
      </c>
      <c r="G112" s="60" t="n">
        <f aca="false">'VERSION Bêta'!G112</f>
        <v>31</v>
      </c>
      <c r="H112" s="60" t="str">
        <f aca="false">'VERSION Bêta'!H112</f>
        <v>Dégeler un ensemble d’archives</v>
      </c>
      <c r="I112" s="64" t="str">
        <f aca="false">'VERSION Bêta'!I112</f>
        <v>Remettre des archives gelées dans le circuit de gestion standard des éliminations et modifications</v>
      </c>
      <c r="J112" s="66" t="str">
        <f aca="false">'VERSION Bêta'!J112</f>
        <v>Archiviste</v>
      </c>
      <c r="K112" s="66" t="str">
        <f aca="false">'VERSION Bêta'!K112</f>
        <v>SIA</v>
      </c>
      <c r="L112" s="66" t="str">
        <f aca="false">'VERSION Bêta'!L112</f>
        <v>V2</v>
      </c>
      <c r="M112" s="66" t="str">
        <f aca="false">'VERSION Bêta'!M112</f>
        <v>V3</v>
      </c>
      <c r="N112" s="66" t="str">
        <f aca="false">IF(M112="x","x",IF(M112=N$2,"Nouveau",""))</f>
        <v/>
      </c>
      <c r="P112" s="74" t="str">
        <f aca="false">'VERSION Bêta'!P112</f>
        <v>GAE-14-001</v>
      </c>
      <c r="Q112" s="201" t="str">
        <f aca="false">'VERSION Bêta'!Q112</f>
        <v>Sur un ensemble d’archives gelées</v>
      </c>
      <c r="R112" s="204" t="str">
        <f aca="false">'VERSION Bêta'!R112</f>
        <v>Procéder au dégel d'une partie d'un ensemble d'archives gelé</v>
      </c>
    </row>
    <row r="113" customFormat="false" ht="24.05" hidden="true" customHeight="false" outlineLevel="0" collapsed="false">
      <c r="A113" s="59" t="str">
        <f aca="false">'VERSION Bêta'!A113</f>
        <v>Gestion des archives existantes</v>
      </c>
      <c r="B113" s="59" t="str">
        <f aca="false">'VERSION Bêta'!B113</f>
        <v>GAE</v>
      </c>
      <c r="C113" s="60" t="str">
        <f aca="false">IF(B113="x","x",CONCATENATE(B113,"-",IF(LEN(D113)=1,CONCATENATE("0",D113),D113)))</f>
        <v>GAE-15</v>
      </c>
      <c r="D113" s="60" t="n">
        <f aca="false">IF(H112=H113,D112,IF(H113="x","x",IF(H112="x",1,D112+1)))</f>
        <v>15</v>
      </c>
      <c r="E113" s="60" t="n">
        <f aca="false">IF(H112&lt;&gt;H113,IF(H113="x","x",IF(H112="x",E111+1,E112+1)),E112)</f>
        <v>32</v>
      </c>
      <c r="F113" s="60" t="str">
        <f aca="false">IF(E113="x","x",IF(E113&lt;&gt;G113,"MAJ",""))</f>
        <v/>
      </c>
      <c r="G113" s="60" t="n">
        <f aca="false">'VERSION Bêta'!G113</f>
        <v>32</v>
      </c>
      <c r="H113" s="60" t="str">
        <f aca="false">'VERSION Bêta'!H113</f>
        <v>Gérer un instrument de recherche</v>
      </c>
      <c r="I113" s="63" t="str">
        <f aca="false">'VERSION Bêta'!I113</f>
        <v>Créer, modifier, détruire un instrument de recherche</v>
      </c>
      <c r="J113" s="66" t="str">
        <f aca="false">'VERSION Bêta'!J113</f>
        <v>Archiviste</v>
      </c>
      <c r="K113" s="66" t="str">
        <f aca="false">'VERSION Bêta'!K113</f>
        <v>SIA</v>
      </c>
      <c r="L113" s="66" t="str">
        <f aca="false">'VERSION Bêta'!L113</f>
        <v>V2</v>
      </c>
      <c r="M113" s="66" t="str">
        <f aca="false">'VERSION Bêta'!M113</f>
        <v>V2</v>
      </c>
      <c r="N113" s="66" t="str">
        <f aca="false">IF(M113="x","x",IF(M113=N$2,"Nouveau",""))</f>
        <v/>
      </c>
      <c r="P113" s="74" t="str">
        <f aca="false">'VERSION Bêta'!P113</f>
        <v>GAE-15</v>
      </c>
      <c r="Q113" s="191" t="n">
        <f aca="false">'VERSION Bêta'!Q113</f>
        <v>0</v>
      </c>
      <c r="R113" s="158" t="n">
        <f aca="false">'VERSION Bêta'!R113</f>
        <v>0</v>
      </c>
    </row>
    <row r="114" customFormat="false" ht="12.8" hidden="false" customHeight="false" outlineLevel="0" collapsed="false">
      <c r="A114" s="0" t="str">
        <f aca="false">'VERSION Bêta'!A114</f>
        <v>x</v>
      </c>
      <c r="B114" s="0" t="str">
        <f aca="false">'VERSION Bêta'!B114</f>
        <v>x</v>
      </c>
      <c r="C114" s="60" t="str">
        <f aca="false">IF(B114="x","x",CONCATENATE(B114,"-",IF(LEN(D114)=1,CONCATENATE("0",D114),D114)))</f>
        <v>x</v>
      </c>
      <c r="D114" s="60" t="str">
        <f aca="false">IF(H113=H114,D113,IF(H114="x","x",IF(H113="x",1,D113+1)))</f>
        <v>x</v>
      </c>
      <c r="E114" s="60" t="str">
        <f aca="false">IF(H113&lt;&gt;H114,IF(H114="x","x",IF(H113="x",E111+1,E113+1)),E113)</f>
        <v>x</v>
      </c>
      <c r="F114" s="60" t="str">
        <f aca="false">IF(E114="x","x",IF(E114&lt;&gt;G114,"MAJ",""))</f>
        <v>x</v>
      </c>
      <c r="G114" s="60" t="str">
        <f aca="false">'VERSION Bêta'!G114</f>
        <v>x</v>
      </c>
      <c r="H114" s="0" t="str">
        <f aca="false">'VERSION Bêta'!H114</f>
        <v>x</v>
      </c>
      <c r="I114" s="0" t="str">
        <f aca="false">'VERSION Bêta'!I114</f>
        <v>x</v>
      </c>
      <c r="J114" s="0" t="str">
        <f aca="false">'VERSION Bêta'!J114</f>
        <v>x</v>
      </c>
      <c r="K114" s="63" t="str">
        <f aca="false">'VERSION Bêta'!K114</f>
        <v>x</v>
      </c>
      <c r="L114" s="63" t="str">
        <f aca="false">'VERSION Bêta'!L114</f>
        <v>x</v>
      </c>
      <c r="M114" s="63" t="str">
        <f aca="false">'VERSION Bêta'!M114</f>
        <v>x</v>
      </c>
      <c r="N114" s="63" t="str">
        <f aca="false">IF(M114="x","x",IF(M114=N$2,"Nouveau",""))</f>
        <v>x</v>
      </c>
      <c r="P114" s="63" t="str">
        <f aca="false">'VERSION Bêta'!P114</f>
        <v>x</v>
      </c>
      <c r="Q114" s="0" t="str">
        <f aca="false">'VERSION Bêta'!Q114</f>
        <v>x</v>
      </c>
      <c r="R114" s="30" t="n">
        <f aca="false">'VERSION Bêta'!R114</f>
        <v>0</v>
      </c>
    </row>
    <row r="115" customFormat="false" ht="58.7" hidden="true" customHeight="false" outlineLevel="0" collapsed="false">
      <c r="A115" s="59" t="str">
        <f aca="false">'VERSION Bêta'!A115</f>
        <v>Préservation</v>
      </c>
      <c r="B115" s="59" t="str">
        <f aca="false">'VERSION Bêta'!B115</f>
        <v>PRE</v>
      </c>
      <c r="C115" s="60" t="str">
        <f aca="false">IF(B115="x","x",CONCATENATE(B115,"-",IF(LEN(D115)=1,CONCATENATE("0",D115),D115)))</f>
        <v>PRE-01</v>
      </c>
      <c r="D115" s="60" t="n">
        <f aca="false">IF(H114=H115,D114,IF(H115="x","x",IF(H114="x",1,D114+1)))</f>
        <v>1</v>
      </c>
      <c r="E115" s="60" t="n">
        <f aca="false">IF(H114&lt;&gt;H115,IF(H115="x","x",IF(H114="x",E113+1,E114+1)),E114)</f>
        <v>33</v>
      </c>
      <c r="F115" s="60" t="str">
        <f aca="false">IF(E115="x","x",IF(E115&lt;&gt;G115,"MAJ",""))</f>
        <v/>
      </c>
      <c r="G115" s="60" t="n">
        <f aca="false">'VERSION Bêta'!G115</f>
        <v>33</v>
      </c>
      <c r="H115" s="60" t="str">
        <f aca="false">'VERSION Bêta'!H115</f>
        <v>Gérer les stratégies de conversion</v>
      </c>
      <c r="I115" s="63" t="str">
        <f aca="false">'VERSION Bêta'!I115</f>
        <v>Gérer les stratégies de conversion à mettre en œuvre précisant par domaines définis (a priori filières d'entrées) les méthodes de conversion retenues et les actions à effectuer (génération d'une nouvelle version, conservation ou non des anciennes…)</v>
      </c>
      <c r="J115" s="66" t="str">
        <f aca="false">'VERSION Bêta'!J115</f>
        <v>Super-utilisateur archiviste, administrateur technique</v>
      </c>
      <c r="K115" s="66" t="str">
        <f aca="false">'VERSION Bêta'!K115</f>
        <v>SIA</v>
      </c>
      <c r="L115" s="66" t="str">
        <f aca="false">'VERSION Bêta'!L115</f>
        <v>V2</v>
      </c>
      <c r="M115" s="66" t="str">
        <f aca="false">'VERSION Bêta'!M115</f>
        <v>V2</v>
      </c>
      <c r="N115" s="66" t="str">
        <f aca="false">IF(M115="x","x",IF(M115=N$2,"Nouveau",""))</f>
        <v/>
      </c>
      <c r="P115" s="74" t="str">
        <f aca="false">'VERSION Bêta'!P115</f>
        <v>PRE-01-000</v>
      </c>
      <c r="Q115" s="200" t="str">
        <f aca="false">'VERSION Bêta'!Q115</f>
        <v>Gestion de stratégies communes pour les usages de conservation et pour les usages de diffusion</v>
      </c>
      <c r="R115" s="158" t="n">
        <f aca="false">'VERSION Bêta'!R115</f>
        <v>0</v>
      </c>
    </row>
    <row r="116" customFormat="false" ht="58.7" hidden="true" customHeight="false" outlineLevel="0" collapsed="false">
      <c r="A116" s="59" t="str">
        <f aca="false">'VERSION Bêta'!A116</f>
        <v>Préservation</v>
      </c>
      <c r="B116" s="59" t="str">
        <f aca="false">'VERSION Bêta'!B116</f>
        <v>PRE</v>
      </c>
      <c r="C116" s="60" t="str">
        <f aca="false">IF(B116="x","x",CONCATENATE(B116,"-",IF(LEN(D116)=1,CONCATENATE("0",D116),D116)))</f>
        <v>PRE-01</v>
      </c>
      <c r="D116" s="60" t="n">
        <f aca="false">IF(H115=H116,D115,IF(H116="x","x",IF(H115="x",1,D115+1)))</f>
        <v>1</v>
      </c>
      <c r="E116" s="60" t="n">
        <f aca="false">IF(H115&lt;&gt;H116,IF(H116="x","x",IF(H115="x",E114+1,E115+1)),E115)</f>
        <v>33</v>
      </c>
      <c r="F116" s="60" t="str">
        <f aca="false">IF(E116="x","x",IF(E116&lt;&gt;G116,"MAJ",""))</f>
        <v/>
      </c>
      <c r="G116" s="60" t="n">
        <f aca="false">'VERSION Bêta'!G116</f>
        <v>33</v>
      </c>
      <c r="H116" s="60" t="str">
        <f aca="false">'VERSION Bêta'!H116</f>
        <v>Gérer les stratégies de conversion</v>
      </c>
      <c r="I116" s="63" t="str">
        <f aca="false">'VERSION Bêta'!I116</f>
        <v>Gérer les stratégies de conversion à mettre en œuvre précisant par domaines définis (a priori filières d'entrées) les méthodes de conversion retenues et les actions à effectuer (génération d'une nouvelle version, conservation ou non des anciennes…)</v>
      </c>
      <c r="J116" s="66" t="str">
        <f aca="false">'VERSION Bêta'!J116</f>
        <v>Super-utilisateur archiviste, administrateur technique</v>
      </c>
      <c r="K116" s="66" t="str">
        <f aca="false">'VERSION Bêta'!K116</f>
        <v>SIA</v>
      </c>
      <c r="L116" s="66" t="str">
        <f aca="false">'VERSION Bêta'!L116</f>
        <v>V2</v>
      </c>
      <c r="M116" s="66" t="str">
        <f aca="false">'VERSION Bêta'!M116</f>
        <v>V3</v>
      </c>
      <c r="N116" s="66" t="str">
        <f aca="false">IF(M116="x","x",IF(M116=N$2,"Nouveau",""))</f>
        <v/>
      </c>
      <c r="P116" s="74" t="str">
        <f aca="false">'VERSION Bêta'!P116</f>
        <v>PRE-01-001</v>
      </c>
      <c r="Q116" s="201" t="str">
        <f aca="false">'VERSION Bêta'!Q116</f>
        <v>Séparation de conversion pour conservation et pour diffusion</v>
      </c>
      <c r="R116" s="204" t="str">
        <f aca="false">'VERSION Bêta'!R116</f>
        <v>Gérer des stratégies de conservation différentes pour les différents types d’usages (conservation, diffusion, vignette)</v>
      </c>
    </row>
    <row r="117" customFormat="false" ht="58.7" hidden="false" customHeight="false" outlineLevel="0" collapsed="false">
      <c r="A117" s="59" t="str">
        <f aca="false">'VERSION Bêta'!A117</f>
        <v>Préservation</v>
      </c>
      <c r="B117" s="59" t="str">
        <f aca="false">'VERSION Bêta'!B117</f>
        <v>PRE</v>
      </c>
      <c r="C117" s="60" t="str">
        <f aca="false">IF(B117="x","x",CONCATENATE(B117,"-",IF(LEN(D117)=1,CONCATENATE("0",D117),D117)))</f>
        <v>PRE-02</v>
      </c>
      <c r="D117" s="60" t="n">
        <f aca="false">IF(H116=H117,D116,IF(H117="x","x",IF(H116="x",1,D116+1)))</f>
        <v>2</v>
      </c>
      <c r="E117" s="60" t="n">
        <f aca="false">IF(H116&lt;&gt;H117,IF(H117="x","x",IF(H116="x",E115+1,E116+1)),E116)</f>
        <v>34</v>
      </c>
      <c r="F117" s="60" t="str">
        <f aca="false">IF(E117="x","x",IF(E117&lt;&gt;G117,"MAJ",""))</f>
        <v/>
      </c>
      <c r="G117" s="60" t="n">
        <f aca="false">'VERSION Bêta'!G117</f>
        <v>34</v>
      </c>
      <c r="H117" s="60" t="str">
        <f aca="false">'VERSION Bêta'!H117</f>
        <v>Gérer les méthodes de conversion</v>
      </c>
      <c r="I117" s="64" t="str">
        <f aca="false">'VERSION Bêta'!I117</f>
        <v>Gérer les méthodes permettant de valider un format ou de passer d'un format à un autre en utilisant des greffons de conversion de formats (à noter un greffon est un module technique interfaçable de manière standardisée en anglais « plug-in ») </v>
      </c>
      <c r="J117" s="66" t="str">
        <f aca="false">'VERSION Bêta'!J117</f>
        <v>Super-utilisateur archiviste, administrateur technique</v>
      </c>
      <c r="K117" s="66" t="str">
        <f aca="false">'VERSION Bêta'!K117</f>
        <v>Admin SAE</v>
      </c>
      <c r="L117" s="66" t="str">
        <f aca="false">'VERSION Bêta'!L117</f>
        <v>V1</v>
      </c>
      <c r="M117" s="66" t="str">
        <f aca="false">'VERSION Bêta'!M117</f>
        <v>V1</v>
      </c>
      <c r="N117" s="66" t="str">
        <f aca="false">IF(M117="x","x",IF(M117=N$2,"Nouveau",""))</f>
        <v>Nouveau</v>
      </c>
      <c r="P117" s="74" t="str">
        <f aca="false">'VERSION Bêta'!P117</f>
        <v>PRE-02-000</v>
      </c>
      <c r="Q117" s="200" t="str">
        <f aca="false">'VERSION Bêta'!Q117</f>
        <v>Gestion de méthodes communes pour les usages de conservation et pour les usages de diffusion</v>
      </c>
      <c r="R117" s="158" t="n">
        <f aca="false">'VERSION Bêta'!R117</f>
        <v>0</v>
      </c>
    </row>
    <row r="118" customFormat="false" ht="58.7" hidden="true" customHeight="false" outlineLevel="0" collapsed="false">
      <c r="A118" s="59" t="str">
        <f aca="false">'VERSION Bêta'!A118</f>
        <v>Préservation</v>
      </c>
      <c r="B118" s="59" t="str">
        <f aca="false">'VERSION Bêta'!B118</f>
        <v>PRE</v>
      </c>
      <c r="C118" s="60" t="str">
        <f aca="false">IF(B118="x","x",CONCATENATE(B118,"-",IF(LEN(D118)=1,CONCATENATE("0",D118),D118)))</f>
        <v>PRE-02</v>
      </c>
      <c r="D118" s="60" t="n">
        <f aca="false">IF(H117=H118,D117,IF(H118="x","x",IF(H117="x",1,D117+1)))</f>
        <v>2</v>
      </c>
      <c r="E118" s="60" t="n">
        <f aca="false">IF(H117&lt;&gt;H118,IF(H118="x","x",IF(H117="x",E116+1,E117+1)),E117)</f>
        <v>34</v>
      </c>
      <c r="F118" s="60" t="str">
        <f aca="false">IF(E118="x","x",IF(E118&lt;&gt;G118,"MAJ",""))</f>
        <v/>
      </c>
      <c r="G118" s="60" t="n">
        <f aca="false">'VERSION Bêta'!G118</f>
        <v>34</v>
      </c>
      <c r="H118" s="60" t="str">
        <f aca="false">'VERSION Bêta'!H118</f>
        <v>Gérer les méthodes de conversion</v>
      </c>
      <c r="I118" s="64" t="str">
        <f aca="false">'VERSION Bêta'!I118</f>
        <v>Gérer les méthodes permettant de valider un format ou de passer d'un format à un autre en utilisant des greffons de conversion de formats (à noter un greffon est un module technique interfaçable de manière standardisée en anglais « plug-in ») </v>
      </c>
      <c r="J118" s="66" t="str">
        <f aca="false">'VERSION Bêta'!J118</f>
        <v>Super-utilisateur archiviste, administrateur technique</v>
      </c>
      <c r="K118" s="66" t="str">
        <f aca="false">'VERSION Bêta'!K118</f>
        <v>Admin SAE</v>
      </c>
      <c r="L118" s="66" t="str">
        <f aca="false">'VERSION Bêta'!L118</f>
        <v>V1</v>
      </c>
      <c r="M118" s="66" t="str">
        <f aca="false">'VERSION Bêta'!M118</f>
        <v>V2</v>
      </c>
      <c r="N118" s="66" t="str">
        <f aca="false">IF(M118="x","x",IF(M118=N$2,"Nouveau",""))</f>
        <v/>
      </c>
      <c r="P118" s="74" t="str">
        <f aca="false">'VERSION Bêta'!P118</f>
        <v>PRE-02-001</v>
      </c>
      <c r="Q118" s="201" t="str">
        <f aca="false">'VERSION Bêta'!Q118</f>
        <v>Séparation de conversion pour conservation et pour diffusion</v>
      </c>
      <c r="R118" s="204" t="str">
        <f aca="false">'VERSION Bêta'!R118</f>
        <v>Gérer des méthodes de conservation différentes pour la conservation et pour la diffusion</v>
      </c>
    </row>
    <row r="119" customFormat="false" ht="24.05" hidden="false" customHeight="false" outlineLevel="0" collapsed="false">
      <c r="A119" s="59" t="str">
        <f aca="false">'VERSION Bêta'!A119</f>
        <v>Préservation</v>
      </c>
      <c r="B119" s="59" t="str">
        <f aca="false">'VERSION Bêta'!B119</f>
        <v>PRE</v>
      </c>
      <c r="C119" s="60" t="str">
        <f aca="false">IF(B119="x","x",CONCATENATE(B119,"-",IF(LEN(D119)=1,CONCATENATE("0",D119),D119)))</f>
        <v>PRE-03</v>
      </c>
      <c r="D119" s="60" t="n">
        <f aca="false">IF(H118=H119,D118,IF(H119="x","x",IF(H118="x",1,D118+1)))</f>
        <v>3</v>
      </c>
      <c r="E119" s="60" t="n">
        <f aca="false">IF(H118&lt;&gt;H119,IF(H119="x","x",IF(H118="x",E117+1,E118+1)),E118)</f>
        <v>35</v>
      </c>
      <c r="F119" s="60" t="str">
        <f aca="false">IF(E119="x","x",IF(E119&lt;&gt;G119,"MAJ",""))</f>
        <v/>
      </c>
      <c r="G119" s="60" t="n">
        <f aca="false">'VERSION Bêta'!G119</f>
        <v>35</v>
      </c>
      <c r="H119" s="60" t="str">
        <f aca="false">'VERSION Bêta'!H119</f>
        <v>Tester les méthodes de conversion</v>
      </c>
      <c r="I119" s="64" t="str">
        <f aca="false">'VERSION Bêta'!I119</f>
        <v>Tester sur des fichiers réels le bon fonctionnement de méthodes de conversion</v>
      </c>
      <c r="J119" s="66" t="str">
        <f aca="false">'VERSION Bêta'!J119</f>
        <v>Super-utilisateur archiviste, administrateur technique</v>
      </c>
      <c r="K119" s="66" t="str">
        <f aca="false">'VERSION Bêta'!K119</f>
        <v>Admin SAE</v>
      </c>
      <c r="L119" s="66" t="str">
        <f aca="false">'VERSION Bêta'!L119</f>
        <v>V1</v>
      </c>
      <c r="M119" s="66" t="str">
        <f aca="false">'VERSION Bêta'!M119</f>
        <v>V1</v>
      </c>
      <c r="N119" s="66" t="str">
        <f aca="false">IF(M119="x","x",IF(M119=N$2,"Nouveau",""))</f>
        <v>Nouveau</v>
      </c>
      <c r="P119" s="74" t="str">
        <f aca="false">'VERSION Bêta'!P119</f>
        <v>PRE-03</v>
      </c>
      <c r="Q119" s="191" t="n">
        <f aca="false">'VERSION Bêta'!Q119</f>
        <v>0</v>
      </c>
      <c r="R119" s="158" t="n">
        <f aca="false">'VERSION Bêta'!R119</f>
        <v>0</v>
      </c>
    </row>
    <row r="120" customFormat="false" ht="36.1" hidden="false" customHeight="false" outlineLevel="0" collapsed="false">
      <c r="A120" s="59" t="str">
        <f aca="false">'VERSION Bêta'!A120</f>
        <v>Préservation</v>
      </c>
      <c r="B120" s="59" t="str">
        <f aca="false">'VERSION Bêta'!B120</f>
        <v>PRE</v>
      </c>
      <c r="C120" s="60" t="str">
        <f aca="false">IF(B120="x","x",CONCATENATE(B120,"-",IF(LEN(D120)=1,CONCATENATE("0",D120),D120)))</f>
        <v>PRE-04</v>
      </c>
      <c r="D120" s="60" t="n">
        <f aca="false">IF(H119=H120,D119,IF(H120="x","x",IF(H119="x",1,D119+1)))</f>
        <v>4</v>
      </c>
      <c r="E120" s="60" t="n">
        <f aca="false">IF(H119&lt;&gt;H120,IF(H120="x","x",IF(H119="x",E118+1,E119+1)),E119)</f>
        <v>36</v>
      </c>
      <c r="F120" s="60" t="str">
        <f aca="false">IF(E120="x","x",IF(E120&lt;&gt;G120,"MAJ",""))</f>
        <v/>
      </c>
      <c r="G120" s="60" t="n">
        <f aca="false">'VERSION Bêta'!G120</f>
        <v>36</v>
      </c>
      <c r="H120" s="60" t="str">
        <f aca="false">'VERSION Bêta'!H120</f>
        <v>Administrer le référentiel des formats</v>
      </c>
      <c r="I120" s="64" t="str">
        <f aca="false">'VERSION Bêta'!I120</f>
        <v>Gérer les formats avec leurs caractéristiques techniques, ainsi que les liens avec les outils d'identification et les greffons de conversion</v>
      </c>
      <c r="J120" s="66" t="str">
        <f aca="false">'VERSION Bêta'!J120</f>
        <v>Super-utilisateur archiviste, administrateur technique</v>
      </c>
      <c r="K120" s="66" t="str">
        <f aca="false">'VERSION Bêta'!K120</f>
        <v>Admin SAE</v>
      </c>
      <c r="L120" s="66" t="str">
        <f aca="false">'VERSION Bêta'!L120</f>
        <v>bêta</v>
      </c>
      <c r="M120" s="66" t="str">
        <f aca="false">'VERSION Bêta'!M120</f>
        <v>bêta</v>
      </c>
      <c r="N120" s="66" t="str">
        <f aca="false">IF(M120="x","x",IF(M120=N$2,"Nouveau",""))</f>
        <v/>
      </c>
      <c r="P120" s="74" t="str">
        <f aca="false">'VERSION Bêta'!P120</f>
        <v>PRE-04-000</v>
      </c>
      <c r="Q120" s="200" t="str">
        <f aca="false">'VERSION Bêta'!Q120</f>
        <v>Importer le référentiel « PRONOM ». 
Rechercher, consulter, des entrées dans le référentiel des formats importé.</v>
      </c>
      <c r="R120" s="158" t="n">
        <f aca="false">'VERSION Bêta'!R120</f>
        <v>0</v>
      </c>
    </row>
    <row r="121" customFormat="false" ht="36.1" hidden="false" customHeight="false" outlineLevel="0" collapsed="false">
      <c r="A121" s="59" t="str">
        <f aca="false">'VERSION Bêta'!A121</f>
        <v>Préservation</v>
      </c>
      <c r="B121" s="59" t="str">
        <f aca="false">'VERSION Bêta'!B121</f>
        <v>PRE</v>
      </c>
      <c r="C121" s="60" t="str">
        <f aca="false">IF(B121="x","x",CONCATENATE(B121,"-",IF(LEN(D121)=1,CONCATENATE("0",D121),D121)))</f>
        <v>PRE-04</v>
      </c>
      <c r="D121" s="60" t="n">
        <f aca="false">IF(H120=H121,D120,IF(H121="x","x",IF(H120="x",1,D120+1)))</f>
        <v>4</v>
      </c>
      <c r="E121" s="60" t="n">
        <f aca="false">IF(H120&lt;&gt;H121,IF(H121="x","x",IF(H120="x",E119+1,E120+1)),E120)</f>
        <v>36</v>
      </c>
      <c r="F121" s="60" t="str">
        <f aca="false">IF(E121="x","x",IF(E121&lt;&gt;G121,"MAJ",""))</f>
        <v/>
      </c>
      <c r="G121" s="60" t="n">
        <f aca="false">'VERSION Bêta'!G121</f>
        <v>36</v>
      </c>
      <c r="H121" s="60" t="str">
        <f aca="false">'VERSION Bêta'!H121</f>
        <v>Administrer le référentiel des formats</v>
      </c>
      <c r="I121" s="64" t="str">
        <f aca="false">'VERSION Bêta'!I121</f>
        <v>Gérer les formats avec leurs caractéristiques techniques, ainsi que les liens avec les outils d'identification et les greffons de conversion</v>
      </c>
      <c r="J121" s="66" t="str">
        <f aca="false">'VERSION Bêta'!J121</f>
        <v>Super-utilisateur archiviste, administrateur technique</v>
      </c>
      <c r="K121" s="66" t="str">
        <f aca="false">'VERSION Bêta'!K121</f>
        <v>Admin SAE</v>
      </c>
      <c r="L121" s="66" t="str">
        <f aca="false">'VERSION Bêta'!L121</f>
        <v>bêta</v>
      </c>
      <c r="M121" s="66" t="str">
        <f aca="false">'VERSION Bêta'!M121</f>
        <v>V1</v>
      </c>
      <c r="N121" s="66" t="str">
        <f aca="false">IF(M121="x","x",IF(M121=N$2,"Nouveau",""))</f>
        <v>Nouveau</v>
      </c>
      <c r="P121" s="74" t="str">
        <f aca="false">'VERSION Bêta'!P121</f>
        <v>PRE-04-001</v>
      </c>
      <c r="Q121" s="201" t="str">
        <f aca="false">'VERSION Bêta'!Q121</f>
        <v>Ajouter, modifier, désactiver, supprimer des entrées dans le référentiel des formats importé.</v>
      </c>
      <c r="R121" s="158" t="n">
        <f aca="false">'VERSION Bêta'!R121</f>
        <v>0</v>
      </c>
    </row>
    <row r="122" customFormat="false" ht="24.05" hidden="true" customHeight="false" outlineLevel="0" collapsed="false">
      <c r="A122" s="59" t="str">
        <f aca="false">'VERSION Bêta'!A122</f>
        <v>Préservation</v>
      </c>
      <c r="B122" s="59" t="str">
        <f aca="false">'VERSION Bêta'!B122</f>
        <v>PRE</v>
      </c>
      <c r="C122" s="60" t="str">
        <f aca="false">IF(B122="x","x",CONCATENATE(B122,"-",IF(LEN(D122)=1,CONCATENATE("0",D122),D122)))</f>
        <v>PRE-05</v>
      </c>
      <c r="D122" s="60" t="n">
        <f aca="false">IF(H121=H122,D121,IF(H122="x","x",IF(H121="x",1,D121+1)))</f>
        <v>5</v>
      </c>
      <c r="E122" s="60" t="n">
        <f aca="false">IF(H121&lt;&gt;H122,IF(H122="x","x",IF(H121="x",E120+1,E121+1)),E121)</f>
        <v>37</v>
      </c>
      <c r="F122" s="60" t="str">
        <f aca="false">IF(E122="x","x",IF(E122&lt;&gt;G122,"MAJ",""))</f>
        <v/>
      </c>
      <c r="G122" s="60" t="n">
        <f aca="false">'VERSION Bêta'!G122</f>
        <v>37</v>
      </c>
      <c r="H122" s="60" t="str">
        <f aca="false">'VERSION Bêta'!H122</f>
        <v>Définir la date d'obsolescence d'un format</v>
      </c>
      <c r="I122" s="64" t="str">
        <f aca="false">'VERSION Bêta'!I122</f>
        <v>Enregistrer dans le SAE à quelle date un format sera considéré comme obsolescent</v>
      </c>
      <c r="J122" s="66" t="str">
        <f aca="false">'VERSION Bêta'!J122</f>
        <v>Super-utilisateur archiviste, administrateur technique</v>
      </c>
      <c r="K122" s="66" t="str">
        <f aca="false">'VERSION Bêta'!K122</f>
        <v>Admin SAE</v>
      </c>
      <c r="L122" s="66" t="str">
        <f aca="false">'VERSION Bêta'!L122</f>
        <v>V2</v>
      </c>
      <c r="M122" s="66" t="str">
        <f aca="false">'VERSION Bêta'!M122</f>
        <v>V2</v>
      </c>
      <c r="N122" s="66" t="str">
        <f aca="false">IF(M122="x","x",IF(M122=N$2,"Nouveau",""))</f>
        <v/>
      </c>
      <c r="P122" s="74" t="str">
        <f aca="false">'VERSION Bêta'!P122</f>
        <v>PRE-05</v>
      </c>
      <c r="Q122" s="191" t="n">
        <f aca="false">'VERSION Bêta'!Q122</f>
        <v>0</v>
      </c>
      <c r="R122" s="158" t="n">
        <f aca="false">'VERSION Bêta'!R122</f>
        <v>0</v>
      </c>
    </row>
    <row r="123" customFormat="false" ht="24.05" hidden="true" customHeight="false" outlineLevel="0" collapsed="false">
      <c r="A123" s="59" t="str">
        <f aca="false">'VERSION Bêta'!A123</f>
        <v>Préservation</v>
      </c>
      <c r="B123" s="59" t="str">
        <f aca="false">'VERSION Bêta'!B123</f>
        <v>PRE</v>
      </c>
      <c r="C123" s="60" t="str">
        <f aca="false">IF(B123="x","x",CONCATENATE(B123,"-",IF(LEN(D123)=1,CONCATENATE("0",D123),D123)))</f>
        <v>PRE-06</v>
      </c>
      <c r="D123" s="60" t="n">
        <f aca="false">IF(H122=H123,D122,IF(H123="x","x",IF(H122="x",1,D122+1)))</f>
        <v>6</v>
      </c>
      <c r="E123" s="60" t="n">
        <f aca="false">IF(H122&lt;&gt;H123,IF(H123="x","x",IF(H122="x",E121+1,E122+1)),E122)</f>
        <v>38</v>
      </c>
      <c r="F123" s="60" t="str">
        <f aca="false">IF(E123="x","x",IF(E123&lt;&gt;G123,"MAJ",""))</f>
        <v/>
      </c>
      <c r="G123" s="60" t="n">
        <f aca="false">'VERSION Bêta'!G123</f>
        <v>38</v>
      </c>
      <c r="H123" s="60" t="str">
        <f aca="false">'VERSION Bêta'!H123</f>
        <v>Convertir pour cause d’obsolescence</v>
      </c>
      <c r="I123" s="63" t="str">
        <f aca="false">'VERSION Bêta'!I123</f>
        <v>Convertir pour cause d'obsolescence de format les archives concernées  selon des stratégies de conversion</v>
      </c>
      <c r="J123" s="66" t="str">
        <f aca="false">'VERSION Bêta'!J123</f>
        <v>Super-utilisateur archiviste, administrateur technique</v>
      </c>
      <c r="K123" s="66" t="str">
        <f aca="false">'VERSION Bêta'!K123</f>
        <v>SIA</v>
      </c>
      <c r="L123" s="66" t="str">
        <f aca="false">'VERSION Bêta'!L123</f>
        <v>V2</v>
      </c>
      <c r="M123" s="66" t="str">
        <f aca="false">'VERSION Bêta'!M123</f>
        <v>V2</v>
      </c>
      <c r="N123" s="66" t="str">
        <f aca="false">IF(M123="x","x",IF(M123=N$2,"Nouveau",""))</f>
        <v/>
      </c>
      <c r="P123" s="74" t="str">
        <f aca="false">'VERSION Bêta'!P123</f>
        <v>PRE-06-000</v>
      </c>
      <c r="Q123" s="200" t="str">
        <f aca="false">'VERSION Bêta'!Q123</f>
        <v>Conversion automatique sans contrôle humain</v>
      </c>
      <c r="R123" s="158" t="n">
        <f aca="false">'VERSION Bêta'!R123</f>
        <v>0</v>
      </c>
    </row>
    <row r="124" customFormat="false" ht="36.1" hidden="true" customHeight="false" outlineLevel="0" collapsed="false">
      <c r="A124" s="59" t="str">
        <f aca="false">'VERSION Bêta'!A124</f>
        <v>Préservation</v>
      </c>
      <c r="B124" s="59" t="str">
        <f aca="false">'VERSION Bêta'!B124</f>
        <v>PRE</v>
      </c>
      <c r="C124" s="60" t="str">
        <f aca="false">IF(B124="x","x",CONCATENATE(B124,"-",IF(LEN(D124)=1,CONCATENATE("0",D124),D124)))</f>
        <v>PRE-06</v>
      </c>
      <c r="D124" s="60" t="n">
        <f aca="false">IF(H123=H124,D123,IF(H124="x","x",IF(H123="x",1,D123+1)))</f>
        <v>6</v>
      </c>
      <c r="E124" s="60" t="n">
        <f aca="false">IF(H123&lt;&gt;H124,IF(H124="x","x",IF(H123="x",E122+1,E123+1)),E123)</f>
        <v>38</v>
      </c>
      <c r="F124" s="60" t="str">
        <f aca="false">IF(E124="x","x",IF(E124&lt;&gt;G124,"MAJ",""))</f>
        <v/>
      </c>
      <c r="G124" s="60" t="n">
        <f aca="false">'VERSION Bêta'!G124</f>
        <v>38</v>
      </c>
      <c r="H124" s="60" t="str">
        <f aca="false">'VERSION Bêta'!H124</f>
        <v>Convertir pour cause d’obsolescence</v>
      </c>
      <c r="I124" s="63" t="str">
        <f aca="false">'VERSION Bêta'!I124</f>
        <v>Convertir pour cause d'obsolescence de format les archives concernées  selon des stratégies de conversion</v>
      </c>
      <c r="J124" s="66" t="str">
        <f aca="false">'VERSION Bêta'!J124</f>
        <v>Super-utilisateur archiviste, administrateur technique</v>
      </c>
      <c r="K124" s="66" t="str">
        <f aca="false">'VERSION Bêta'!K124</f>
        <v>SIA</v>
      </c>
      <c r="L124" s="66" t="str">
        <f aca="false">'VERSION Bêta'!L124</f>
        <v>V2</v>
      </c>
      <c r="M124" s="66" t="str">
        <f aca="false">'VERSION Bêta'!M124</f>
        <v>V2</v>
      </c>
      <c r="N124" s="66" t="str">
        <f aca="false">IF(M124="x","x",IF(M124=N$2,"Nouveau",""))</f>
        <v/>
      </c>
      <c r="P124" s="74" t="str">
        <f aca="false">'VERSION Bêta'!P124</f>
        <v>PRE-06-001</v>
      </c>
      <c r="Q124" s="201" t="str">
        <f aca="false">'VERSION Bêta'!Q124</f>
        <v>Contrôle humain des tâches automatiques</v>
      </c>
      <c r="R124" s="204" t="str">
        <f aca="false">'VERSION Bêta'!R124</f>
        <v>Procéder à la migration du format d'objets pour cause d'obsolescence avec une intervention humaine dans le cours du processus (notamment pour des vérifications)</v>
      </c>
    </row>
    <row r="125" customFormat="false" ht="47.4" hidden="true" customHeight="false" outlineLevel="0" collapsed="false">
      <c r="A125" s="59" t="str">
        <f aca="false">'VERSION Bêta'!A125</f>
        <v>Préservation</v>
      </c>
      <c r="B125" s="59" t="str">
        <f aca="false">'VERSION Bêta'!B125</f>
        <v>PRE</v>
      </c>
      <c r="C125" s="60" t="str">
        <f aca="false">IF(B125="x","x",CONCATENATE(B125,"-",IF(LEN(D125)=1,CONCATENATE("0",D125),D125)))</f>
        <v>PRE-06</v>
      </c>
      <c r="D125" s="60" t="n">
        <f aca="false">IF(H124=H125,D124,IF(H125="x","x",IF(H124="x",1,D124+1)))</f>
        <v>6</v>
      </c>
      <c r="E125" s="60" t="n">
        <f aca="false">IF(H124&lt;&gt;H125,IF(H125="x","x",IF(H124="x",E123+1,E124+1)),E124)</f>
        <v>38</v>
      </c>
      <c r="F125" s="60" t="str">
        <f aca="false">IF(E125="x","x",IF(E125&lt;&gt;G125,"MAJ",""))</f>
        <v/>
      </c>
      <c r="G125" s="60" t="n">
        <f aca="false">'VERSION Bêta'!G125</f>
        <v>38</v>
      </c>
      <c r="H125" s="60" t="str">
        <f aca="false">'VERSION Bêta'!H125</f>
        <v>Convertir pour cause d’obsolescence</v>
      </c>
      <c r="I125" s="63" t="str">
        <f aca="false">'VERSION Bêta'!I125</f>
        <v>Convertir pour cause d'obsolescence de format les archives concernées  selon des stratégies de conversion</v>
      </c>
      <c r="J125" s="66" t="str">
        <f aca="false">'VERSION Bêta'!J125</f>
        <v>Super-utilisateur archiviste, administrateur technique</v>
      </c>
      <c r="K125" s="66" t="str">
        <f aca="false">'VERSION Bêta'!K125</f>
        <v>SIA</v>
      </c>
      <c r="L125" s="66" t="str">
        <f aca="false">'VERSION Bêta'!L125</f>
        <v>V2</v>
      </c>
      <c r="M125" s="66" t="str">
        <f aca="false">'VERSION Bêta'!M125</f>
        <v>V3</v>
      </c>
      <c r="N125" s="66" t="str">
        <f aca="false">IF(M125="x","x",IF(M125=N$2,"Nouveau",""))</f>
        <v/>
      </c>
      <c r="P125" s="74" t="str">
        <f aca="false">'VERSION Bêta'!P125</f>
        <v>PRE-06-002</v>
      </c>
      <c r="Q125" s="208" t="str">
        <f aca="false">'VERSION Bêta'!Q125</f>
        <v>A supprimer ? 
Conservation de manière temporaire ou non des conversions sur demande (besoin pour une exposition)</v>
      </c>
      <c r="R125" s="204" t="str">
        <f aca="false">'VERSION Bêta'!R125</f>
        <v>Procéder pour un besoin ponctuel (exemple : exposition) à la migration du format d'objets suivant une stratégie prédéfinie mais non appliquée et en ne conservant le résultat de la migration que de manière temporaire </v>
      </c>
    </row>
    <row r="126" customFormat="false" ht="24.05" hidden="true" customHeight="false" outlineLevel="0" collapsed="false">
      <c r="A126" s="59" t="str">
        <f aca="false">'VERSION Bêta'!A126</f>
        <v>Préservation</v>
      </c>
      <c r="B126" s="59" t="str">
        <f aca="false">'VERSION Bêta'!B126</f>
        <v>PRE</v>
      </c>
      <c r="C126" s="60" t="str">
        <f aca="false">IF(B126="x","x",CONCATENATE(B126,"-",IF(LEN(D126)=1,CONCATENATE("0",D126),D126)))</f>
        <v>PRE-06</v>
      </c>
      <c r="D126" s="60" t="n">
        <f aca="false">IF(H125=H126,D125,IF(H126="x","x",IF(H125="x",1,D125+1)))</f>
        <v>6</v>
      </c>
      <c r="E126" s="60" t="n">
        <f aca="false">IF(H125&lt;&gt;H126,IF(H126="x","x",IF(H125="x",E124+1,E125+1)),E125)</f>
        <v>38</v>
      </c>
      <c r="F126" s="60" t="str">
        <f aca="false">IF(E126="x","x",IF(E126&lt;&gt;G126,"MAJ",""))</f>
        <v/>
      </c>
      <c r="G126" s="60" t="n">
        <f aca="false">'VERSION Bêta'!G126</f>
        <v>38</v>
      </c>
      <c r="H126" s="60" t="str">
        <f aca="false">'VERSION Bêta'!H126</f>
        <v>Convertir pour cause d’obsolescence</v>
      </c>
      <c r="I126" s="63" t="str">
        <f aca="false">'VERSION Bêta'!I126</f>
        <v>Convertir pour cause d'obsolescence de format les archives concernées  selon des stratégies de conversion</v>
      </c>
      <c r="J126" s="66" t="str">
        <f aca="false">'VERSION Bêta'!J126</f>
        <v>Super-utilisateur archiviste, administrateur technique</v>
      </c>
      <c r="K126" s="66" t="str">
        <f aca="false">'VERSION Bêta'!K126</f>
        <v>SIA</v>
      </c>
      <c r="L126" s="66" t="str">
        <f aca="false">'VERSION Bêta'!L126</f>
        <v>V2</v>
      </c>
      <c r="M126" s="66" t="str">
        <f aca="false">'VERSION Bêta'!M126</f>
        <v>V2</v>
      </c>
      <c r="N126" s="66" t="str">
        <f aca="false">IF(M126="x","x",IF(M126=N$2,"Nouveau",""))</f>
        <v/>
      </c>
      <c r="P126" s="74" t="str">
        <f aca="false">'VERSION Bêta'!P126</f>
        <v>PRE-06-003</v>
      </c>
      <c r="Q126" s="209" t="str">
        <f aca="false">'VERSION Bêta'!Q126</f>
        <v>Alerte en cas d'absence de conversion possible d'un format obsolète</v>
      </c>
      <c r="R126" s="204" t="str">
        <f aca="false">'VERSION Bêta'!R126</f>
        <v>Informer les administrateurs de l'absence de méthode de conversion disponible pour un format défini comme obsolète</v>
      </c>
    </row>
    <row r="127" customFormat="false" ht="24.05" hidden="true" customHeight="false" outlineLevel="0" collapsed="false">
      <c r="A127" s="59" t="str">
        <f aca="false">'VERSION Bêta'!A127</f>
        <v>Préservation</v>
      </c>
      <c r="B127" s="59" t="str">
        <f aca="false">'VERSION Bêta'!B127</f>
        <v>PRE</v>
      </c>
      <c r="C127" s="60" t="str">
        <f aca="false">IF(B127="x","x",CONCATENATE(B127,"-",IF(LEN(D127)=1,CONCATENATE("0",D127),D127)))</f>
        <v>PRE-06</v>
      </c>
      <c r="D127" s="60" t="n">
        <f aca="false">IF(H126=H127,D126,IF(H127="x","x",IF(H126="x",1,D126+1)))</f>
        <v>6</v>
      </c>
      <c r="E127" s="60" t="n">
        <f aca="false">IF(H126&lt;&gt;H127,IF(H127="x","x",IF(H126="x",E125+1,E126+1)),E126)</f>
        <v>38</v>
      </c>
      <c r="F127" s="60" t="str">
        <f aca="false">IF(E127="x","x",IF(E127&lt;&gt;G127,"MAJ",""))</f>
        <v/>
      </c>
      <c r="G127" s="60" t="n">
        <f aca="false">'VERSION Bêta'!G127</f>
        <v>38</v>
      </c>
      <c r="H127" s="60" t="str">
        <f aca="false">'VERSION Bêta'!H127</f>
        <v>Convertir pour cause d’obsolescence</v>
      </c>
      <c r="I127" s="63" t="str">
        <f aca="false">'VERSION Bêta'!I127</f>
        <v>Convertir pour cause d'obsolescence de format les archives concernées  selon des stratégies de conversion</v>
      </c>
      <c r="J127" s="66" t="str">
        <f aca="false">'VERSION Bêta'!J127</f>
        <v>Super-utilisateur archiviste, administrateur technique</v>
      </c>
      <c r="K127" s="66" t="str">
        <f aca="false">'VERSION Bêta'!K127</f>
        <v>SIA</v>
      </c>
      <c r="L127" s="66" t="str">
        <f aca="false">'VERSION Bêta'!L127</f>
        <v>V2</v>
      </c>
      <c r="M127" s="66" t="str">
        <f aca="false">'VERSION Bêta'!M127</f>
        <v>V3</v>
      </c>
      <c r="N127" s="66" t="str">
        <f aca="false">IF(M127="x","x",IF(M127=N$2,"Nouveau",""))</f>
        <v/>
      </c>
      <c r="P127" s="74" t="str">
        <f aca="false">'VERSION Bêta'!P127</f>
        <v>PRE-06-004</v>
      </c>
      <c r="Q127" s="201" t="str">
        <f aca="false">'VERSION Bêta'!Q127</f>
        <v>Convertir sur demande un ensemble d’archives dans un nouveau format</v>
      </c>
      <c r="R127" s="204" t="str">
        <f aca="false">'VERSION Bêta'!R127</f>
        <v>Procéder à la migration du format d'objets pour cause d'obsolescence suite à la demande d'un utilisateur</v>
      </c>
    </row>
    <row r="128" customFormat="false" ht="24.05" hidden="true" customHeight="false" outlineLevel="0" collapsed="false">
      <c r="A128" s="59" t="str">
        <f aca="false">'VERSION Bêta'!A128</f>
        <v>Préservation</v>
      </c>
      <c r="B128" s="59" t="str">
        <f aca="false">'VERSION Bêta'!B128</f>
        <v>PRE</v>
      </c>
      <c r="C128" s="60" t="str">
        <f aca="false">IF(B128="x","x",CONCATENATE(B128,"-",IF(LEN(D128)=1,CONCATENATE("0",D128),D128)))</f>
        <v>PRE-07</v>
      </c>
      <c r="D128" s="60" t="n">
        <f aca="false">IF(H127=H128,D127,IF(H128="x","x",IF(H127="x",1,D127+1)))</f>
        <v>7</v>
      </c>
      <c r="E128" s="60" t="n">
        <f aca="false">IF(H127&lt;&gt;H128,IF(H128="x","x",IF(H127="x",E126+1,E127+1)),E127)</f>
        <v>39</v>
      </c>
      <c r="F128" s="60" t="str">
        <f aca="false">IF(E128="x","x",IF(E128&lt;&gt;G128,"MAJ",""))</f>
        <v/>
      </c>
      <c r="G128" s="60" t="n">
        <f aca="false">'VERSION Bêta'!G128</f>
        <v>39</v>
      </c>
      <c r="H128" s="60" t="str">
        <f aca="false">'VERSION Bêta'!H128</f>
        <v>Identifier des archives aux formats obsolètes</v>
      </c>
      <c r="I128" s="63" t="str">
        <f aca="false">'VERSION Bêta'!I128</f>
        <v>Identifier les archives concernées par l'obsolescence de format dans un ensemble d'archives </v>
      </c>
      <c r="J128" s="66" t="str">
        <f aca="false">'VERSION Bêta'!J128</f>
        <v>Super-utilisateur archiviste, administrateur technique</v>
      </c>
      <c r="K128" s="66" t="str">
        <f aca="false">'VERSION Bêta'!K128</f>
        <v>SIA</v>
      </c>
      <c r="L128" s="66" t="str">
        <f aca="false">'VERSION Bêta'!L128</f>
        <v>V2</v>
      </c>
      <c r="M128" s="66" t="str">
        <f aca="false">'VERSION Bêta'!M128</f>
        <v>V2</v>
      </c>
      <c r="N128" s="66" t="str">
        <f aca="false">IF(M128="x","x",IF(M128=N$2,"Nouveau",""))</f>
        <v/>
      </c>
      <c r="P128" s="74" t="str">
        <f aca="false">'VERSION Bêta'!P128</f>
        <v>PRE-07</v>
      </c>
      <c r="Q128" s="191" t="n">
        <f aca="false">'VERSION Bêta'!Q128</f>
        <v>0</v>
      </c>
      <c r="R128" s="158" t="n">
        <f aca="false">'VERSION Bêta'!R128</f>
        <v>0</v>
      </c>
    </row>
    <row r="129" customFormat="false" ht="47.4" hidden="true" customHeight="false" outlineLevel="0" collapsed="false">
      <c r="A129" s="59" t="str">
        <f aca="false">'VERSION Bêta'!A129</f>
        <v>Préservation</v>
      </c>
      <c r="B129" s="59" t="str">
        <f aca="false">'VERSION Bêta'!B129</f>
        <v>PRE</v>
      </c>
      <c r="C129" s="60" t="str">
        <f aca="false">IF(B129="x","x",CONCATENATE(B129,"-",IF(LEN(D129)=1,CONCATENATE("0",D129),D129)))</f>
        <v>PRE-08</v>
      </c>
      <c r="D129" s="60" t="n">
        <f aca="false">IF(H128=H129,D128,IF(H129="x","x",IF(H128="x",1,D128+1)))</f>
        <v>8</v>
      </c>
      <c r="E129" s="60" t="n">
        <f aca="false">IF(H128&lt;&gt;H129,IF(H129="x","x",IF(H128="x",E127+1,E128+1)),E128)</f>
        <v>40</v>
      </c>
      <c r="F129" s="60" t="str">
        <f aca="false">IF(E129="x","x",IF(E129&lt;&gt;G129,"MAJ",""))</f>
        <v/>
      </c>
      <c r="G129" s="60" t="n">
        <f aca="false">'VERSION Bêta'!G129</f>
        <v>40</v>
      </c>
      <c r="H129" s="60" t="str">
        <f aca="false">'VERSION Bêta'!H129</f>
        <v>Gérer les stratégies d'audit d’intégrité  </v>
      </c>
      <c r="I129" s="64" t="str">
        <f aca="false">'VERSION Bêta'!I129</f>
        <v>Définir les modalités d’audit applicables à un ensemble d’archives défini (empreintes, répartition adéquate sur les offres de stockage, fréquence, profondeur, caractère aléatoire, échantillonnage, etc.</v>
      </c>
      <c r="J129" s="66" t="str">
        <f aca="false">'VERSION Bêta'!J129</f>
        <v>Super-utilisateur archiviste, administrateur technique</v>
      </c>
      <c r="K129" s="66" t="str">
        <f aca="false">'VERSION Bêta'!K129</f>
        <v>Admin SAE</v>
      </c>
      <c r="L129" s="66" t="str">
        <f aca="false">'VERSION Bêta'!L129</f>
        <v>V2</v>
      </c>
      <c r="M129" s="66" t="str">
        <f aca="false">'VERSION Bêta'!M129</f>
        <v>V2</v>
      </c>
      <c r="N129" s="66" t="str">
        <f aca="false">IF(M129="x","x",IF(M129=N$2,"Nouveau",""))</f>
        <v/>
      </c>
      <c r="P129" s="74" t="str">
        <f aca="false">'VERSION Bêta'!P129</f>
        <v>PRE-08</v>
      </c>
      <c r="Q129" s="191" t="n">
        <f aca="false">'VERSION Bêta'!Q129</f>
        <v>0</v>
      </c>
      <c r="R129" s="158" t="n">
        <f aca="false">'VERSION Bêta'!R129</f>
        <v>0</v>
      </c>
    </row>
    <row r="130" customFormat="false" ht="24.05" hidden="true" customHeight="false" outlineLevel="0" collapsed="false">
      <c r="A130" s="59" t="str">
        <f aca="false">'VERSION Bêta'!A130</f>
        <v>Préservation</v>
      </c>
      <c r="B130" s="59" t="str">
        <f aca="false">'VERSION Bêta'!B130</f>
        <v>PRE</v>
      </c>
      <c r="C130" s="60" t="str">
        <f aca="false">IF(B130="x","x",CONCATENATE(B130,"-",IF(LEN(D130)=1,CONCATENATE("0",D130),D130)))</f>
        <v>PRE-09</v>
      </c>
      <c r="D130" s="60" t="n">
        <f aca="false">IF(H129=H130,D129,IF(H130="x","x",IF(H129="x",1,D129+1)))</f>
        <v>9</v>
      </c>
      <c r="E130" s="60" t="n">
        <f aca="false">IF(H129&lt;&gt;H130,IF(H130="x","x",IF(H129="x",E128+1,E129+1)),E129)</f>
        <v>41</v>
      </c>
      <c r="F130" s="60" t="str">
        <f aca="false">IF(E130="x","x",IF(E130&lt;&gt;G130,"MAJ",""))</f>
        <v/>
      </c>
      <c r="G130" s="60" t="n">
        <f aca="false">'VERSION Bêta'!G130</f>
        <v>41</v>
      </c>
      <c r="H130" s="60" t="str">
        <f aca="false">'VERSION Bêta'!H130</f>
        <v>Auditer selon les stratégies d'audit</v>
      </c>
      <c r="I130" s="64" t="str">
        <f aca="false">'VERSION Bêta'!I130</f>
        <v>Auditer les archives conformément aux stratégies d’audit</v>
      </c>
      <c r="J130" s="66" t="str">
        <f aca="false">'VERSION Bêta'!J130</f>
        <v>Super-utilisateur archiviste, administrateur technique</v>
      </c>
      <c r="K130" s="66" t="str">
        <f aca="false">'VERSION Bêta'!K130</f>
        <v>Admin SAE</v>
      </c>
      <c r="L130" s="66" t="str">
        <f aca="false">'VERSION Bêta'!L130</f>
        <v>V2</v>
      </c>
      <c r="M130" s="66" t="str">
        <f aca="false">'VERSION Bêta'!M130</f>
        <v>V2</v>
      </c>
      <c r="N130" s="66" t="str">
        <f aca="false">IF(M130="x","x",IF(M130=N$2,"Nouveau",""))</f>
        <v/>
      </c>
      <c r="P130" s="74" t="str">
        <f aca="false">'VERSION Bêta'!P130</f>
        <v>PRE-09-000</v>
      </c>
      <c r="Q130" s="200" t="str">
        <f aca="false">'VERSION Bêta'!Q130</f>
        <v>Audit automatique sur l’ensemble des archives, sans traitement de l’infestation par des virus</v>
      </c>
      <c r="R130" s="158" t="n">
        <f aca="false">'VERSION Bêta'!R130</f>
        <v>0</v>
      </c>
    </row>
    <row r="131" customFormat="false" ht="36.1" hidden="true" customHeight="false" outlineLevel="0" collapsed="false">
      <c r="A131" s="59" t="str">
        <f aca="false">'VERSION Bêta'!A131</f>
        <v>Préservation</v>
      </c>
      <c r="B131" s="59" t="str">
        <f aca="false">'VERSION Bêta'!B131</f>
        <v>PRE</v>
      </c>
      <c r="C131" s="60" t="str">
        <f aca="false">IF(B131="x","x",CONCATENATE(B131,"-",IF(LEN(D131)=1,CONCATENATE("0",D131),D131)))</f>
        <v>PRE-09</v>
      </c>
      <c r="D131" s="60" t="n">
        <f aca="false">IF(H130=H131,D130,IF(H131="x","x",IF(H130="x",1,D130+1)))</f>
        <v>9</v>
      </c>
      <c r="E131" s="60" t="n">
        <f aca="false">IF(H130&lt;&gt;H131,IF(H131="x","x",IF(H130="x",E129+1,E130+1)),E130)</f>
        <v>41</v>
      </c>
      <c r="F131" s="60" t="str">
        <f aca="false">IF(E131="x","x",IF(E131&lt;&gt;G131,"MAJ",""))</f>
        <v/>
      </c>
      <c r="G131" s="60" t="n">
        <f aca="false">'VERSION Bêta'!G131</f>
        <v>41</v>
      </c>
      <c r="H131" s="60" t="str">
        <f aca="false">'VERSION Bêta'!H131</f>
        <v>Auditer selon les stratégies d'audit</v>
      </c>
      <c r="I131" s="64" t="str">
        <f aca="false">'VERSION Bêta'!I131</f>
        <v>Auditer les archives conformément aux stratégies d’audit</v>
      </c>
      <c r="J131" s="66" t="str">
        <f aca="false">'VERSION Bêta'!J131</f>
        <v>Super-utilisateur archiviste, administrateur technique</v>
      </c>
      <c r="K131" s="66" t="str">
        <f aca="false">'VERSION Bêta'!K131</f>
        <v>Admin SAE</v>
      </c>
      <c r="L131" s="66" t="str">
        <f aca="false">'VERSION Bêta'!L131</f>
        <v>V2</v>
      </c>
      <c r="M131" s="66" t="str">
        <f aca="false">'VERSION Bêta'!M131</f>
        <v>V2</v>
      </c>
      <c r="N131" s="66" t="str">
        <f aca="false">IF(M131="x","x",IF(M131=N$2,"Nouveau",""))</f>
        <v/>
      </c>
      <c r="P131" s="74" t="str">
        <f aca="false">'VERSION Bêta'!P131</f>
        <v>PRE-09-001</v>
      </c>
      <c r="Q131" s="201" t="str">
        <f aca="false">'VERSION Bêta'!Q131</f>
        <v>Application d’une stratégie sur une partie des archives</v>
      </c>
      <c r="R131" s="204" t="str">
        <f aca="false">'VERSION Bêta'!R131</f>
        <v>Procéder au contrôle de qualité et de cohérence des informations internes du système, y compris la bonne conservation et la qualité des objets stockés sur une partie des archives</v>
      </c>
    </row>
    <row r="132" customFormat="false" ht="24.05" hidden="true" customHeight="false" outlineLevel="0" collapsed="false">
      <c r="A132" s="59" t="str">
        <f aca="false">'VERSION Bêta'!A132</f>
        <v>Préservation</v>
      </c>
      <c r="B132" s="59" t="str">
        <f aca="false">'VERSION Bêta'!B132</f>
        <v>PRE</v>
      </c>
      <c r="C132" s="60" t="str">
        <f aca="false">IF(B132="x","x",CONCATENATE(B132,"-",IF(LEN(D132)=1,CONCATENATE("0",D132),D132)))</f>
        <v>PRE-09</v>
      </c>
      <c r="D132" s="60" t="n">
        <f aca="false">IF(H131=H132,D131,IF(H132="x","x",IF(H131="x",1,D131+1)))</f>
        <v>9</v>
      </c>
      <c r="E132" s="60" t="n">
        <f aca="false">IF(H131&lt;&gt;H132,IF(H132="x","x",IF(H131="x",E130+1,E131+1)),E131)</f>
        <v>41</v>
      </c>
      <c r="F132" s="60" t="str">
        <f aca="false">IF(E132="x","x",IF(E132&lt;&gt;G132,"MAJ",""))</f>
        <v/>
      </c>
      <c r="G132" s="60" t="n">
        <f aca="false">'VERSION Bêta'!G132</f>
        <v>41</v>
      </c>
      <c r="H132" s="60" t="str">
        <f aca="false">'VERSION Bêta'!H132</f>
        <v>Auditer selon les stratégies d'audit</v>
      </c>
      <c r="I132" s="64" t="str">
        <f aca="false">'VERSION Bêta'!I132</f>
        <v>Auditer les archives conformément aux stratégies d’audit</v>
      </c>
      <c r="J132" s="66" t="str">
        <f aca="false">'VERSION Bêta'!J132</f>
        <v>Super-utilisateur archiviste, administrateur technique</v>
      </c>
      <c r="K132" s="66" t="str">
        <f aca="false">'VERSION Bêta'!K132</f>
        <v>Admin SAE</v>
      </c>
      <c r="L132" s="66" t="str">
        <f aca="false">'VERSION Bêta'!L132</f>
        <v>V2</v>
      </c>
      <c r="M132" s="66" t="str">
        <f aca="false">'VERSION Bêta'!M132</f>
        <v>V2</v>
      </c>
      <c r="N132" s="66" t="str">
        <f aca="false">IF(M132="x","x",IF(M132=N$2,"Nouveau",""))</f>
        <v/>
      </c>
      <c r="P132" s="74" t="str">
        <f aca="false">'VERSION Bêta'!P132</f>
        <v>PRE-09-002</v>
      </c>
      <c r="Q132" s="201" t="str">
        <f aca="false">'VERSION Bêta'!Q132</f>
        <v>Auditer manuellement l'intégrité d'un ensemble d'archives</v>
      </c>
      <c r="R132" s="204" t="str">
        <f aca="false">'VERSION Bêta'!R132</f>
        <v>Procéder au contrôle d'intégrité d'un ensemble d'objets via une requête manuelle effectuée depuis l'IHM d'administration</v>
      </c>
    </row>
    <row r="133" customFormat="false" ht="24.05" hidden="true" customHeight="false" outlineLevel="0" collapsed="false">
      <c r="A133" s="59" t="str">
        <f aca="false">'VERSION Bêta'!A133</f>
        <v>Préservation</v>
      </c>
      <c r="B133" s="59" t="str">
        <f aca="false">'VERSION Bêta'!B133</f>
        <v>PRE</v>
      </c>
      <c r="C133" s="60" t="str">
        <f aca="false">IF(B133="x","x",CONCATENATE(B133,"-",IF(LEN(D133)=1,CONCATENATE("0",D133),D133)))</f>
        <v>PRE-09</v>
      </c>
      <c r="D133" s="60" t="n">
        <f aca="false">IF(H132=H133,D132,IF(H133="x","x",IF(H132="x",1,D132+1)))</f>
        <v>9</v>
      </c>
      <c r="E133" s="60" t="n">
        <f aca="false">IF(H132&lt;&gt;H133,IF(H133="x","x",IF(H132="x",E131+1,E132+1)),E132)</f>
        <v>41</v>
      </c>
      <c r="F133" s="60" t="str">
        <f aca="false">IF(E133="x","x",IF(E133&lt;&gt;G133,"MAJ",""))</f>
        <v/>
      </c>
      <c r="G133" s="60" t="n">
        <f aca="false">'VERSION Bêta'!G133</f>
        <v>41</v>
      </c>
      <c r="H133" s="60" t="str">
        <f aca="false">'VERSION Bêta'!H133</f>
        <v>Auditer selon les stratégies d'audit</v>
      </c>
      <c r="I133" s="64" t="str">
        <f aca="false">'VERSION Bêta'!I133</f>
        <v>Auditer les archives conformément aux stratégies d’audit</v>
      </c>
      <c r="J133" s="66" t="str">
        <f aca="false">'VERSION Bêta'!J133</f>
        <v>Super-utilisateur archiviste, administrateur technique</v>
      </c>
      <c r="K133" s="66" t="str">
        <f aca="false">'VERSION Bêta'!K133</f>
        <v>Admin SAE</v>
      </c>
      <c r="L133" s="66" t="str">
        <f aca="false">'VERSION Bêta'!L133</f>
        <v>V2</v>
      </c>
      <c r="M133" s="66" t="str">
        <f aca="false">'VERSION Bêta'!M133</f>
        <v>V2</v>
      </c>
      <c r="N133" s="66" t="str">
        <f aca="false">IF(M133="x","x",IF(M133=N$2,"Nouveau",""))</f>
        <v/>
      </c>
      <c r="P133" s="74" t="str">
        <f aca="false">'VERSION Bêta'!P133</f>
        <v>PRE-09-003</v>
      </c>
      <c r="Q133" s="201" t="str">
        <f aca="false">'VERSION Bêta'!Q133</f>
        <v>Examen des virus</v>
      </c>
      <c r="R133" s="204" t="str">
        <f aca="false">'VERSION Bêta'!R133</f>
        <v>Procéder à un contrôle sanitaire d'un ensemble d'objets pour détecter la présence de virus</v>
      </c>
    </row>
    <row r="134" customFormat="false" ht="24.05" hidden="true" customHeight="false" outlineLevel="0" collapsed="false">
      <c r="A134" s="59" t="str">
        <f aca="false">'VERSION Bêta'!A134</f>
        <v>Préservation</v>
      </c>
      <c r="B134" s="59" t="str">
        <f aca="false">'VERSION Bêta'!B134</f>
        <v>PRE</v>
      </c>
      <c r="C134" s="60" t="str">
        <f aca="false">IF(B134="x","x",CONCATENATE(B134,"-",IF(LEN(D134)=1,CONCATENATE("0",D134),D134)))</f>
        <v>PRE-09</v>
      </c>
      <c r="D134" s="60" t="n">
        <f aca="false">IF(H133=H134,D133,IF(H134="x","x",IF(H133="x",1,D133+1)))</f>
        <v>9</v>
      </c>
      <c r="E134" s="60" t="n">
        <f aca="false">IF(H133&lt;&gt;H134,IF(H134="x","x",IF(H133="x",E132+1,E133+1)),E133)</f>
        <v>41</v>
      </c>
      <c r="F134" s="60" t="str">
        <f aca="false">IF(E134="x","x",IF(E134&lt;&gt;G134,"MAJ",""))</f>
        <v/>
      </c>
      <c r="G134" s="60" t="n">
        <f aca="false">'VERSION Bêta'!G134</f>
        <v>41</v>
      </c>
      <c r="H134" s="60" t="str">
        <f aca="false">'VERSION Bêta'!H134</f>
        <v>Auditer selon les stratégies d'audit</v>
      </c>
      <c r="I134" s="64" t="str">
        <f aca="false">'VERSION Bêta'!I134</f>
        <v>Auditer les archives conformément aux stratégies d’audit</v>
      </c>
      <c r="J134" s="66" t="str">
        <f aca="false">'VERSION Bêta'!J134</f>
        <v>Super-utilisateur archiviste, administrateur technique</v>
      </c>
      <c r="K134" s="66" t="str">
        <f aca="false">'VERSION Bêta'!K134</f>
        <v>Admin SAE</v>
      </c>
      <c r="L134" s="66" t="str">
        <f aca="false">'VERSION Bêta'!L134</f>
        <v>V2</v>
      </c>
      <c r="M134" s="66" t="str">
        <f aca="false">'VERSION Bêta'!M134</f>
        <v>V2</v>
      </c>
      <c r="N134" s="66" t="str">
        <f aca="false">IF(M134="x","x",IF(M134=N$2,"Nouveau",""))</f>
        <v/>
      </c>
      <c r="P134" s="74" t="str">
        <f aca="false">'VERSION Bêta'!P134</f>
        <v>PRE-09-004</v>
      </c>
      <c r="Q134" s="201" t="str">
        <f aca="false">'VERSION Bêta'!Q134</f>
        <v>Mise en quarantaine des fichiers infectés</v>
      </c>
      <c r="R134" s="204" t="str">
        <f aca="false">'VERSION Bêta'!R134</f>
        <v>Mettre en quarantaine un ensemble d'objets infestés par des virus suite à une opération de contrôle sanitaire</v>
      </c>
    </row>
    <row r="135" customFormat="false" ht="47.4" hidden="true" customHeight="false" outlineLevel="0" collapsed="false">
      <c r="A135" s="59" t="str">
        <f aca="false">'VERSION Bêta'!A135</f>
        <v>Préservation</v>
      </c>
      <c r="B135" s="59" t="str">
        <f aca="false">'VERSION Bêta'!B135</f>
        <v>PRE</v>
      </c>
      <c r="C135" s="60" t="str">
        <f aca="false">IF(B135="x","x",CONCATENATE(B135,"-",IF(LEN(D135)=1,CONCATENATE("0",D135),D135)))</f>
        <v>PRE-10</v>
      </c>
      <c r="D135" s="60" t="n">
        <f aca="false">IF(H134=H135,D134,IF(H135="x","x",IF(H134="x",1,D134+1)))</f>
        <v>10</v>
      </c>
      <c r="E135" s="60" t="n">
        <f aca="false">IF(H134&lt;&gt;H135,IF(H135="x","x",IF(H134="x",E133+1,E134+1)),E134)</f>
        <v>42</v>
      </c>
      <c r="F135" s="60" t="str">
        <f aca="false">IF(E135="x","x",IF(E135&lt;&gt;G135,"MAJ",""))</f>
        <v/>
      </c>
      <c r="G135" s="60" t="n">
        <f aca="false">'VERSION Bêta'!G135</f>
        <v>42</v>
      </c>
      <c r="H135" s="60" t="str">
        <f aca="false">'VERSION Bêta'!H135</f>
        <v>Traiter les fichiers infectés</v>
      </c>
      <c r="I135" s="64" t="str">
        <f aca="false">'VERSION Bêta'!I135</f>
        <v>Traiter les fichiers détectés comme infectés après entrée dans le système</v>
      </c>
      <c r="J135" s="66" t="str">
        <f aca="false">'VERSION Bêta'!J135</f>
        <v>Super-utilisateur archiviste, administrateur technique</v>
      </c>
      <c r="K135" s="66" t="str">
        <f aca="false">'VERSION Bêta'!K135</f>
        <v>Admin SAE</v>
      </c>
      <c r="L135" s="66" t="str">
        <f aca="false">'VERSION Bêta'!L135</f>
        <v>V2</v>
      </c>
      <c r="M135" s="66" t="str">
        <f aca="false">'VERSION Bêta'!M135</f>
        <v>V2</v>
      </c>
      <c r="N135" s="66" t="str">
        <f aca="false">IF(M135="x","x",IF(M135=N$2,"Nouveau",""))</f>
        <v/>
      </c>
      <c r="P135" s="74" t="str">
        <f aca="false">'VERSION Bêta'!P135</f>
        <v>PRE-10-000</v>
      </c>
      <c r="Q135" s="200" t="str">
        <f aca="false">'VERSION Bêta'!Q135</f>
        <v>Pour chaque élément de la liste des fichiers  « avec virus » détectés par l’activité d’audit, créer si possible une nouvelle version avec un fichier réparé et mettre la version infectée dans un espace de quarantaine, ceci de manière automatique.</v>
      </c>
      <c r="R135" s="204" t="n">
        <f aca="false">'VERSION Bêta'!R135</f>
        <v>0</v>
      </c>
    </row>
    <row r="136" customFormat="false" ht="36.1" hidden="true" customHeight="false" outlineLevel="0" collapsed="false">
      <c r="A136" s="59" t="str">
        <f aca="false">'VERSION Bêta'!A136</f>
        <v>Préservation</v>
      </c>
      <c r="B136" s="59" t="str">
        <f aca="false">'VERSION Bêta'!B136</f>
        <v>PRE</v>
      </c>
      <c r="C136" s="60" t="str">
        <f aca="false">IF(B136="x","x",CONCATENATE(B136,"-",IF(LEN(D136)=1,CONCATENATE("0",D136),D136)))</f>
        <v>PRE-10</v>
      </c>
      <c r="D136" s="60" t="n">
        <f aca="false">IF(H135=H136,D135,IF(H136="x","x",IF(H135="x",1,D135+1)))</f>
        <v>10</v>
      </c>
      <c r="E136" s="60" t="n">
        <f aca="false">IF(H135&lt;&gt;H136,IF(H136="x","x",IF(H135="x",E134+1,E135+1)),E135)</f>
        <v>42</v>
      </c>
      <c r="F136" s="60" t="str">
        <f aca="false">IF(E136="x","x",IF(E136&lt;&gt;G136,"MAJ",""))</f>
        <v/>
      </c>
      <c r="G136" s="60" t="n">
        <f aca="false">'VERSION Bêta'!G136</f>
        <v>42</v>
      </c>
      <c r="H136" s="60" t="str">
        <f aca="false">'VERSION Bêta'!H136</f>
        <v>Traiter les fichiers infectés</v>
      </c>
      <c r="I136" s="64" t="str">
        <f aca="false">'VERSION Bêta'!I136</f>
        <v>Traiter les fichiers détectés comme infectés après entrée dans le système</v>
      </c>
      <c r="J136" s="66" t="str">
        <f aca="false">'VERSION Bêta'!J136</f>
        <v>Super-utilisateur archiviste, administrateur technique</v>
      </c>
      <c r="K136" s="66" t="str">
        <f aca="false">'VERSION Bêta'!K136</f>
        <v>Admin SAE</v>
      </c>
      <c r="L136" s="66" t="str">
        <f aca="false">'VERSION Bêta'!L136</f>
        <v>V2</v>
      </c>
      <c r="M136" s="66" t="str">
        <f aca="false">'VERSION Bêta'!M136</f>
        <v>V2</v>
      </c>
      <c r="N136" s="66" t="str">
        <f aca="false">IF(M136="x","x",IF(M136=N$2,"Nouveau",""))</f>
        <v/>
      </c>
      <c r="P136" s="74" t="str">
        <f aca="false">'VERSION Bêta'!P136</f>
        <v>PRE-10-001</v>
      </c>
      <c r="Q136" s="201" t="str">
        <f aca="false">'VERSION Bêta'!Q136</f>
        <v>Contrôle humain des actions à suivre (réparation, conservation en l'état, sortie définitive, élimination)</v>
      </c>
      <c r="R136" s="204" t="str">
        <f aca="false">'VERSION Bêta'!R136</f>
        <v>Procéder au traitement des fichier infectés avec une intervention humaine dans le cours du processus (notamment pour des vérifications)</v>
      </c>
    </row>
    <row r="137" customFormat="false" ht="24.05" hidden="true" customHeight="false" outlineLevel="0" collapsed="false">
      <c r="A137" s="59" t="str">
        <f aca="false">'VERSION Bêta'!A137</f>
        <v>Préservation</v>
      </c>
      <c r="B137" s="59" t="str">
        <f aca="false">'VERSION Bêta'!B137</f>
        <v>PRE</v>
      </c>
      <c r="C137" s="60" t="str">
        <f aca="false">IF(B137="x","x",CONCATENATE(B137,"-",IF(LEN(D137)=1,CONCATENATE("0",D137),D137)))</f>
        <v>PRE-11</v>
      </c>
      <c r="D137" s="60" t="n">
        <f aca="false">IF(H136=H137,D136,IF(H137="x","x",IF(H136="x",1,D136+1)))</f>
        <v>11</v>
      </c>
      <c r="E137" s="60" t="n">
        <f aca="false">IF(H136&lt;&gt;H137,IF(H137="x","x",IF(H136="x",E135+1,E136+1)),E136)</f>
        <v>43</v>
      </c>
      <c r="F137" s="60" t="str">
        <f aca="false">IF(E137="x","x",IF(E137&lt;&gt;G137,"MAJ",""))</f>
        <v/>
      </c>
      <c r="G137" s="60" t="n">
        <f aca="false">'VERSION Bêta'!G137</f>
        <v>43</v>
      </c>
      <c r="H137" s="63" t="str">
        <f aca="false">'VERSION Bêta'!H137</f>
        <v>Tâche de fond SAE sur valeur probante</v>
      </c>
      <c r="I137" s="64" t="str">
        <f aca="false">'VERSION Bêta'!I137</f>
        <v>A déterminer en croisant les exigences des NF Z et du règlement eIDAS</v>
      </c>
      <c r="J137" s="63" t="str">
        <f aca="false">'VERSION Bêta'!J137</f>
        <v>Sans objet</v>
      </c>
      <c r="K137" s="66" t="str">
        <f aca="false">'VERSION Bêta'!K137</f>
        <v>Sans objet</v>
      </c>
      <c r="L137" s="66" t="n">
        <f aca="false">'VERSION Bêta'!L137</f>
        <v>0</v>
      </c>
      <c r="M137" s="66" t="n">
        <f aca="false">'VERSION Bêta'!M137</f>
        <v>0</v>
      </c>
      <c r="N137" s="63" t="str">
        <f aca="false">IF(M137="x","x",IF(M137=N$2,"Nouveau",""))</f>
        <v/>
      </c>
      <c r="P137" s="74" t="str">
        <f aca="false">'VERSION Bêta'!P137</f>
        <v>PRE-11</v>
      </c>
      <c r="Q137" s="191" t="n">
        <f aca="false">'VERSION Bêta'!Q137</f>
        <v>0</v>
      </c>
      <c r="R137" s="158" t="n">
        <f aca="false">'VERSION Bêta'!R137</f>
        <v>0</v>
      </c>
    </row>
    <row r="138" customFormat="false" ht="12.8" hidden="false" customHeight="false" outlineLevel="0" collapsed="false">
      <c r="A138" s="0" t="str">
        <f aca="false">'VERSION Bêta'!A138</f>
        <v>x</v>
      </c>
      <c r="B138" s="0" t="str">
        <f aca="false">'VERSION Bêta'!B138</f>
        <v>x</v>
      </c>
      <c r="C138" s="60" t="str">
        <f aca="false">IF(B138="x","x",CONCATENATE(B138,"-",IF(LEN(D138)=1,CONCATENATE("0",D138),D138)))</f>
        <v>x</v>
      </c>
      <c r="D138" s="60" t="str">
        <f aca="false">IF(H137=H138,D137,IF(H138="x","x",IF(H137="x",1,D137+1)))</f>
        <v>x</v>
      </c>
      <c r="E138" s="60" t="str">
        <f aca="false">IF(H137&lt;&gt;H138,IF(H138="x","x",IF(H137="x",E136+1,E137+1)),E137)</f>
        <v>x</v>
      </c>
      <c r="F138" s="60" t="str">
        <f aca="false">IF(E138="x","x",IF(E138&lt;&gt;G138,"MAJ",""))</f>
        <v>x</v>
      </c>
      <c r="G138" s="60" t="str">
        <f aca="false">'VERSION Bêta'!G138</f>
        <v>x</v>
      </c>
      <c r="H138" s="0" t="str">
        <f aca="false">'VERSION Bêta'!H138</f>
        <v>x</v>
      </c>
      <c r="I138" s="0" t="str">
        <f aca="false">'VERSION Bêta'!I138</f>
        <v>x</v>
      </c>
      <c r="J138" s="0" t="str">
        <f aca="false">'VERSION Bêta'!J138</f>
        <v>x</v>
      </c>
      <c r="K138" s="63" t="str">
        <f aca="false">'VERSION Bêta'!K138</f>
        <v>x</v>
      </c>
      <c r="L138" s="66" t="str">
        <f aca="false">'VERSION Bêta'!L138</f>
        <v>x</v>
      </c>
      <c r="M138" s="63" t="str">
        <f aca="false">'VERSION Bêta'!M138</f>
        <v>x</v>
      </c>
      <c r="N138" s="63" t="str">
        <f aca="false">IF(M138="x","x",IF(M138=N$2,"Nouveau",""))</f>
        <v>x</v>
      </c>
      <c r="P138" s="63" t="str">
        <f aca="false">'VERSION Bêta'!P138</f>
        <v>x</v>
      </c>
      <c r="Q138" s="0" t="str">
        <f aca="false">'VERSION Bêta'!Q138</f>
        <v>x</v>
      </c>
      <c r="R138" s="30" t="n">
        <f aca="false">'VERSION Bêta'!R138</f>
        <v>0</v>
      </c>
    </row>
    <row r="139" customFormat="false" ht="24.05" hidden="false" customHeight="false" outlineLevel="0" collapsed="false">
      <c r="A139" s="210" t="str">
        <f aca="false">'VERSION Bêta'!A139</f>
        <v>Stockage</v>
      </c>
      <c r="B139" s="210" t="str">
        <f aca="false">'VERSION Bêta'!B139</f>
        <v>STO</v>
      </c>
      <c r="C139" s="60" t="str">
        <f aca="false">IF(B139="x","x",CONCATENATE(B139,"-",IF(LEN(D139)=1,CONCATENATE("0",D139),D139)))</f>
        <v>STO-01</v>
      </c>
      <c r="D139" s="60" t="n">
        <f aca="false">IF(H138=H139,D138,IF(H139="x","x",IF(H138="x",1,D138+1)))</f>
        <v>1</v>
      </c>
      <c r="E139" s="60" t="n">
        <f aca="false">IF(H138&lt;&gt;H139,IF(H139="x","x",IF(H138="x",E137+1,E138+1)),E138)</f>
        <v>44</v>
      </c>
      <c r="F139" s="60" t="str">
        <f aca="false">IF(E139="x","x",IF(E139&lt;&gt;G139,"MAJ",""))</f>
        <v/>
      </c>
      <c r="G139" s="60" t="n">
        <f aca="false">'VERSION Bêta'!G139</f>
        <v>44</v>
      </c>
      <c r="H139" s="60" t="str">
        <f aca="false">'VERSION Bêta'!H139</f>
        <v>Gérer les offres de stockage</v>
      </c>
      <c r="I139" s="63" t="str">
        <f aca="false">'VERSION Bêta'!I139</f>
        <v>Ajouter, modifier et supprimer les offres de stockage</v>
      </c>
      <c r="J139" s="66" t="str">
        <f aca="false">'VERSION Bêta'!J139</f>
        <v>Administrateur technique</v>
      </c>
      <c r="K139" s="66" t="str">
        <f aca="false">'VERSION Bêta'!K139</f>
        <v>Admin SAE</v>
      </c>
      <c r="L139" s="66" t="str">
        <f aca="false">'VERSION Bêta'!L139</f>
        <v>bêta</v>
      </c>
      <c r="M139" s="66" t="str">
        <f aca="false">'VERSION Bêta'!M139</f>
        <v>bêta</v>
      </c>
      <c r="N139" s="66" t="str">
        <f aca="false">IF(M139="x","x",IF(M139=N$2,"Nouveau",""))</f>
        <v/>
      </c>
      <c r="P139" s="74" t="str">
        <f aca="false">'VERSION Bêta'!P139</f>
        <v>STO-01-000</v>
      </c>
      <c r="Q139" s="211" t="str">
        <f aca="false">'VERSION Bêta'!Q139</f>
        <v>Gestion d’offres de stockage internes, sans définition des paramètres spécifiques aux différents types d’offres</v>
      </c>
      <c r="R139" s="158" t="n">
        <f aca="false">'VERSION Bêta'!R139</f>
        <v>0</v>
      </c>
    </row>
    <row r="140" customFormat="false" ht="24.05" hidden="true" customHeight="false" outlineLevel="0" collapsed="false">
      <c r="A140" s="210" t="str">
        <f aca="false">'VERSION Bêta'!A140</f>
        <v>Stockage</v>
      </c>
      <c r="B140" s="210" t="str">
        <f aca="false">'VERSION Bêta'!B140</f>
        <v>STO</v>
      </c>
      <c r="C140" s="60" t="str">
        <f aca="false">IF(B140="x","x",CONCATENATE(B140,"-",IF(LEN(D140)=1,CONCATENATE("0",D140),D140)))</f>
        <v>STO-01</v>
      </c>
      <c r="D140" s="60" t="n">
        <f aca="false">IF(H139=H140,D139,IF(H140="x","x",IF(H139="x",1,D139+1)))</f>
        <v>1</v>
      </c>
      <c r="E140" s="60" t="n">
        <f aca="false">IF(H139&lt;&gt;H140,IF(H140="x","x",IF(H139="x",E138+1,E139+1)),E139)</f>
        <v>44</v>
      </c>
      <c r="F140" s="60" t="str">
        <f aca="false">IF(E140="x","x",IF(E140&lt;&gt;G140,"MAJ",""))</f>
        <v/>
      </c>
      <c r="G140" s="60" t="n">
        <f aca="false">'VERSION Bêta'!G140</f>
        <v>44</v>
      </c>
      <c r="H140" s="60" t="str">
        <f aca="false">'VERSION Bêta'!H140</f>
        <v>Gérer les offres de stockage</v>
      </c>
      <c r="I140" s="63" t="str">
        <f aca="false">'VERSION Bêta'!I140</f>
        <v>Ajouter, modifier et supprimer les offres de stockage</v>
      </c>
      <c r="J140" s="66" t="str">
        <f aca="false">'VERSION Bêta'!J140</f>
        <v>Administrateur technique</v>
      </c>
      <c r="K140" s="66" t="str">
        <f aca="false">'VERSION Bêta'!K140</f>
        <v>Admin SAE</v>
      </c>
      <c r="L140" s="66" t="str">
        <f aca="false">'VERSION Bêta'!L140</f>
        <v>bêta</v>
      </c>
      <c r="M140" s="66" t="str">
        <f aca="false">'VERSION Bêta'!M140</f>
        <v>?</v>
      </c>
      <c r="N140" s="66" t="str">
        <f aca="false">IF(M140="x","x",IF(M140=N$2,"Nouveau",""))</f>
        <v/>
      </c>
      <c r="P140" s="74" t="str">
        <f aca="false">'VERSION Bêta'!P140</f>
        <v>STO-01-001</v>
      </c>
      <c r="Q140" s="201" t="str">
        <f aca="false">'VERSION Bêta'!Q140</f>
        <v>Offres externes</v>
      </c>
      <c r="R140" s="204" t="str">
        <f aca="false">'VERSION Bêta'!R140</f>
        <v>Rendre compatible et intégrer une offre de stockage externe à l’organisation dans la liste des offres utilisables</v>
      </c>
    </row>
    <row r="141" customFormat="false" ht="36.1" hidden="true" customHeight="false" outlineLevel="0" collapsed="false">
      <c r="A141" s="210" t="str">
        <f aca="false">'VERSION Bêta'!A141</f>
        <v>Stockage</v>
      </c>
      <c r="B141" s="210" t="str">
        <f aca="false">'VERSION Bêta'!B141</f>
        <v>STO</v>
      </c>
      <c r="C141" s="60" t="str">
        <f aca="false">IF(B141="x","x",CONCATENATE(B141,"-",IF(LEN(D141)=1,CONCATENATE("0",D141),D141)))</f>
        <v>STO-01</v>
      </c>
      <c r="D141" s="60" t="n">
        <f aca="false">IF(H140=H141,D140,IF(H141="x","x",IF(H140="x",1,D140+1)))</f>
        <v>1</v>
      </c>
      <c r="E141" s="60" t="n">
        <f aca="false">IF(H140&lt;&gt;H141,IF(H141="x","x",IF(H140="x",E139+1,E140+1)),E140)</f>
        <v>44</v>
      </c>
      <c r="F141" s="60" t="str">
        <f aca="false">IF(E141="x","x",IF(E141&lt;&gt;G141,"MAJ",""))</f>
        <v/>
      </c>
      <c r="G141" s="60" t="n">
        <f aca="false">'VERSION Bêta'!G141</f>
        <v>44</v>
      </c>
      <c r="H141" s="60" t="str">
        <f aca="false">'VERSION Bêta'!H141</f>
        <v>Gérer les offres de stockage</v>
      </c>
      <c r="I141" s="63" t="str">
        <f aca="false">'VERSION Bêta'!I141</f>
        <v>Ajouter, modifier et supprimer les offres de stockage</v>
      </c>
      <c r="J141" s="66" t="str">
        <f aca="false">'VERSION Bêta'!J141</f>
        <v>Administrateur technique</v>
      </c>
      <c r="K141" s="66" t="str">
        <f aca="false">'VERSION Bêta'!K141</f>
        <v>Admin SAE</v>
      </c>
      <c r="L141" s="66" t="str">
        <f aca="false">'VERSION Bêta'!L141</f>
        <v>bêta</v>
      </c>
      <c r="M141" s="66" t="str">
        <f aca="false">'VERSION Bêta'!M141</f>
        <v>?</v>
      </c>
      <c r="N141" s="66" t="str">
        <f aca="false">IF(M141="x","x",IF(M141=N$2,"Nouveau",""))</f>
        <v/>
      </c>
      <c r="P141" s="74" t="str">
        <f aca="false">'VERSION Bêta'!P141</f>
        <v>STO-01-002</v>
      </c>
      <c r="Q141" s="212" t="str">
        <f aca="false">'VERSION Bêta'!Q141</f>
        <v>Offres chaudes/froides</v>
      </c>
      <c r="R141" s="204" t="str">
        <f aca="false">'VERSION Bêta'!R141</f>
        <v>Définir les paramètres spécifiques aux offres chaudes et aux offres froides (capacité, vitesse, caractère synchrone ou asynchrone de la lecture et de l’effacement)</v>
      </c>
    </row>
    <row r="142" customFormat="false" ht="47.4" hidden="false" customHeight="false" outlineLevel="0" collapsed="false">
      <c r="A142" s="210" t="str">
        <f aca="false">'VERSION Bêta'!A142</f>
        <v>Stockage</v>
      </c>
      <c r="B142" s="210" t="str">
        <f aca="false">'VERSION Bêta'!B142</f>
        <v>STO</v>
      </c>
      <c r="C142" s="60" t="str">
        <f aca="false">IF(B142="x","x",CONCATENATE(B142,"-",IF(LEN(D142)=1,CONCATENATE("0",D142),D142)))</f>
        <v>STO-02</v>
      </c>
      <c r="D142" s="60" t="n">
        <f aca="false">IF(H141=H142,D141,IF(H142="x","x",IF(H141="x",1,D141+1)))</f>
        <v>2</v>
      </c>
      <c r="E142" s="60" t="n">
        <f aca="false">IF(H141&lt;&gt;H142,IF(H142="x","x",IF(H141="x",E140+1,E141+1)),E141)</f>
        <v>45</v>
      </c>
      <c r="F142" s="60" t="str">
        <f aca="false">IF(E142="x","x",IF(E142&lt;&gt;G142,"MAJ",""))</f>
        <v/>
      </c>
      <c r="G142" s="60" t="n">
        <f aca="false">'VERSION Bêta'!G142</f>
        <v>45</v>
      </c>
      <c r="H142" s="60" t="str">
        <f aca="false">'VERSION Bêta'!H142</f>
        <v>Gérer les stratégies de stockage</v>
      </c>
      <c r="I142" s="63" t="str">
        <f aca="false">'VERSION Bêta'!I142</f>
        <v>Ajouter, modifier et supprimer des regroupements d’offres de stockage en fonction de la politique de stockage (ex. : groupes d'offres de stockage de conservation, de diffusion...)</v>
      </c>
      <c r="J142" s="66" t="str">
        <f aca="false">'VERSION Bêta'!J142</f>
        <v>Administrateur technique</v>
      </c>
      <c r="K142" s="66" t="str">
        <f aca="false">'VERSION Bêta'!K142</f>
        <v>Admin SAE</v>
      </c>
      <c r="L142" s="66" t="str">
        <f aca="false">'VERSION Bêta'!L142</f>
        <v>V1</v>
      </c>
      <c r="M142" s="66" t="str">
        <f aca="false">'VERSION Bêta'!M142</f>
        <v>V1</v>
      </c>
      <c r="N142" s="66" t="str">
        <f aca="false">IF(M142="x","x",IF(M142=N$2,"Nouveau",""))</f>
        <v>Nouveau</v>
      </c>
      <c r="P142" s="74" t="str">
        <f aca="false">'VERSION Bêta'!P142</f>
        <v>STO-02</v>
      </c>
      <c r="Q142" s="197" t="n">
        <f aca="false">'VERSION Bêta'!Q142</f>
        <v>0</v>
      </c>
      <c r="R142" s="158" t="n">
        <f aca="false">'VERSION Bêta'!R142</f>
        <v>0</v>
      </c>
    </row>
    <row r="143" customFormat="false" ht="24.05" hidden="false" customHeight="false" outlineLevel="0" collapsed="false">
      <c r="A143" s="210" t="str">
        <f aca="false">'VERSION Bêta'!A143</f>
        <v>Stockage</v>
      </c>
      <c r="B143" s="210" t="str">
        <f aca="false">'VERSION Bêta'!B143</f>
        <v>STO</v>
      </c>
      <c r="C143" s="60" t="str">
        <f aca="false">IF(B143="x","x",CONCATENATE(B143,"-",IF(LEN(D143)=1,CONCATENATE("0",D143),D143)))</f>
        <v>STO-03</v>
      </c>
      <c r="D143" s="60" t="n">
        <f aca="false">IF(H142=H143,D142,IF(H143="x","x",IF(H142="x",1,D142+1)))</f>
        <v>3</v>
      </c>
      <c r="E143" s="60" t="n">
        <f aca="false">IF(H142&lt;&gt;H143,IF(H143="x","x",IF(H142="x",E141+1,E142+1)),E142)</f>
        <v>46</v>
      </c>
      <c r="F143" s="60" t="str">
        <f aca="false">IF(E143="x","x",IF(E143&lt;&gt;G143,"MAJ",""))</f>
        <v/>
      </c>
      <c r="G143" s="60" t="n">
        <f aca="false">'VERSION Bêta'!G143</f>
        <v>46</v>
      </c>
      <c r="H143" s="60" t="str">
        <f aca="false">'VERSION Bêta'!H143</f>
        <v>Débrancher en urgence/rebrancher une offre de stockage</v>
      </c>
      <c r="I143" s="64" t="str">
        <f aca="false">'VERSION Bêta'!I143</f>
        <v>Arrêter en urgence toutes les opérations sur une offre de stockage et la remettre en œuvre</v>
      </c>
      <c r="J143" s="66" t="str">
        <f aca="false">'VERSION Bêta'!J143</f>
        <v>Administrateur technique</v>
      </c>
      <c r="K143" s="66" t="str">
        <f aca="false">'VERSION Bêta'!K143</f>
        <v>Admin SAE</v>
      </c>
      <c r="L143" s="66" t="str">
        <f aca="false">'VERSION Bêta'!L143</f>
        <v>V1</v>
      </c>
      <c r="M143" s="66" t="str">
        <f aca="false">'VERSION Bêta'!M143</f>
        <v>V1</v>
      </c>
      <c r="N143" s="66" t="str">
        <f aca="false">IF(M143="x","x",IF(M143=N$2,"Nouveau",""))</f>
        <v>Nouveau</v>
      </c>
      <c r="P143" s="74" t="str">
        <f aca="false">'VERSION Bêta'!P143</f>
        <v>STO-03-000</v>
      </c>
      <c r="Q143" s="197" t="str">
        <f aca="false">'VERSION Bêta'!Q143</f>
        <v>Débranchement d’une offre de stockage avec blocage des opérations qui cherchent à l'utiliser</v>
      </c>
      <c r="R143" s="158" t="n">
        <f aca="false">'VERSION Bêta'!R143</f>
        <v>0</v>
      </c>
    </row>
    <row r="144" customFormat="false" ht="36.1" hidden="false" customHeight="false" outlineLevel="0" collapsed="false">
      <c r="A144" s="210" t="str">
        <f aca="false">'VERSION Bêta'!A144</f>
        <v>Stockage</v>
      </c>
      <c r="B144" s="210" t="str">
        <f aca="false">'VERSION Bêta'!B144</f>
        <v>STO</v>
      </c>
      <c r="C144" s="60" t="str">
        <f aca="false">IF(B144="x","x",CONCATENATE(B144,"-",IF(LEN(D144)=1,CONCATENATE("0",D144),D144)))</f>
        <v>STO-03</v>
      </c>
      <c r="D144" s="60" t="n">
        <f aca="false">IF(H143=H144,D143,IF(H144="x","x",IF(H143="x",1,D143+1)))</f>
        <v>3</v>
      </c>
      <c r="E144" s="60" t="n">
        <f aca="false">IF(H143&lt;&gt;H144,IF(H144="x","x",IF(H143="x",E142+1,E143+1)),E143)</f>
        <v>46</v>
      </c>
      <c r="F144" s="60" t="str">
        <f aca="false">IF(E144="x","x",IF(E144&lt;&gt;G144,"MAJ",""))</f>
        <v/>
      </c>
      <c r="G144" s="60" t="n">
        <f aca="false">'VERSION Bêta'!G144</f>
        <v>46</v>
      </c>
      <c r="H144" s="60" t="str">
        <f aca="false">'VERSION Bêta'!H144</f>
        <v>Débrancher en urgence/rebrancher une offre de stockage</v>
      </c>
      <c r="I144" s="64" t="str">
        <f aca="false">'VERSION Bêta'!I144</f>
        <v>Arrêter en urgence toutes les opérations sur une offre de stockage et la remettre en œuvre</v>
      </c>
      <c r="J144" s="66" t="str">
        <f aca="false">'VERSION Bêta'!J144</f>
        <v>Administrateur technique</v>
      </c>
      <c r="K144" s="66" t="str">
        <f aca="false">'VERSION Bêta'!K144</f>
        <v>Admin SAE</v>
      </c>
      <c r="L144" s="66" t="str">
        <f aca="false">'VERSION Bêta'!L144</f>
        <v>V1</v>
      </c>
      <c r="M144" s="66" t="str">
        <f aca="false">'VERSION Bêta'!M144</f>
        <v>V1</v>
      </c>
      <c r="N144" s="66" t="str">
        <f aca="false">IF(M144="x","x",IF(M144=N$2,"Nouveau",""))</f>
        <v>Nouveau</v>
      </c>
      <c r="P144" s="74" t="str">
        <f aca="false">'VERSION Bêta'!P144</f>
        <v>STO-03-001</v>
      </c>
      <c r="Q144" s="201" t="str">
        <f aca="false">'VERSION Bêta'!Q144</f>
        <v>Mise en attente des opérations</v>
      </c>
      <c r="R144" s="204" t="str">
        <f aca="false">'VERSION Bêta'!R144</f>
        <v>Débrancher en urgence une offre de stockage après envoi d’un ordre d’arrêt des opérations sur l'offre de stockage, et mise en attente des opérations à effectuer pour reprise au rebranchement</v>
      </c>
    </row>
    <row r="145" customFormat="false" ht="12.8" hidden="true" customHeight="false" outlineLevel="0" collapsed="false">
      <c r="A145" s="210" t="str">
        <f aca="false">'VERSION Bêta'!A145</f>
        <v>Stockage</v>
      </c>
      <c r="B145" s="210" t="str">
        <f aca="false">'VERSION Bêta'!B145</f>
        <v>STO</v>
      </c>
      <c r="C145" s="60" t="str">
        <f aca="false">IF(B145="x","x",CONCATENATE(B145,"-",IF(LEN(D145)=1,CONCATENATE("0",D145),D145)))</f>
        <v>STO-04</v>
      </c>
      <c r="D145" s="60" t="n">
        <f aca="false">IF(H144=H145,D144,IF(H145="x","x",IF(H144="x",1,D144+1)))</f>
        <v>4</v>
      </c>
      <c r="E145" s="60" t="n">
        <f aca="false">IF(H144&lt;&gt;H145,IF(H145="x","x",IF(H144="x",E143+1,E144+1)),E144)</f>
        <v>47</v>
      </c>
      <c r="F145" s="60" t="str">
        <f aca="false">IF(E145="x","x",IF(E145&lt;&gt;G145,"MAJ",""))</f>
        <v/>
      </c>
      <c r="G145" s="60" t="n">
        <f aca="false">'VERSION Bêta'!G145</f>
        <v>47</v>
      </c>
      <c r="H145" s="63" t="str">
        <f aca="false">'VERSION Bêta'!H145</f>
        <v>Tâche technique Vitam 0</v>
      </c>
      <c r="I145" s="64" t="n">
        <f aca="false">'VERSION Bêta'!I145</f>
        <v>0</v>
      </c>
      <c r="J145" s="63" t="str">
        <f aca="false">'VERSION Bêta'!J145</f>
        <v>Sans objet</v>
      </c>
      <c r="K145" s="66" t="str">
        <f aca="false">'VERSION Bêta'!K145</f>
        <v>Sans objet</v>
      </c>
      <c r="L145" s="66" t="n">
        <f aca="false">'VERSION Bêta'!L145</f>
        <v>0</v>
      </c>
      <c r="M145" s="66" t="n">
        <f aca="false">'VERSION Bêta'!M145</f>
        <v>0</v>
      </c>
      <c r="N145" s="63" t="str">
        <f aca="false">IF(M145="x","x",IF(M145=N$2,"Nouveau",""))</f>
        <v/>
      </c>
      <c r="P145" s="74" t="str">
        <f aca="false">'VERSION Bêta'!P145</f>
        <v>STO-04</v>
      </c>
      <c r="Q145" s="46" t="n">
        <f aca="false">'VERSION Bêta'!Q145</f>
        <v>0</v>
      </c>
      <c r="R145" s="158" t="n">
        <f aca="false">'VERSION Bêta'!R145</f>
        <v>0</v>
      </c>
    </row>
    <row r="146" customFormat="false" ht="12.8" hidden="false" customHeight="false" outlineLevel="0" collapsed="false">
      <c r="A146" s="0" t="str">
        <f aca="false">'VERSION Bêta'!A146</f>
        <v>x</v>
      </c>
      <c r="B146" s="0" t="str">
        <f aca="false">'VERSION Bêta'!B146</f>
        <v>x</v>
      </c>
      <c r="C146" s="60" t="str">
        <f aca="false">IF(B146="x","x",CONCATENATE(B146,"-",IF(LEN(D146)=1,CONCATENATE("0",D146),D146)))</f>
        <v>x</v>
      </c>
      <c r="D146" s="60" t="str">
        <f aca="false">IF(H145=H146,D145,IF(H146="x","x",IF(H145="x",1,D145+1)))</f>
        <v>x</v>
      </c>
      <c r="E146" s="60" t="str">
        <f aca="false">IF(H145&lt;&gt;H146,IF(H146="x","x",IF(H145="x",E143+1,E145+1)),E145)</f>
        <v>x</v>
      </c>
      <c r="F146" s="60" t="str">
        <f aca="false">IF(E146="x","x",IF(E146&lt;&gt;G146,"MAJ",""))</f>
        <v>x</v>
      </c>
      <c r="G146" s="60" t="str">
        <f aca="false">'VERSION Bêta'!G146</f>
        <v>x</v>
      </c>
      <c r="H146" s="0" t="str">
        <f aca="false">'VERSION Bêta'!H146</f>
        <v>x</v>
      </c>
      <c r="I146" s="0" t="str">
        <f aca="false">'VERSION Bêta'!I146</f>
        <v>x</v>
      </c>
      <c r="J146" s="0" t="str">
        <f aca="false">'VERSION Bêta'!J146</f>
        <v>x</v>
      </c>
      <c r="K146" s="63" t="str">
        <f aca="false">'VERSION Bêta'!K146</f>
        <v>x</v>
      </c>
      <c r="L146" s="66" t="str">
        <f aca="false">'VERSION Bêta'!L146</f>
        <v>x</v>
      </c>
      <c r="M146" s="63" t="str">
        <f aca="false">'VERSION Bêta'!M146</f>
        <v>x</v>
      </c>
      <c r="N146" s="63" t="str">
        <f aca="false">IF(M146="x","x",IF(M146=N$2,"Nouveau",""))</f>
        <v>x</v>
      </c>
      <c r="P146" s="63" t="str">
        <f aca="false">'VERSION Bêta'!P146</f>
        <v>x</v>
      </c>
      <c r="Q146" s="0" t="str">
        <f aca="false">'VERSION Bêta'!Q146</f>
        <v>x</v>
      </c>
      <c r="R146" s="30" t="n">
        <f aca="false">'VERSION Bêta'!R146</f>
        <v>0</v>
      </c>
    </row>
    <row r="147" customFormat="false" ht="24.05" hidden="false" customHeight="false" outlineLevel="0" collapsed="false">
      <c r="A147" s="166" t="str">
        <f aca="false">'VERSION Bêta'!A147</f>
        <v>Donnée</v>
      </c>
      <c r="B147" s="166" t="str">
        <f aca="false">'VERSION Bêta'!B147</f>
        <v>DON</v>
      </c>
      <c r="C147" s="60" t="str">
        <f aca="false">IF(B147="x","x",CONCATENATE(B147,"-",IF(LEN(D147)=1,CONCATENATE("0",D147),D147)))</f>
        <v>DON-01</v>
      </c>
      <c r="D147" s="60" t="n">
        <f aca="false">IF(H146=H147,D146,IF(H147="x","x",IF(H146="x",1,D146+1)))</f>
        <v>1</v>
      </c>
      <c r="E147" s="60" t="n">
        <f aca="false">IF(H146&lt;&gt;H147,IF(H147="x","x",IF(H146="x",E145+1,E146+1)),E146)</f>
        <v>48</v>
      </c>
      <c r="F147" s="60" t="str">
        <f aca="false">IF(E147="x","x",IF(E147&lt;&gt;G147,"MAJ",""))</f>
        <v/>
      </c>
      <c r="G147" s="60" t="n">
        <f aca="false">'VERSION Bêta'!G147</f>
        <v>48</v>
      </c>
      <c r="H147" s="60" t="str">
        <f aca="false">'VERSION Bêta'!H147</f>
        <v>Gérer les bases</v>
      </c>
      <c r="I147" s="63" t="str">
        <f aca="false">'VERSION Bêta'!I147</f>
        <v>Administration des bases de la solution (Mongo, ElasticSearch)</v>
      </c>
      <c r="J147" s="66" t="str">
        <f aca="false">'VERSION Bêta'!J147</f>
        <v>Administrateur technique</v>
      </c>
      <c r="K147" s="66" t="str">
        <f aca="false">'VERSION Bêta'!K147</f>
        <v>Admin SAE</v>
      </c>
      <c r="L147" s="66" t="str">
        <f aca="false">'VERSION Bêta'!L147</f>
        <v>bêta</v>
      </c>
      <c r="M147" s="66" t="str">
        <f aca="false">'VERSION Bêta'!M147</f>
        <v>bêta</v>
      </c>
      <c r="N147" s="66" t="str">
        <f aca="false">IF(M147="x","x",IF(M147=N$2,"Nouveau",""))</f>
        <v/>
      </c>
      <c r="P147" s="74" t="str">
        <f aca="false">'VERSION Bêta'!P147</f>
        <v>DON-01</v>
      </c>
      <c r="Q147" s="197" t="n">
        <f aca="false">'VERSION Bêta'!Q147</f>
        <v>0</v>
      </c>
      <c r="R147" s="158" t="n">
        <f aca="false">'VERSION Bêta'!R147</f>
        <v>0</v>
      </c>
    </row>
    <row r="148" customFormat="false" ht="36.1" hidden="false" customHeight="false" outlineLevel="0" collapsed="false">
      <c r="A148" s="166" t="str">
        <f aca="false">'VERSION Bêta'!A148</f>
        <v>Donnée</v>
      </c>
      <c r="B148" s="166" t="str">
        <f aca="false">'VERSION Bêta'!B148</f>
        <v>DON</v>
      </c>
      <c r="C148" s="60" t="str">
        <f aca="false">IF(B148="x","x",CONCATENATE(B148,"-",IF(LEN(D148)=1,CONCATENATE("0",D148),D148)))</f>
        <v>DON-02</v>
      </c>
      <c r="D148" s="60" t="n">
        <f aca="false">IF(H147=H148,D147,IF(H148="x","x",IF(H147="x",1,D147+1)))</f>
        <v>2</v>
      </c>
      <c r="E148" s="60" t="n">
        <f aca="false">IF(H147&lt;&gt;H148,IF(H148="x","x",IF(H147="x",E146+1,E147+1)),E147)</f>
        <v>49</v>
      </c>
      <c r="F148" s="60" t="str">
        <f aca="false">IF(E148="x","x",IF(E148&lt;&gt;G148,"MAJ",""))</f>
        <v/>
      </c>
      <c r="G148" s="60" t="n">
        <f aca="false">'VERSION Bêta'!G148</f>
        <v>49</v>
      </c>
      <c r="H148" s="60" t="str">
        <f aca="false">'VERSION Bêta'!H148</f>
        <v>Gérer les types et modes d'indexation</v>
      </c>
      <c r="I148" s="63" t="str">
        <f aca="false">'VERSION Bêta'!I148</f>
        <v>Gérer les types et les modes d'indexation des champs de l'ontologie commune et des métadonnées particulières à certaines filières</v>
      </c>
      <c r="J148" s="66" t="str">
        <f aca="false">'VERSION Bêta'!J148</f>
        <v>Super-utilisateur archiviste, administrateur technique</v>
      </c>
      <c r="K148" s="66" t="str">
        <f aca="false">'VERSION Bêta'!K148</f>
        <v>Admin SAE</v>
      </c>
      <c r="L148" s="66" t="str">
        <f aca="false">'VERSION Bêta'!L148</f>
        <v>bêta</v>
      </c>
      <c r="M148" s="66" t="str">
        <f aca="false">'VERSION Bêta'!M148</f>
        <v>bêta</v>
      </c>
      <c r="N148" s="66" t="str">
        <f aca="false">IF(M148="x","x",IF(M148=N$2,"Nouveau",""))</f>
        <v/>
      </c>
      <c r="P148" s="74" t="str">
        <f aca="false">'VERSION Bêta'!P148</f>
        <v>DON-02</v>
      </c>
      <c r="Q148" s="197" t="n">
        <f aca="false">'VERSION Bêta'!Q148</f>
        <v>0</v>
      </c>
      <c r="R148" s="158" t="n">
        <f aca="false">'VERSION Bêta'!R148</f>
        <v>0</v>
      </c>
    </row>
    <row r="149" customFormat="false" ht="12.8" hidden="true" customHeight="false" outlineLevel="0" collapsed="false">
      <c r="A149" s="166" t="str">
        <f aca="false">'VERSION Bêta'!A149</f>
        <v>Donnée</v>
      </c>
      <c r="B149" s="166" t="str">
        <f aca="false">'VERSION Bêta'!B149</f>
        <v>DON</v>
      </c>
      <c r="C149" s="60" t="str">
        <f aca="false">IF(B149="x","x",CONCATENATE(B149,"-",IF(LEN(D149)=1,CONCATENATE("0",D149),D149)))</f>
        <v>DON-03</v>
      </c>
      <c r="D149" s="60" t="n">
        <f aca="false">IF(H148=H149,D148,IF(H149="x","x",IF(H148="x",1,D148+1)))</f>
        <v>3</v>
      </c>
      <c r="E149" s="60" t="n">
        <f aca="false">IF(H148&lt;&gt;H149,IF(H149="x","x",IF(H148="x",E147+1,E148+1)),E148)</f>
        <v>50</v>
      </c>
      <c r="F149" s="60" t="str">
        <f aca="false">IF(E149="x","x",IF(E149&lt;&gt;G149,"MAJ",""))</f>
        <v/>
      </c>
      <c r="G149" s="60" t="n">
        <f aca="false">'VERSION Bêta'!G149</f>
        <v>50</v>
      </c>
      <c r="H149" s="63" t="str">
        <f aca="false">'VERSION Bêta'!H149</f>
        <v>Tâche technique Vitam 1</v>
      </c>
      <c r="I149" s="64" t="n">
        <f aca="false">'VERSION Bêta'!I149</f>
        <v>0</v>
      </c>
      <c r="J149" s="63" t="str">
        <f aca="false">'VERSION Bêta'!J149</f>
        <v>Sans objet</v>
      </c>
      <c r="K149" s="66" t="str">
        <f aca="false">'VERSION Bêta'!K149</f>
        <v>Aucune</v>
      </c>
      <c r="L149" s="66" t="n">
        <f aca="false">'VERSION Bêta'!L149</f>
        <v>0</v>
      </c>
      <c r="M149" s="66" t="n">
        <f aca="false">'VERSION Bêta'!M149</f>
        <v>0</v>
      </c>
      <c r="N149" s="66" t="str">
        <f aca="false">IF(M149="x","x",IF(M149=N$2,"Nouveau",""))</f>
        <v/>
      </c>
      <c r="P149" s="74" t="str">
        <f aca="false">'VERSION Bêta'!P149</f>
        <v>DON-03</v>
      </c>
      <c r="Q149" s="190" t="n">
        <f aca="false">'VERSION Bêta'!Q149</f>
        <v>0</v>
      </c>
      <c r="R149" s="158" t="n">
        <f aca="false">'VERSION Bêta'!R149</f>
        <v>0</v>
      </c>
    </row>
    <row r="150" customFormat="false" ht="12.8" hidden="true" customHeight="false" outlineLevel="0" collapsed="false">
      <c r="A150" s="166" t="str">
        <f aca="false">'VERSION Bêta'!A150</f>
        <v>Donnée</v>
      </c>
      <c r="B150" s="166" t="str">
        <f aca="false">'VERSION Bêta'!B150</f>
        <v>DON</v>
      </c>
      <c r="C150" s="60" t="str">
        <f aca="false">IF(B150="x","x",CONCATENATE(B150,"-",IF(LEN(D150)=1,CONCATENATE("0",D150),D150)))</f>
        <v>DON-04</v>
      </c>
      <c r="D150" s="60" t="n">
        <f aca="false">IF(H149=H150,D149,IF(H150="x","x",IF(H149="x",1,D149+1)))</f>
        <v>4</v>
      </c>
      <c r="E150" s="60" t="n">
        <f aca="false">IF(H149&lt;&gt;H150,IF(H150="x","x",IF(H149="x",E148+1,E149+1)),E149)</f>
        <v>51</v>
      </c>
      <c r="F150" s="60" t="str">
        <f aca="false">IF(E150="x","x",IF(E150&lt;&gt;G150,"MAJ",""))</f>
        <v/>
      </c>
      <c r="G150" s="60" t="n">
        <f aca="false">'VERSION Bêta'!G150</f>
        <v>51</v>
      </c>
      <c r="H150" s="63" t="str">
        <f aca="false">'VERSION Bêta'!H150</f>
        <v>Tâche technique Vitam 2</v>
      </c>
      <c r="I150" s="64" t="n">
        <f aca="false">'VERSION Bêta'!I150</f>
        <v>0</v>
      </c>
      <c r="J150" s="63" t="str">
        <f aca="false">'VERSION Bêta'!J150</f>
        <v>Sans objet</v>
      </c>
      <c r="K150" s="66" t="str">
        <f aca="false">'VERSION Bêta'!K150</f>
        <v>Aucune</v>
      </c>
      <c r="L150" s="66" t="n">
        <f aca="false">'VERSION Bêta'!L150</f>
        <v>0</v>
      </c>
      <c r="M150" s="66" t="n">
        <f aca="false">'VERSION Bêta'!M150</f>
        <v>0</v>
      </c>
      <c r="N150" s="66" t="str">
        <f aca="false">IF(M150="x","x",IF(M150=N$2,"Nouveau",""))</f>
        <v/>
      </c>
      <c r="P150" s="74" t="str">
        <f aca="false">'VERSION Bêta'!P150</f>
        <v>DON-04</v>
      </c>
      <c r="Q150" s="190" t="n">
        <f aca="false">'VERSION Bêta'!Q150</f>
        <v>0</v>
      </c>
      <c r="R150" s="158" t="n">
        <f aca="false">'VERSION Bêta'!R150</f>
        <v>0</v>
      </c>
    </row>
    <row r="151" customFormat="false" ht="12.8" hidden="true" customHeight="false" outlineLevel="0" collapsed="false">
      <c r="A151" s="166" t="str">
        <f aca="false">'VERSION Bêta'!A151</f>
        <v>Donnée</v>
      </c>
      <c r="B151" s="166" t="str">
        <f aca="false">'VERSION Bêta'!B151</f>
        <v>DON</v>
      </c>
      <c r="C151" s="60" t="str">
        <f aca="false">IF(B151="x","x",CONCATENATE(B151,"-",IF(LEN(D151)=1,CONCATENATE("0",D151),D151)))</f>
        <v>DON-05</v>
      </c>
      <c r="D151" s="60" t="n">
        <f aca="false">IF(H150=H151,D150,IF(H151="x","x",IF(H150="x",1,D150+1)))</f>
        <v>5</v>
      </c>
      <c r="E151" s="60" t="n">
        <f aca="false">IF(H150&lt;&gt;H151,IF(H151="x","x",IF(H150="x",E149+1,E150+1)),E150)</f>
        <v>52</v>
      </c>
      <c r="F151" s="60" t="str">
        <f aca="false">IF(E151="x","x",IF(E151&lt;&gt;G151,"MAJ",""))</f>
        <v/>
      </c>
      <c r="G151" s="60" t="n">
        <f aca="false">'VERSION Bêta'!G151</f>
        <v>52</v>
      </c>
      <c r="H151" s="63" t="str">
        <f aca="false">'VERSION Bêta'!H151</f>
        <v>Tâche technique Vitam 3</v>
      </c>
      <c r="I151" s="63" t="n">
        <f aca="false">'VERSION Bêta'!I151</f>
        <v>0</v>
      </c>
      <c r="J151" s="63" t="str">
        <f aca="false">'VERSION Bêta'!J151</f>
        <v>Sans objet</v>
      </c>
      <c r="K151" s="66" t="str">
        <f aca="false">'VERSION Bêta'!K151</f>
        <v>Aucune</v>
      </c>
      <c r="L151" s="66" t="n">
        <f aca="false">'VERSION Bêta'!L151</f>
        <v>0</v>
      </c>
      <c r="M151" s="66" t="n">
        <f aca="false">'VERSION Bêta'!M151</f>
        <v>0</v>
      </c>
      <c r="N151" s="66" t="str">
        <f aca="false">IF(M151="x","x",IF(M151=N$2,"Nouveau",""))</f>
        <v/>
      </c>
      <c r="P151" s="74" t="str">
        <f aca="false">'VERSION Bêta'!P151</f>
        <v>DON-05</v>
      </c>
      <c r="Q151" s="46" t="n">
        <f aca="false">'VERSION Bêta'!Q151</f>
        <v>0</v>
      </c>
      <c r="R151" s="158" t="n">
        <f aca="false">'VERSION Bêta'!R151</f>
        <v>0</v>
      </c>
    </row>
    <row r="152" customFormat="false" ht="12.8" hidden="true" customHeight="false" outlineLevel="0" collapsed="false">
      <c r="A152" s="166" t="str">
        <f aca="false">'VERSION Bêta'!A152</f>
        <v>Donnée</v>
      </c>
      <c r="B152" s="166" t="str">
        <f aca="false">'VERSION Bêta'!B152</f>
        <v>DON</v>
      </c>
      <c r="C152" s="60" t="str">
        <f aca="false">IF(B152="x","x",CONCATENATE(B152,"-",IF(LEN(D152)=1,CONCATENATE("0",D152),D152)))</f>
        <v>DON-06</v>
      </c>
      <c r="D152" s="60" t="n">
        <f aca="false">IF(H151=H152,D151,IF(H152="x","x",IF(H151="x",1,D151+1)))</f>
        <v>6</v>
      </c>
      <c r="E152" s="60" t="n">
        <f aca="false">IF(H151&lt;&gt;H152,IF(H152="x","x",IF(H151="x",E150+1,E151+1)),E151)</f>
        <v>53</v>
      </c>
      <c r="F152" s="60" t="str">
        <f aca="false">IF(E152="x","x",IF(E152&lt;&gt;G152,"MAJ",""))</f>
        <v/>
      </c>
      <c r="G152" s="60" t="n">
        <f aca="false">'VERSION Bêta'!G152</f>
        <v>53</v>
      </c>
      <c r="H152" s="63" t="str">
        <f aca="false">'VERSION Bêta'!H152</f>
        <v>Tâche technique Vitam 4</v>
      </c>
      <c r="I152" s="63" t="n">
        <f aca="false">'VERSION Bêta'!I152</f>
        <v>0</v>
      </c>
      <c r="J152" s="63" t="str">
        <f aca="false">'VERSION Bêta'!J152</f>
        <v>Sans objet</v>
      </c>
      <c r="K152" s="66" t="str">
        <f aca="false">'VERSION Bêta'!K152</f>
        <v>Aucune</v>
      </c>
      <c r="L152" s="66" t="n">
        <f aca="false">'VERSION Bêta'!L152</f>
        <v>0</v>
      </c>
      <c r="M152" s="66" t="n">
        <f aca="false">'VERSION Bêta'!M152</f>
        <v>0</v>
      </c>
      <c r="N152" s="63" t="str">
        <f aca="false">IF(M152="x","x",IF(M152=N$2,"Nouveau",""))</f>
        <v/>
      </c>
      <c r="P152" s="74" t="str">
        <f aca="false">'VERSION Bêta'!P152</f>
        <v>DON-06</v>
      </c>
      <c r="Q152" s="46" t="n">
        <f aca="false">'VERSION Bêta'!Q152</f>
        <v>0</v>
      </c>
      <c r="R152" s="158" t="n">
        <f aca="false">'VERSION Bêta'!R152</f>
        <v>0</v>
      </c>
    </row>
    <row r="153" customFormat="false" ht="12.8" hidden="false" customHeight="false" outlineLevel="0" collapsed="false">
      <c r="A153" s="0" t="str">
        <f aca="false">'VERSION Bêta'!A153</f>
        <v>x</v>
      </c>
      <c r="B153" s="0" t="str">
        <f aca="false">'VERSION Bêta'!B153</f>
        <v>x</v>
      </c>
      <c r="C153" s="60" t="str">
        <f aca="false">IF(B153="x","x",CONCATENATE(B153,"-",IF(LEN(D153)=1,CONCATENATE("0",D153),D153)))</f>
        <v>x</v>
      </c>
      <c r="D153" s="60" t="str">
        <f aca="false">IF(H152=H153,D152,IF(H153="x","x",IF(H152="x",1,D152+1)))</f>
        <v>x</v>
      </c>
      <c r="E153" s="60" t="str">
        <f aca="false">IF(H152&lt;&gt;H153,IF(H153="x","x",IF(H152="x",E151+1,E152+1)),E152)</f>
        <v>x</v>
      </c>
      <c r="F153" s="60" t="str">
        <f aca="false">IF(E153="x","x",IF(E153&lt;&gt;G153,"MAJ",""))</f>
        <v>x</v>
      </c>
      <c r="G153" s="60" t="str">
        <f aca="false">'VERSION Bêta'!G153</f>
        <v>x</v>
      </c>
      <c r="H153" s="0" t="str">
        <f aca="false">'VERSION Bêta'!H153</f>
        <v>x</v>
      </c>
      <c r="I153" s="0" t="str">
        <f aca="false">'VERSION Bêta'!I153</f>
        <v>x</v>
      </c>
      <c r="J153" s="0" t="str">
        <f aca="false">'VERSION Bêta'!J153</f>
        <v>x</v>
      </c>
      <c r="K153" s="63" t="str">
        <f aca="false">'VERSION Bêta'!K153</f>
        <v>x</v>
      </c>
      <c r="L153" s="66" t="str">
        <f aca="false">'VERSION Bêta'!L153</f>
        <v>x</v>
      </c>
      <c r="M153" s="63" t="str">
        <f aca="false">'VERSION Bêta'!M153</f>
        <v>x</v>
      </c>
      <c r="N153" s="63" t="str">
        <f aca="false">IF(M153="x","x",IF(M153=N$2,"Nouveau",""))</f>
        <v>x</v>
      </c>
      <c r="P153" s="63" t="str">
        <f aca="false">'VERSION Bêta'!P153</f>
        <v>x</v>
      </c>
      <c r="Q153" s="0" t="str">
        <f aca="false">'VERSION Bêta'!Q153</f>
        <v>x</v>
      </c>
      <c r="R153" s="30" t="n">
        <f aca="false">'VERSION Bêta'!R153</f>
        <v>0</v>
      </c>
    </row>
    <row r="154" customFormat="false" ht="24.05" hidden="true" customHeight="false" outlineLevel="0" collapsed="false">
      <c r="A154" s="166" t="str">
        <f aca="false">'VERSION Bêta'!A154</f>
        <v>Administration fonctionnelle</v>
      </c>
      <c r="B154" s="166" t="str">
        <f aca="false">'VERSION Bêta'!B154</f>
        <v>AFC</v>
      </c>
      <c r="C154" s="60" t="str">
        <f aca="false">IF(B154="x","x",CONCATENATE(B154,"-",IF(LEN(D154)=1,CONCATENATE("0",D154),D154)))</f>
        <v>AFC-01</v>
      </c>
      <c r="D154" s="60" t="n">
        <f aca="false">IF(H153=H154,D153,IF(H154="x","x",IF(H153="x",1,D153+1)))</f>
        <v>1</v>
      </c>
      <c r="E154" s="60" t="n">
        <f aca="false">IF(H153&lt;&gt;H154,IF(H154="x","x",IF(H153="x",E152+1,E153+1)),E153)</f>
        <v>54</v>
      </c>
      <c r="F154" s="60" t="str">
        <f aca="false">IF(E154="x","x",IF(E154&lt;&gt;G154,"MAJ",""))</f>
        <v/>
      </c>
      <c r="G154" s="60" t="n">
        <f aca="false">'VERSION Bêta'!G154</f>
        <v>54</v>
      </c>
      <c r="H154" s="60" t="str">
        <f aca="false">'VERSION Bêta'!H154</f>
        <v>Gérer les actions en attente de décisions</v>
      </c>
      <c r="I154" s="63" t="str">
        <f aca="false">'VERSION Bêta'!I154</f>
        <v>Identifier et statuer sur les tâches fonctionnelles nécessitant une intervention humaine</v>
      </c>
      <c r="J154" s="66" t="str">
        <f aca="false">'VERSION Bêta'!J154</f>
        <v>Archiviste</v>
      </c>
      <c r="K154" s="66" t="str">
        <f aca="false">'VERSION Bêta'!K154</f>
        <v>Admin SAE</v>
      </c>
      <c r="L154" s="66" t="str">
        <f aca="false">'VERSION Bêta'!L154</f>
        <v>V2</v>
      </c>
      <c r="M154" s="66" t="str">
        <f aca="false">'VERSION Bêta'!M154</f>
        <v>V2</v>
      </c>
      <c r="N154" s="66" t="str">
        <f aca="false">IF(M154="x","x",IF(M154=N$2,"Nouveau",""))</f>
        <v/>
      </c>
      <c r="P154" s="74" t="str">
        <f aca="false">'VERSION Bêta'!P154</f>
        <v>AFC-01-000</v>
      </c>
      <c r="Q154" s="200" t="str">
        <f aca="false">'VERSION Bêta'!Q154</f>
        <v>Gestion des tâches en attente de décision, tâche par tâche</v>
      </c>
      <c r="R154" s="158" t="n">
        <f aca="false">'VERSION Bêta'!R154</f>
        <v>0</v>
      </c>
    </row>
    <row r="155" customFormat="false" ht="36.1" hidden="true" customHeight="false" outlineLevel="0" collapsed="false">
      <c r="A155" s="166" t="str">
        <f aca="false">'VERSION Bêta'!A155</f>
        <v>Administration fonctionnelle</v>
      </c>
      <c r="B155" s="166" t="str">
        <f aca="false">'VERSION Bêta'!B155</f>
        <v>AFC</v>
      </c>
      <c r="C155" s="60" t="str">
        <f aca="false">IF(B155="x","x",CONCATENATE(B155,"-",IF(LEN(D155)=1,CONCATENATE("0",D155),D155)))</f>
        <v>AFC-01</v>
      </c>
      <c r="D155" s="60" t="n">
        <f aca="false">IF(H154=H155,D154,IF(H155="x","x",IF(H154="x",1,D154+1)))</f>
        <v>1</v>
      </c>
      <c r="E155" s="60" t="n">
        <f aca="false">IF(H154&lt;&gt;H155,IF(H155="x","x",IF(H154="x",E153+1,E154+1)),E154)</f>
        <v>54</v>
      </c>
      <c r="F155" s="60" t="str">
        <f aca="false">IF(E155="x","x",IF(E155&lt;&gt;G155,"MAJ",""))</f>
        <v/>
      </c>
      <c r="G155" s="60" t="n">
        <f aca="false">'VERSION Bêta'!G155</f>
        <v>54</v>
      </c>
      <c r="H155" s="60" t="str">
        <f aca="false">'VERSION Bêta'!H155</f>
        <v>Gérer les actions en attente de décisions</v>
      </c>
      <c r="I155" s="63" t="str">
        <f aca="false">'VERSION Bêta'!I155</f>
        <v>Identifier et statuer sur les tâches fonctionnelles nécessitant une intervention humaine</v>
      </c>
      <c r="J155" s="66" t="str">
        <f aca="false">'VERSION Bêta'!J155</f>
        <v>Archiviste</v>
      </c>
      <c r="K155" s="66" t="str">
        <f aca="false">'VERSION Bêta'!K155</f>
        <v>Admin SAE</v>
      </c>
      <c r="L155" s="66" t="str">
        <f aca="false">'VERSION Bêta'!L155</f>
        <v>V2</v>
      </c>
      <c r="M155" s="66" t="str">
        <f aca="false">'VERSION Bêta'!M155</f>
        <v>V2</v>
      </c>
      <c r="N155" s="66" t="str">
        <f aca="false">IF(M155="x","x",IF(M155=N$2,"Nouveau",""))</f>
        <v/>
      </c>
      <c r="P155" s="74" t="str">
        <f aca="false">'VERSION Bêta'!P155</f>
        <v>AFC-01-001</v>
      </c>
      <c r="Q155" s="201" t="str">
        <f aca="false">'VERSION Bêta'!Q155</f>
        <v>Éliminations, déclassifications (orienté SIA)</v>
      </c>
      <c r="R155" s="204" t="str">
        <f aca="false">'VERSION Bêta'!R155</f>
        <v>Permettre à un archiviste de visualiser l’ensemble des opérations nécessitant une prise de décision, quelle que soit l’activité utilisateur (élimination, déclassification)</v>
      </c>
    </row>
    <row r="156" customFormat="false" ht="24.05" hidden="true" customHeight="false" outlineLevel="0" collapsed="false">
      <c r="A156" s="166" t="str">
        <f aca="false">'VERSION Bêta'!A156</f>
        <v>Administration fonctionnelle</v>
      </c>
      <c r="B156" s="166" t="str">
        <f aca="false">'VERSION Bêta'!B156</f>
        <v>AFC</v>
      </c>
      <c r="C156" s="60" t="str">
        <f aca="false">IF(B156="x","x",CONCATENATE(B156,"-",IF(LEN(D156)=1,CONCATENATE("0",D156),D156)))</f>
        <v>AFC-01</v>
      </c>
      <c r="D156" s="60" t="n">
        <f aca="false">IF(H155=H156,D155,IF(H156="x","x",IF(H155="x",1,D155+1)))</f>
        <v>1</v>
      </c>
      <c r="E156" s="60" t="n">
        <f aca="false">IF(H155&lt;&gt;H156,IF(H156="x","x",IF(H155="x",E154+1,E155+1)),E155)</f>
        <v>54</v>
      </c>
      <c r="F156" s="60" t="str">
        <f aca="false">IF(E156="x","x",IF(E156&lt;&gt;G156,"MAJ",""))</f>
        <v/>
      </c>
      <c r="G156" s="60" t="n">
        <f aca="false">'VERSION Bêta'!G156</f>
        <v>54</v>
      </c>
      <c r="H156" s="60" t="str">
        <f aca="false">'VERSION Bêta'!H156</f>
        <v>Gérer les actions en attente de décisions</v>
      </c>
      <c r="I156" s="63" t="str">
        <f aca="false">'VERSION Bêta'!I156</f>
        <v>Identifier et statuer sur les tâches fonctionnelles nécessitant une intervention humaine</v>
      </c>
      <c r="J156" s="66" t="str">
        <f aca="false">'VERSION Bêta'!J156</f>
        <v>Archiviste</v>
      </c>
      <c r="K156" s="66" t="str">
        <f aca="false">'VERSION Bêta'!K156</f>
        <v>Admin SAE</v>
      </c>
      <c r="L156" s="66" t="str">
        <f aca="false">'VERSION Bêta'!L156</f>
        <v>V2</v>
      </c>
      <c r="M156" s="66" t="str">
        <f aca="false">'VERSION Bêta'!M156</f>
        <v>V2</v>
      </c>
      <c r="N156" s="66" t="str">
        <f aca="false">IF(M156="x","x",IF(M156=N$2,"Nouveau",""))</f>
        <v/>
      </c>
      <c r="P156" s="74" t="str">
        <f aca="false">'VERSION Bêta'!P156</f>
        <v>AFC-01-002</v>
      </c>
      <c r="Q156" s="201" t="str">
        <f aca="false">'VERSION Bêta'!Q156</f>
        <v>Préservation, quarantaine (orienté archives électroniques avec fortes conséquences sur le SAE)</v>
      </c>
      <c r="R156" s="204" t="str">
        <f aca="false">'VERSION Bêta'!R156</f>
        <v>Permettre à l'archiviste super utilisateur de prendre une décision impactant une opération de préservation dans le SAE</v>
      </c>
    </row>
    <row r="157" customFormat="false" ht="36.1" hidden="false" customHeight="false" outlineLevel="0" collapsed="false">
      <c r="A157" s="166" t="str">
        <f aca="false">'VERSION Bêta'!A157</f>
        <v>Administration fonctionnelle</v>
      </c>
      <c r="B157" s="166" t="str">
        <f aca="false">'VERSION Bêta'!B157</f>
        <v>AFC</v>
      </c>
      <c r="C157" s="60" t="str">
        <f aca="false">IF(B157="x","x",CONCATENATE(B157,"-",IF(LEN(D157)=1,CONCATENATE("0",D157),D157)))</f>
        <v>AFC-02</v>
      </c>
      <c r="D157" s="60" t="n">
        <f aca="false">IF(H156=H157,D156,IF(H157="x","x",IF(H156="x",1,D156+1)))</f>
        <v>2</v>
      </c>
      <c r="E157" s="60" t="n">
        <f aca="false">IF(H156&lt;&gt;H157,IF(H157="x","x",IF(H156="x",E155+1,E156+1)),E156)</f>
        <v>55</v>
      </c>
      <c r="F157" s="60" t="str">
        <f aca="false">IF(E157="x","x",IF(E157&lt;&gt;G157,"MAJ",""))</f>
        <v/>
      </c>
      <c r="G157" s="60" t="n">
        <f aca="false">'VERSION Bêta'!G157</f>
        <v>55</v>
      </c>
      <c r="H157" s="60" t="str">
        <f aca="false">'VERSION Bêta'!H157</f>
        <v>Gérer et consulter les journaux</v>
      </c>
      <c r="I157" s="63" t="str">
        <f aca="false">'VERSION Bêta'!I157</f>
        <v>Interroger les différents journaux du SAE (entrées, éliminations, accès) → export des données brutes selon sélection</v>
      </c>
      <c r="J157" s="66" t="str">
        <f aca="false">'VERSION Bêta'!J157</f>
        <v>Super-utilisateur archiviste</v>
      </c>
      <c r="K157" s="66" t="str">
        <f aca="false">'VERSION Bêta'!K157</f>
        <v>Admin SAE</v>
      </c>
      <c r="L157" s="66" t="str">
        <f aca="false">'VERSION Bêta'!L157</f>
        <v>bêta</v>
      </c>
      <c r="M157" s="66" t="str">
        <f aca="false">'VERSION Bêta'!M157</f>
        <v>bêta</v>
      </c>
      <c r="N157" s="66" t="str">
        <f aca="false">IF(M157="x","x",IF(M157=N$2,"Nouveau",""))</f>
        <v/>
      </c>
      <c r="P157" s="74" t="str">
        <f aca="false">'VERSION Bêta'!P157</f>
        <v>AFC-02-000</v>
      </c>
      <c r="Q157" s="200" t="str">
        <f aca="false">'VERSION Bêta'!Q157</f>
        <v>Gestion et consultation des journaux depuis l’IHM d’administration du SAE</v>
      </c>
      <c r="R157" s="158" t="n">
        <f aca="false">'VERSION Bêta'!R157</f>
        <v>0</v>
      </c>
    </row>
    <row r="158" customFormat="false" ht="36.1" hidden="true" customHeight="false" outlineLevel="0" collapsed="false">
      <c r="A158" s="166" t="str">
        <f aca="false">'VERSION Bêta'!A158</f>
        <v>Administration fonctionnelle</v>
      </c>
      <c r="B158" s="166" t="str">
        <f aca="false">'VERSION Bêta'!B158</f>
        <v>AFC</v>
      </c>
      <c r="C158" s="60" t="str">
        <f aca="false">IF(B158="x","x",CONCATENATE(B158,"-",IF(LEN(D158)=1,CONCATENATE("0",D158),D158)))</f>
        <v>AFC-02</v>
      </c>
      <c r="D158" s="60" t="n">
        <f aca="false">IF(H157=H158,D157,IF(H158="x","x",IF(H157="x",1,D157+1)))</f>
        <v>2</v>
      </c>
      <c r="E158" s="60" t="n">
        <f aca="false">IF(H157&lt;&gt;H158,IF(H158="x","x",IF(H157="x",E156+1,E157+1)),E157)</f>
        <v>55</v>
      </c>
      <c r="F158" s="60" t="str">
        <f aca="false">IF(E158="x","x",IF(E158&lt;&gt;G158,"MAJ",""))</f>
        <v/>
      </c>
      <c r="G158" s="60" t="n">
        <f aca="false">'VERSION Bêta'!G158</f>
        <v>55</v>
      </c>
      <c r="H158" s="60" t="str">
        <f aca="false">'VERSION Bêta'!H158</f>
        <v>Gérer et consulter les journaux</v>
      </c>
      <c r="I158" s="63" t="str">
        <f aca="false">'VERSION Bêta'!I158</f>
        <v>Interroger les différents journaux du SAE (entrées, éliminations, accès) → export des données brutes selon sélection</v>
      </c>
      <c r="J158" s="66" t="str">
        <f aca="false">'VERSION Bêta'!J158</f>
        <v>Super-utilisateur archiviste</v>
      </c>
      <c r="K158" s="66" t="str">
        <f aca="false">'VERSION Bêta'!K158</f>
        <v>Admin SAE</v>
      </c>
      <c r="L158" s="66" t="str">
        <f aca="false">'VERSION Bêta'!L158</f>
        <v>bêta</v>
      </c>
      <c r="M158" s="66" t="str">
        <f aca="false">'VERSION Bêta'!M158</f>
        <v>V2</v>
      </c>
      <c r="N158" s="66" t="str">
        <f aca="false">IF(M158="x","x",IF(M158=N$2,"Nouveau",""))</f>
        <v/>
      </c>
      <c r="P158" s="74" t="str">
        <f aca="false">'VERSION Bêta'!P158</f>
        <v>AFC-02-001</v>
      </c>
      <c r="Q158" s="201" t="str">
        <f aca="false">'VERSION Bêta'!Q158</f>
        <v>Vue Archiviste depuis le SIA</v>
      </c>
      <c r="R158" s="204" t="str">
        <f aca="false">'VERSION Bêta'!R158</f>
        <v>Fournir une consolidation consultable et interrogeable sur critères par un archiviste des journaux générés par le SAE </v>
      </c>
    </row>
    <row r="159" customFormat="false" ht="36.1" hidden="false" customHeight="false" outlineLevel="0" collapsed="false">
      <c r="A159" s="166" t="str">
        <f aca="false">'VERSION Bêta'!A159</f>
        <v>Administration fonctionnelle</v>
      </c>
      <c r="B159" s="166" t="str">
        <f aca="false">'VERSION Bêta'!B159</f>
        <v>AFC</v>
      </c>
      <c r="C159" s="60" t="str">
        <f aca="false">IF(B159="x","x",CONCATENATE(B159,"-",IF(LEN(D159)=1,CONCATENATE("0",D159),D159)))</f>
        <v>AFC-03</v>
      </c>
      <c r="D159" s="60" t="n">
        <f aca="false">IF(H158=H159,D158,IF(H159="x","x",IF(H158="x",1,D158+1)))</f>
        <v>3</v>
      </c>
      <c r="E159" s="60" t="n">
        <f aca="false">IF(H158&lt;&gt;H159,IF(H159="x","x",IF(H158="x",E157+1,E158+1)),E158)</f>
        <v>56</v>
      </c>
      <c r="F159" s="60" t="str">
        <f aca="false">IF(E159="x","x",IF(E159&lt;&gt;G159,"MAJ",""))</f>
        <v/>
      </c>
      <c r="G159" s="60" t="n">
        <f aca="false">'VERSION Bêta'!G159</f>
        <v>56</v>
      </c>
      <c r="H159" s="60" t="str">
        <f aca="false">'VERSION Bêta'!H159</f>
        <v>Consulter les statistiques fonctionnelles</v>
      </c>
      <c r="I159" s="63" t="str">
        <f aca="false">'VERSION Bêta'!I159</f>
        <v>Consulter les statistiques : sur les objets gérés, sur les actions effectuées par le SAE</v>
      </c>
      <c r="J159" s="66" t="str">
        <f aca="false">'VERSION Bêta'!J159</f>
        <v>Archiviste</v>
      </c>
      <c r="K159" s="66" t="str">
        <f aca="false">'VERSION Bêta'!K159</f>
        <v>Admin SAE</v>
      </c>
      <c r="L159" s="66" t="str">
        <f aca="false">'VERSION Bêta'!L159</f>
        <v>bêta</v>
      </c>
      <c r="M159" s="66" t="str">
        <f aca="false">'VERSION Bêta'!M159</f>
        <v>bêta</v>
      </c>
      <c r="N159" s="66" t="str">
        <f aca="false">IF(M159="x","x",IF(M159=N$2,"Nouveau",""))</f>
        <v/>
      </c>
      <c r="P159" s="74" t="str">
        <f aca="false">'VERSION Bêta'!P159</f>
        <v>AFC-03-000</v>
      </c>
      <c r="Q159" s="200" t="str">
        <f aca="false">'VERSION Bêta'!Q159</f>
        <v>Consultation des statistiques fonctionnelles d’un ensemble d’archives défini comme une liste, depuis l’IHM d’administration du SAE, avec agrégation manuelle hors système avec les statistiques fournies par le SIA</v>
      </c>
      <c r="R159" s="158" t="n">
        <f aca="false">'VERSION Bêta'!R159</f>
        <v>0</v>
      </c>
    </row>
    <row r="160" customFormat="false" ht="24.05" hidden="false" customHeight="false" outlineLevel="0" collapsed="false">
      <c r="A160" s="166" t="str">
        <f aca="false">'VERSION Bêta'!A160</f>
        <v>Administration fonctionnelle</v>
      </c>
      <c r="B160" s="166" t="str">
        <f aca="false">'VERSION Bêta'!B160</f>
        <v>AFC</v>
      </c>
      <c r="C160" s="60" t="str">
        <f aca="false">IF(B160="x","x",CONCATENATE(B160,"-",IF(LEN(D160)=1,CONCATENATE("0",D160),D160)))</f>
        <v>AFC-03</v>
      </c>
      <c r="D160" s="60" t="n">
        <f aca="false">IF(H159=H160,D159,IF(H160="x","x",IF(H159="x",1,D159+1)))</f>
        <v>3</v>
      </c>
      <c r="E160" s="60" t="n">
        <f aca="false">IF(H159&lt;&gt;H160,IF(H160="x","x",IF(H159="x",E158+1,E159+1)),E159)</f>
        <v>56</v>
      </c>
      <c r="F160" s="60" t="str">
        <f aca="false">IF(E160="x","x",IF(E160&lt;&gt;G160,"MAJ",""))</f>
        <v/>
      </c>
      <c r="G160" s="60" t="n">
        <f aca="false">'VERSION Bêta'!G160</f>
        <v>56</v>
      </c>
      <c r="H160" s="60" t="str">
        <f aca="false">'VERSION Bêta'!H160</f>
        <v>Consulter les statistiques fonctionnelles</v>
      </c>
      <c r="I160" s="63" t="str">
        <f aca="false">'VERSION Bêta'!I160</f>
        <v>Consulter les statistiques : sur les objets gérés, sur les actions effectuées par le SAE</v>
      </c>
      <c r="J160" s="66" t="str">
        <f aca="false">'VERSION Bêta'!J160</f>
        <v>Archiviste</v>
      </c>
      <c r="K160" s="66" t="str">
        <f aca="false">'VERSION Bêta'!K160</f>
        <v>Admin SAE</v>
      </c>
      <c r="L160" s="66" t="str">
        <f aca="false">'VERSION Bêta'!L160</f>
        <v>bêta</v>
      </c>
      <c r="M160" s="66" t="str">
        <f aca="false">'VERSION Bêta'!M160</f>
        <v>V1</v>
      </c>
      <c r="N160" s="66" t="str">
        <f aca="false">IF(M160="x","x",IF(M160=N$2,"Nouveau",""))</f>
        <v>Nouveau</v>
      </c>
      <c r="P160" s="74" t="str">
        <f aca="false">'VERSION Bêta'!P160</f>
        <v>AFC-03-001</v>
      </c>
      <c r="Q160" s="201" t="str">
        <f aca="false">'VERSION Bêta'!Q160</f>
        <v>Statistiques sur fonctionnement du SAE</v>
      </c>
      <c r="R160" s="204" t="str">
        <f aca="false">'VERSION Bêta'!R160</f>
        <v>Obtenir des statistiques sur le fonctionnement interne du SAE (ex. capacité totale utilisée, charge globale du système)</v>
      </c>
    </row>
    <row r="161" customFormat="false" ht="36.1" hidden="true" customHeight="false" outlineLevel="0" collapsed="false">
      <c r="A161" s="166" t="str">
        <f aca="false">'VERSION Bêta'!A161</f>
        <v>Administration fonctionnelle</v>
      </c>
      <c r="B161" s="166" t="str">
        <f aca="false">'VERSION Bêta'!B161</f>
        <v>AFC</v>
      </c>
      <c r="C161" s="60" t="str">
        <f aca="false">IF(B161="x","x",CONCATENATE(B161,"-",IF(LEN(D161)=1,CONCATENATE("0",D161),D161)))</f>
        <v>AFC-03</v>
      </c>
      <c r="D161" s="60" t="n">
        <f aca="false">IF(H160=H161,D160,IF(H161="x","x",IF(H160="x",1,D160+1)))</f>
        <v>3</v>
      </c>
      <c r="E161" s="60" t="n">
        <f aca="false">IF(H160&lt;&gt;H161,IF(H161="x","x",IF(H160="x",E159+1,E160+1)),E160)</f>
        <v>56</v>
      </c>
      <c r="F161" s="60" t="str">
        <f aca="false">IF(E161="x","x",IF(E161&lt;&gt;G161,"MAJ",""))</f>
        <v/>
      </c>
      <c r="G161" s="60" t="n">
        <f aca="false">'VERSION Bêta'!G161</f>
        <v>56</v>
      </c>
      <c r="H161" s="60" t="str">
        <f aca="false">'VERSION Bêta'!H161</f>
        <v>Consulter les statistiques fonctionnelles</v>
      </c>
      <c r="I161" s="63" t="str">
        <f aca="false">'VERSION Bêta'!I161</f>
        <v>Consulter les statistiques : sur les objets gérés, sur les actions effectuées par le SAE</v>
      </c>
      <c r="J161" s="66" t="str">
        <f aca="false">'VERSION Bêta'!J161</f>
        <v>Archiviste</v>
      </c>
      <c r="K161" s="66" t="str">
        <f aca="false">'VERSION Bêta'!K161</f>
        <v>Admin SAE</v>
      </c>
      <c r="L161" s="66" t="str">
        <f aca="false">'VERSION Bêta'!L161</f>
        <v>bêta</v>
      </c>
      <c r="M161" s="66" t="str">
        <f aca="false">'VERSION Bêta'!M161</f>
        <v>V2</v>
      </c>
      <c r="N161" s="66" t="str">
        <f aca="false">IF(M161="x","x",IF(M161=N$2,"Nouveau",""))</f>
        <v/>
      </c>
      <c r="P161" s="74" t="str">
        <f aca="false">'VERSION Bêta'!P161</f>
        <v>AFC-03-002</v>
      </c>
      <c r="Q161" s="201" t="str">
        <f aca="false">'VERSION Bêta'!Q161</f>
        <v>Statistiques à remonter au SIA pour agrégation avec statistiques papier</v>
      </c>
      <c r="R161" s="204" t="str">
        <f aca="false">'VERSION Bêta'!R161</f>
        <v>Obtenir depuis le SIA des statistiques sur les archives gérées dans le SAE à agréger à des statistiques correspondant à des archives gérées dans le SIA</v>
      </c>
    </row>
    <row r="162" customFormat="false" ht="24.05" hidden="true" customHeight="false" outlineLevel="0" collapsed="false">
      <c r="A162" s="166" t="str">
        <f aca="false">'VERSION Bêta'!A162</f>
        <v>Administration fonctionnelle</v>
      </c>
      <c r="B162" s="166" t="str">
        <f aca="false">'VERSION Bêta'!B162</f>
        <v>AFC</v>
      </c>
      <c r="C162" s="60" t="str">
        <f aca="false">IF(B162="x","x",CONCATENATE(B162,"-",IF(LEN(D162)=1,CONCATENATE("0",D162),D162)))</f>
        <v>AFC-03</v>
      </c>
      <c r="D162" s="60" t="n">
        <f aca="false">IF(H161=H162,D161,IF(H162="x","x",IF(H161="x",1,D161+1)))</f>
        <v>3</v>
      </c>
      <c r="E162" s="60" t="n">
        <f aca="false">IF(H161&lt;&gt;H162,IF(H162="x","x",IF(H161="x",E160+1,E161+1)),E161)</f>
        <v>56</v>
      </c>
      <c r="F162" s="60" t="str">
        <f aca="false">IF(E162="x","x",IF(E162&lt;&gt;G162,"MAJ",""))</f>
        <v/>
      </c>
      <c r="G162" s="60" t="n">
        <f aca="false">'VERSION Bêta'!G162</f>
        <v>56</v>
      </c>
      <c r="H162" s="60" t="str">
        <f aca="false">'VERSION Bêta'!H162</f>
        <v>Consulter les statistiques fonctionnelles</v>
      </c>
      <c r="I162" s="63" t="str">
        <f aca="false">'VERSION Bêta'!I162</f>
        <v>Consulter les statistiques : sur les objets gérés, sur les actions effectuées par le SAE</v>
      </c>
      <c r="J162" s="66" t="str">
        <f aca="false">'VERSION Bêta'!J162</f>
        <v>Archiviste</v>
      </c>
      <c r="K162" s="66" t="str">
        <f aca="false">'VERSION Bêta'!K162</f>
        <v>Admin SAE</v>
      </c>
      <c r="L162" s="66" t="str">
        <f aca="false">'VERSION Bêta'!L162</f>
        <v>bêta</v>
      </c>
      <c r="M162" s="66" t="str">
        <f aca="false">'VERSION Bêta'!M162</f>
        <v>V2</v>
      </c>
      <c r="N162" s="66" t="str">
        <f aca="false">IF(M162="x","x",IF(M162=N$2,"Nouveau",""))</f>
        <v/>
      </c>
      <c r="P162" s="74" t="str">
        <f aca="false">'VERSION Bêta'!P162</f>
        <v>AFC-03-003</v>
      </c>
      <c r="Q162" s="201" t="str">
        <f aca="false">'VERSION Bêta'!Q162</f>
        <v>Par ensemble d'archives défini par une vision métier (service producteur, application versante, série...) </v>
      </c>
      <c r="R162" s="204" t="str">
        <f aca="false">'VERSION Bêta'!R162</f>
        <v>Obtenir des statistiques limitées à un périmètre défini (un service producteur, une application versant) </v>
      </c>
    </row>
    <row r="163" customFormat="false" ht="24.05" hidden="false" customHeight="false" outlineLevel="0" collapsed="false">
      <c r="A163" s="166" t="str">
        <f aca="false">'VERSION Bêta'!A163</f>
        <v>Administration fonctionnelle</v>
      </c>
      <c r="B163" s="166" t="str">
        <f aca="false">'VERSION Bêta'!B163</f>
        <v>AFC</v>
      </c>
      <c r="C163" s="60" t="str">
        <f aca="false">IF(B163="x","x",CONCATENATE(B163,"-",IF(LEN(D163)=1,CONCATENATE("0",D163),D163)))</f>
        <v>AFC-03</v>
      </c>
      <c r="D163" s="60" t="n">
        <f aca="false">IF(H162=H163,D162,IF(H163="x","x",IF(H162="x",1,D162+1)))</f>
        <v>3</v>
      </c>
      <c r="E163" s="60" t="n">
        <f aca="false">IF(H162&lt;&gt;H163,IF(H163="x","x",IF(H162="x",E161+1,E162+1)),E162)</f>
        <v>56</v>
      </c>
      <c r="F163" s="60" t="str">
        <f aca="false">IF(E163="x","x",IF(E163&lt;&gt;G163,"MAJ",""))</f>
        <v/>
      </c>
      <c r="G163" s="60" t="n">
        <f aca="false">'VERSION Bêta'!G163</f>
        <v>56</v>
      </c>
      <c r="H163" s="60" t="str">
        <f aca="false">'VERSION Bêta'!H163</f>
        <v>Consulter les statistiques fonctionnelles</v>
      </c>
      <c r="I163" s="63" t="str">
        <f aca="false">'VERSION Bêta'!I163</f>
        <v>Consulter les statistiques : sur les objets gérés, sur les actions effectuées par le SAE</v>
      </c>
      <c r="J163" s="66" t="str">
        <f aca="false">'VERSION Bêta'!J163</f>
        <v>Archiviste</v>
      </c>
      <c r="K163" s="66" t="str">
        <f aca="false">'VERSION Bêta'!K163</f>
        <v>Admin SAE</v>
      </c>
      <c r="L163" s="66" t="str">
        <f aca="false">'VERSION Bêta'!L163</f>
        <v>bêta</v>
      </c>
      <c r="M163" s="66" t="str">
        <f aca="false">'VERSION Bêta'!M163</f>
        <v>V1</v>
      </c>
      <c r="N163" s="66" t="str">
        <f aca="false">IF(M163="x","x",IF(M163=N$2,"Nouveau",""))</f>
        <v>Nouveau</v>
      </c>
      <c r="P163" s="74" t="str">
        <f aca="false">'VERSION Bêta'!P163</f>
        <v>AFC-03-004</v>
      </c>
      <c r="Q163" s="201" t="str">
        <f aca="false">'VERSION Bêta'!Q163</f>
        <v>Ensemble d'archives défini comme le résultat d'une requête</v>
      </c>
      <c r="R163" s="204" t="str">
        <f aca="false">'VERSION Bêta'!R163</f>
        <v>Obtenir des statistiques correspondant à un ensemble d'archives constitué via une requête</v>
      </c>
    </row>
    <row r="164" customFormat="false" ht="36.1" hidden="false" customHeight="false" outlineLevel="0" collapsed="false">
      <c r="A164" s="166" t="str">
        <f aca="false">'VERSION Bêta'!A164</f>
        <v>Administration fonctionnelle</v>
      </c>
      <c r="B164" s="166" t="str">
        <f aca="false">'VERSION Bêta'!B164</f>
        <v>AFC</v>
      </c>
      <c r="C164" s="60" t="str">
        <f aca="false">IF(B164="x","x",CONCATENATE(B164,"-",IF(LEN(D164)=1,CONCATENATE("0",D164),D164)))</f>
        <v>AFC-04</v>
      </c>
      <c r="D164" s="60" t="n">
        <f aca="false">IF(H163=H164,D163,IF(H164="x","x",IF(H163="x",1,D163+1)))</f>
        <v>4</v>
      </c>
      <c r="E164" s="60" t="n">
        <f aca="false">IF(H163&lt;&gt;H164,IF(H164="x","x",IF(H163="x",E162+1,E163+1)),E163)</f>
        <v>57</v>
      </c>
      <c r="F164" s="60" t="str">
        <f aca="false">IF(E164="x","x",IF(E164&lt;&gt;G164,"MAJ",""))</f>
        <v/>
      </c>
      <c r="G164" s="60" t="n">
        <f aca="false">'VERSION Bêta'!G164</f>
        <v>57</v>
      </c>
      <c r="H164" s="60" t="str">
        <f aca="false">'VERSION Bêta'!H164</f>
        <v>Suivre l’avancée des opérations en masse et de fond</v>
      </c>
      <c r="I164" s="64" t="str">
        <f aca="false">'VERSION Bêta'!I164</f>
        <v>Lister et vérifier l'avancée des opérations de masse (migration de format, audit d'intégrité, maintien de valeur probante…) en cours</v>
      </c>
      <c r="J164" s="66" t="str">
        <f aca="false">'VERSION Bêta'!J164</f>
        <v>Archiviste</v>
      </c>
      <c r="K164" s="66" t="str">
        <f aca="false">'VERSION Bêta'!K164</f>
        <v>Admin SAE</v>
      </c>
      <c r="L164" s="66" t="str">
        <f aca="false">'VERSION Bêta'!L164</f>
        <v>bêta</v>
      </c>
      <c r="M164" s="66" t="str">
        <f aca="false">'VERSION Bêta'!M164</f>
        <v>bêta</v>
      </c>
      <c r="N164" s="66" t="str">
        <f aca="false">IF(M164="x","x",IF(M164=N$2,"Nouveau",""))</f>
        <v/>
      </c>
      <c r="P164" s="74" t="str">
        <f aca="false">'VERSION Bêta'!P164</f>
        <v>AFC-04-000</v>
      </c>
      <c r="Q164" s="200" t="str">
        <f aca="false">'VERSION Bêta'!Q164</f>
        <v>Suivi des opérations en attente de traitement et de l’avancement des opérations en cours, opération par opération, sur l’ensemble des archives</v>
      </c>
      <c r="R164" s="158" t="n">
        <f aca="false">'VERSION Bêta'!R164</f>
        <v>0</v>
      </c>
    </row>
    <row r="165" customFormat="false" ht="36.1" hidden="true" customHeight="false" outlineLevel="0" collapsed="false">
      <c r="A165" s="166" t="str">
        <f aca="false">'VERSION Bêta'!A165</f>
        <v>Administration fonctionnelle</v>
      </c>
      <c r="B165" s="166" t="str">
        <f aca="false">'VERSION Bêta'!B165</f>
        <v>AFC</v>
      </c>
      <c r="C165" s="60" t="str">
        <f aca="false">IF(B165="x","x",CONCATENATE(B165,"-",IF(LEN(D165)=1,CONCATENATE("0",D165),D165)))</f>
        <v>AFC-04</v>
      </c>
      <c r="D165" s="60" t="n">
        <f aca="false">IF(H164=H165,D164,IF(H165="x","x",IF(H164="x",1,D164+1)))</f>
        <v>4</v>
      </c>
      <c r="E165" s="60" t="n">
        <f aca="false">IF(H164&lt;&gt;H165,IF(H165="x","x",IF(H164="x",E163+1,E164+1)),E164)</f>
        <v>57</v>
      </c>
      <c r="F165" s="60" t="str">
        <f aca="false">IF(E165="x","x",IF(E165&lt;&gt;G165,"MAJ",""))</f>
        <v/>
      </c>
      <c r="G165" s="60" t="n">
        <f aca="false">'VERSION Bêta'!G165</f>
        <v>57</v>
      </c>
      <c r="H165" s="60" t="str">
        <f aca="false">'VERSION Bêta'!H165</f>
        <v>Suivre l’avancée des opérations en masse et de fond</v>
      </c>
      <c r="I165" s="64" t="str">
        <f aca="false">'VERSION Bêta'!I165</f>
        <v>Lister et vérifier l'avancée des opérations de masse (migration de format, audit d'intégrité, maintien de valeur probante…) en cours</v>
      </c>
      <c r="J165" s="66" t="str">
        <f aca="false">'VERSION Bêta'!J165</f>
        <v>Archiviste</v>
      </c>
      <c r="K165" s="66" t="str">
        <f aca="false">'VERSION Bêta'!K165</f>
        <v>Admin SAE</v>
      </c>
      <c r="L165" s="66" t="str">
        <f aca="false">'VERSION Bêta'!L165</f>
        <v>bêta</v>
      </c>
      <c r="M165" s="66" t="str">
        <f aca="false">'VERSION Bêta'!M165</f>
        <v>V2</v>
      </c>
      <c r="N165" s="66" t="str">
        <f aca="false">IF(M165="x","x",IF(M165=N$2,"Nouveau",""))</f>
        <v/>
      </c>
      <c r="P165" s="74" t="str">
        <f aca="false">'VERSION Bêta'!P165</f>
        <v>AFC-04-001</v>
      </c>
      <c r="Q165" s="201" t="str">
        <f aca="false">'VERSION Bêta'!Q165</f>
        <v>Vision globale (ex. déclassification)</v>
      </c>
      <c r="R165" s="204" t="str">
        <f aca="false">'VERSION Bêta'!R165</f>
        <v>Suivre l'avancée des opérations en cours de manière globale par processus métier</v>
      </c>
    </row>
    <row r="166" customFormat="false" ht="36.1" hidden="true" customHeight="false" outlineLevel="0" collapsed="false">
      <c r="A166" s="166" t="str">
        <f aca="false">'VERSION Bêta'!A166</f>
        <v>Administration fonctionnelle</v>
      </c>
      <c r="B166" s="166" t="str">
        <f aca="false">'VERSION Bêta'!B166</f>
        <v>AFC</v>
      </c>
      <c r="C166" s="60" t="str">
        <f aca="false">IF(B166="x","x",CONCATENATE(B166,"-",IF(LEN(D166)=1,CONCATENATE("0",D166),D166)))</f>
        <v>AFC-04</v>
      </c>
      <c r="D166" s="60" t="n">
        <f aca="false">IF(H165=H166,D165,IF(H166="x","x",IF(H165="x",1,D165+1)))</f>
        <v>4</v>
      </c>
      <c r="E166" s="60" t="n">
        <f aca="false">IF(H165&lt;&gt;H166,IF(H166="x","x",IF(H165="x",E164+1,E165+1)),E165)</f>
        <v>57</v>
      </c>
      <c r="F166" s="60" t="str">
        <f aca="false">IF(E166="x","x",IF(E166&lt;&gt;G166,"MAJ",""))</f>
        <v/>
      </c>
      <c r="G166" s="60" t="n">
        <f aca="false">'VERSION Bêta'!G166</f>
        <v>57</v>
      </c>
      <c r="H166" s="60" t="str">
        <f aca="false">'VERSION Bêta'!H166</f>
        <v>Suivre l’avancée des opérations en masse et de fond</v>
      </c>
      <c r="I166" s="64" t="str">
        <f aca="false">'VERSION Bêta'!I166</f>
        <v>Lister et vérifier l'avancée des opérations de masse (migration de format, audit d'intégrité, maintien de valeur probante…) en cours</v>
      </c>
      <c r="J166" s="66" t="str">
        <f aca="false">'VERSION Bêta'!J166</f>
        <v>Archiviste</v>
      </c>
      <c r="K166" s="66" t="str">
        <f aca="false">'VERSION Bêta'!K166</f>
        <v>Admin SAE</v>
      </c>
      <c r="L166" s="66" t="str">
        <f aca="false">'VERSION Bêta'!L166</f>
        <v>bêta</v>
      </c>
      <c r="M166" s="66" t="str">
        <f aca="false">'VERSION Bêta'!M166</f>
        <v>V2</v>
      </c>
      <c r="N166" s="66" t="str">
        <f aca="false">IF(M166="x","x",IF(M166=N$2,"Nouveau",""))</f>
        <v/>
      </c>
      <c r="P166" s="74" t="str">
        <f aca="false">'VERSION Bêta'!P166</f>
        <v>AFC-04-002</v>
      </c>
      <c r="Q166" s="201" t="str">
        <f aca="false">'VERSION Bêta'!Q166</f>
        <v>Vision en fonction d’une sélection (ex. par format dans le cadre d’opérations de préservation)</v>
      </c>
      <c r="R166" s="204" t="str">
        <f aca="false">'VERSION Bêta'!R166</f>
        <v>Suivre l'avancée des opérations en cours sur un périmètre défini (un format, un service producteur, une application versante, etc.)</v>
      </c>
    </row>
    <row r="167" customFormat="false" ht="47.4" hidden="true" customHeight="false" outlineLevel="0" collapsed="false">
      <c r="A167" s="166" t="str">
        <f aca="false">'VERSION Bêta'!A167</f>
        <v>Administration fonctionnelle</v>
      </c>
      <c r="B167" s="166" t="str">
        <f aca="false">'VERSION Bêta'!B167</f>
        <v>AFC</v>
      </c>
      <c r="C167" s="60" t="str">
        <f aca="false">IF(B167="x","x",CONCATENATE(B167,"-",IF(LEN(D167)=1,CONCATENATE("0",D167),D167)))</f>
        <v>AFC-05</v>
      </c>
      <c r="D167" s="60" t="n">
        <f aca="false">IF(H166=H167,D166,IF(H167="x","x",IF(H166="x",1,D166+1)))</f>
        <v>5</v>
      </c>
      <c r="E167" s="60" t="n">
        <f aca="false">IF(H166&lt;&gt;H167,IF(H167="x","x",IF(H166="x",E165+1,E166+1)),E166)</f>
        <v>58</v>
      </c>
      <c r="F167" s="60" t="str">
        <f aca="false">IF(E167="x","x",IF(E167&lt;&gt;G167,"MAJ",""))</f>
        <v/>
      </c>
      <c r="G167" s="60" t="n">
        <f aca="false">'VERSION Bêta'!G167</f>
        <v>58</v>
      </c>
      <c r="H167" s="60" t="str">
        <f aca="false">'VERSION Bêta'!H167</f>
        <v>Surveiller les valeurs atypiques des flux</v>
      </c>
      <c r="I167" s="63" t="str">
        <f aca="false">'VERSION Bêta'!I167</f>
        <v>Identifier les comportements anormaux par rapport à une norme définie à l’avance (ex. flux d'entrée ou d’accès anormaux en nombre ou en taille, requêtes de longue durée etc.)</v>
      </c>
      <c r="J167" s="66" t="str">
        <f aca="false">'VERSION Bêta'!J167</f>
        <v>Super-utilisateur archiviste</v>
      </c>
      <c r="K167" s="66" t="str">
        <f aca="false">'VERSION Bêta'!K167</f>
        <v>Admin SAE</v>
      </c>
      <c r="L167" s="66" t="str">
        <f aca="false">'VERSION Bêta'!L167</f>
        <v>V3</v>
      </c>
      <c r="M167" s="66" t="str">
        <f aca="false">'VERSION Bêta'!M167</f>
        <v>V3</v>
      </c>
      <c r="N167" s="66" t="str">
        <f aca="false">IF(M167="x","x",IF(M167=N$2,"Nouveau",""))</f>
        <v/>
      </c>
      <c r="P167" s="74" t="str">
        <f aca="false">'VERSION Bêta'!P167</f>
        <v>AFC-05</v>
      </c>
      <c r="Q167" s="197" t="n">
        <f aca="false">'VERSION Bêta'!Q167</f>
        <v>0</v>
      </c>
      <c r="R167" s="158" t="n">
        <f aca="false">'VERSION Bêta'!R167</f>
        <v>0</v>
      </c>
    </row>
    <row r="168" customFormat="false" ht="36.1" hidden="false" customHeight="false" outlineLevel="0" collapsed="false">
      <c r="A168" s="166" t="str">
        <f aca="false">'VERSION Bêta'!A168</f>
        <v>Administration fonctionnelle</v>
      </c>
      <c r="B168" s="166" t="str">
        <f aca="false">'VERSION Bêta'!B168</f>
        <v>AFC</v>
      </c>
      <c r="C168" s="60" t="str">
        <f aca="false">IF(B168="x","x",CONCATENATE(B168,"-",IF(LEN(D168)=1,CONCATENATE("0",D168),D168)))</f>
        <v>AFC-06</v>
      </c>
      <c r="D168" s="60" t="n">
        <f aca="false">IF(H167=H168,D167,IF(H168="x","x",IF(H167="x",1,D167+1)))</f>
        <v>6</v>
      </c>
      <c r="E168" s="60" t="n">
        <f aca="false">IF(H167&lt;&gt;H168,IF(H168="x","x",IF(H167="x",E166+1,E167+1)),E167)</f>
        <v>59</v>
      </c>
      <c r="F168" s="60" t="str">
        <f aca="false">IF(E168="x","x",IF(E168&lt;&gt;G168,"MAJ",""))</f>
        <v/>
      </c>
      <c r="G168" s="60" t="n">
        <f aca="false">'VERSION Bêta'!G168</f>
        <v>59</v>
      </c>
      <c r="H168" s="60" t="str">
        <f aca="false">'VERSION Bêta'!H168</f>
        <v>Surveiller les événements de sécurité</v>
      </c>
      <c r="I168" s="63" t="str">
        <f aca="false">'VERSION Bêta'!I168</f>
        <v>Identifier les comportements anormaux par rapport aux règles de sécurité (ex. requêtes ne correspondant pas aux droits accordés, erreurs d'authentification...)</v>
      </c>
      <c r="J168" s="66" t="str">
        <f aca="false">'VERSION Bêta'!J168</f>
        <v>Super-utilisateur archiviste, administrateur technique</v>
      </c>
      <c r="K168" s="66" t="str">
        <f aca="false">'VERSION Bêta'!K168</f>
        <v>Admin SAE</v>
      </c>
      <c r="L168" s="66" t="str">
        <f aca="false">'VERSION Bêta'!L168</f>
        <v>V1</v>
      </c>
      <c r="M168" s="66" t="str">
        <f aca="false">'VERSION Bêta'!M168</f>
        <v>V1</v>
      </c>
      <c r="N168" s="66" t="str">
        <f aca="false">IF(M168="x","x",IF(M168=N$2,"Nouveau",""))</f>
        <v>Nouveau</v>
      </c>
      <c r="P168" s="74" t="str">
        <f aca="false">'VERSION Bêta'!P168</f>
        <v>AFC-06</v>
      </c>
      <c r="Q168" s="197" t="n">
        <f aca="false">'VERSION Bêta'!Q168</f>
        <v>0</v>
      </c>
      <c r="R168" s="158" t="n">
        <f aca="false">'VERSION Bêta'!R168</f>
        <v>0</v>
      </c>
    </row>
    <row r="169" customFormat="false" ht="36.1" hidden="false" customHeight="false" outlineLevel="0" collapsed="false">
      <c r="A169" s="166" t="str">
        <f aca="false">'VERSION Bêta'!A169</f>
        <v>Administration fonctionnelle</v>
      </c>
      <c r="B169" s="166" t="str">
        <f aca="false">'VERSION Bêta'!B169</f>
        <v>AFC</v>
      </c>
      <c r="C169" s="60" t="str">
        <f aca="false">IF(B169="x","x",CONCATENATE(B169,"-",IF(LEN(D169)=1,CONCATENATE("0",D169),D169)))</f>
        <v>AFC-07</v>
      </c>
      <c r="D169" s="60" t="n">
        <f aca="false">IF(H168=H169,D168,IF(H169="x","x",IF(H168="x",1,D168+1)))</f>
        <v>7</v>
      </c>
      <c r="E169" s="60" t="n">
        <f aca="false">IF(H168&lt;&gt;H169,IF(H169="x","x",IF(H168="x",E167+1,E168+1)),E168)</f>
        <v>60</v>
      </c>
      <c r="F169" s="60" t="str">
        <f aca="false">IF(E169="x","x",IF(E169&lt;&gt;G169,"MAJ",""))</f>
        <v/>
      </c>
      <c r="G169" s="60" t="n">
        <f aca="false">'VERSION Bêta'!G169</f>
        <v>60</v>
      </c>
      <c r="H169" s="60" t="str">
        <f aca="false">'VERSION Bêta'!H169</f>
        <v>Gérer les « autres » référentiels archivistiques du SAE</v>
      </c>
      <c r="I169" s="63" t="str">
        <f aca="false">'VERSION Bêta'!I169</f>
        <v>Créer les référentiels internes non pris en compte dans d'autres domaines et les mettre à jour (par exemple ontologie...)</v>
      </c>
      <c r="J169" s="66" t="str">
        <f aca="false">'VERSION Bêta'!J169</f>
        <v>Super-utilisateur archiviste, administrateur technique</v>
      </c>
      <c r="K169" s="66" t="str">
        <f aca="false">'VERSION Bêta'!K169</f>
        <v>Admin SAE</v>
      </c>
      <c r="L169" s="66" t="str">
        <f aca="false">'VERSION Bêta'!L169</f>
        <v>bêta</v>
      </c>
      <c r="M169" s="66" t="str">
        <f aca="false">'VERSION Bêta'!M169</f>
        <v>bêta</v>
      </c>
      <c r="N169" s="66" t="str">
        <f aca="false">IF(M169="x","x",IF(M169=N$2,"Nouveau",""))</f>
        <v/>
      </c>
      <c r="P169" s="74" t="str">
        <f aca="false">'VERSION Bêta'!P169</f>
        <v>AFC-07</v>
      </c>
      <c r="Q169" s="197" t="n">
        <f aca="false">'VERSION Bêta'!Q169</f>
        <v>0</v>
      </c>
      <c r="R169" s="158" t="n">
        <f aca="false">'VERSION Bêta'!R169</f>
        <v>0</v>
      </c>
    </row>
    <row r="170" customFormat="false" ht="36.1" hidden="true" customHeight="false" outlineLevel="0" collapsed="false">
      <c r="A170" s="166" t="str">
        <f aca="false">'VERSION Bêta'!A170</f>
        <v>Administration fonctionnelle</v>
      </c>
      <c r="B170" s="166" t="str">
        <f aca="false">'VERSION Bêta'!B170</f>
        <v>AFC</v>
      </c>
      <c r="C170" s="60" t="str">
        <f aca="false">IF(B170="x","x",CONCATENATE(B170,"-",IF(LEN(D170)=1,CONCATENATE("0",D170),D170)))</f>
        <v>AFC-08</v>
      </c>
      <c r="D170" s="60" t="n">
        <f aca="false">IF(H169=H170,D169,IF(H170="x","x",IF(H169="x",1,D169+1)))</f>
        <v>8</v>
      </c>
      <c r="E170" s="60" t="n">
        <f aca="false">IF(H169&lt;&gt;H170,IF(H170="x","x",IF(H169="x",E168+1,E169+1)),E169)</f>
        <v>61</v>
      </c>
      <c r="F170" s="60" t="str">
        <f aca="false">IF(E170="x","x",IF(E170&lt;&gt;G170,"MAJ",""))</f>
        <v/>
      </c>
      <c r="G170" s="60" t="n">
        <f aca="false">'VERSION Bêta'!G170</f>
        <v>61</v>
      </c>
      <c r="H170" s="60" t="str">
        <f aca="false">'VERSION Bêta'!H170</f>
        <v>Gérer les espaces de stockage rapide/facilement accessibles (« petit dépôt »)</v>
      </c>
      <c r="I170" s="63" t="str">
        <f aca="false">'VERSION Bêta'!I170</f>
        <v>Vérifier la capacité et la disponibilité dans les espaces de stockage temporaire, réaliser des opérations de purge, placer des copies d’objets dans ces espaces</v>
      </c>
      <c r="J170" s="66" t="str">
        <f aca="false">'VERSION Bêta'!J170</f>
        <v>Super-utilisateur archiviste</v>
      </c>
      <c r="K170" s="66" t="str">
        <f aca="false">'VERSION Bêta'!K170</f>
        <v>Admin SAE</v>
      </c>
      <c r="L170" s="66" t="str">
        <f aca="false">'VERSION Bêta'!L170</f>
        <v>V3</v>
      </c>
      <c r="M170" s="66" t="str">
        <f aca="false">'VERSION Bêta'!M170</f>
        <v>V3</v>
      </c>
      <c r="N170" s="66" t="str">
        <f aca="false">IF(M170="x","x",IF(M170=N$2,"Nouveau",""))</f>
        <v/>
      </c>
      <c r="P170" s="74" t="str">
        <f aca="false">'VERSION Bêta'!P170</f>
        <v>AFC-08-000</v>
      </c>
      <c r="Q170" s="200" t="str">
        <f aca="false">'VERSION Bêta'!Q170</f>
        <v>Gestion des espaces de stockage rapide pour un ensemble d’archives défini comme une liste</v>
      </c>
      <c r="R170" s="158" t="n">
        <f aca="false">'VERSION Bêta'!R170</f>
        <v>0</v>
      </c>
    </row>
    <row r="171" customFormat="false" ht="36.1" hidden="true" customHeight="false" outlineLevel="0" collapsed="false">
      <c r="A171" s="166" t="str">
        <f aca="false">'VERSION Bêta'!A171</f>
        <v>Administration fonctionnelle</v>
      </c>
      <c r="B171" s="166" t="str">
        <f aca="false">'VERSION Bêta'!B171</f>
        <v>AFC</v>
      </c>
      <c r="C171" s="60" t="str">
        <f aca="false">IF(B171="x","x",CONCATENATE(B171,"-",IF(LEN(D171)=1,CONCATENATE("0",D171),D171)))</f>
        <v>AFC-08</v>
      </c>
      <c r="D171" s="60" t="n">
        <f aca="false">IF(H170=H171,D170,IF(H171="x","x",IF(H170="x",1,D170+1)))</f>
        <v>8</v>
      </c>
      <c r="E171" s="60" t="n">
        <f aca="false">IF(H170&lt;&gt;H171,IF(H171="x","x",IF(H170="x",E169+1,E170+1)),E170)</f>
        <v>61</v>
      </c>
      <c r="F171" s="60" t="str">
        <f aca="false">IF(E171="x","x",IF(E171&lt;&gt;G171,"MAJ",""))</f>
        <v/>
      </c>
      <c r="G171" s="60" t="n">
        <f aca="false">'VERSION Bêta'!G171</f>
        <v>61</v>
      </c>
      <c r="H171" s="60" t="str">
        <f aca="false">'VERSION Bêta'!H171</f>
        <v>Gérer les espaces de stockage rapide/facilement accessibles (« petit dépôt »)</v>
      </c>
      <c r="I171" s="63" t="str">
        <f aca="false">'VERSION Bêta'!I171</f>
        <v>Vérifier la capacité et la disponibilité dans les espaces de stockage temporaire, réaliser des opérations de purge, placer des copies d’objets dans ces espaces</v>
      </c>
      <c r="J171" s="66" t="str">
        <f aca="false">'VERSION Bêta'!J171</f>
        <v>Super-utilisateur archiviste</v>
      </c>
      <c r="K171" s="66" t="str">
        <f aca="false">'VERSION Bêta'!K171</f>
        <v>Admin SAE</v>
      </c>
      <c r="L171" s="66" t="str">
        <f aca="false">'VERSION Bêta'!L171</f>
        <v>V3</v>
      </c>
      <c r="M171" s="66" t="str">
        <f aca="false">'VERSION Bêta'!M171</f>
        <v>V3</v>
      </c>
      <c r="N171" s="66" t="str">
        <f aca="false">IF(M171="x","x",IF(M171=N$2,"Nouveau",""))</f>
        <v/>
      </c>
      <c r="P171" s="74" t="str">
        <f aca="false">'VERSION Bêta'!P171</f>
        <v>AFC-08-001</v>
      </c>
      <c r="Q171" s="201" t="str">
        <f aca="false">'VERSION Bêta'!Q171</f>
        <v>Par ensemble d'archives défini par une vision métier (service producteur, application versante, série...) </v>
      </c>
      <c r="R171" s="204" t="str">
        <f aca="false">'VERSION Bêta'!R171</f>
        <v>Gérer le stockage dans un espace temporaire d'un ensemble d'archives limité à un périmètre défini (un service producteur, une application versant) </v>
      </c>
    </row>
    <row r="172" customFormat="false" ht="36.1" hidden="true" customHeight="false" outlineLevel="0" collapsed="false">
      <c r="A172" s="166" t="str">
        <f aca="false">'VERSION Bêta'!A172</f>
        <v>Administration fonctionnelle</v>
      </c>
      <c r="B172" s="166" t="str">
        <f aca="false">'VERSION Bêta'!B172</f>
        <v>AFC</v>
      </c>
      <c r="C172" s="60" t="str">
        <f aca="false">IF(B172="x","x",CONCATENATE(B172,"-",IF(LEN(D172)=1,CONCATENATE("0",D172),D172)))</f>
        <v>AFC-08</v>
      </c>
      <c r="D172" s="60" t="n">
        <f aca="false">IF(H171=H172,D171,IF(H172="x","x",IF(H171="x",1,D171+1)))</f>
        <v>8</v>
      </c>
      <c r="E172" s="60" t="n">
        <f aca="false">IF(H171&lt;&gt;H172,IF(H172="x","x",IF(H171="x",E170+1,E171+1)),E171)</f>
        <v>61</v>
      </c>
      <c r="F172" s="60" t="str">
        <f aca="false">IF(E172="x","x",IF(E172&lt;&gt;G172,"MAJ",""))</f>
        <v/>
      </c>
      <c r="G172" s="60" t="n">
        <f aca="false">'VERSION Bêta'!G172</f>
        <v>61</v>
      </c>
      <c r="H172" s="60" t="str">
        <f aca="false">'VERSION Bêta'!H172</f>
        <v>Gérer les espaces de stockage rapide/facilement accessibles (« petit dépôt »)</v>
      </c>
      <c r="I172" s="63" t="str">
        <f aca="false">'VERSION Bêta'!I172</f>
        <v>Vérifier la capacité et la disponibilité dans les espaces de stockage temporaire, réaliser des opérations de purge, placer des copies d’objets dans ces espaces</v>
      </c>
      <c r="J172" s="66" t="str">
        <f aca="false">'VERSION Bêta'!J172</f>
        <v>Super-utilisateur archiviste</v>
      </c>
      <c r="K172" s="66" t="str">
        <f aca="false">'VERSION Bêta'!K172</f>
        <v>Admin SAE</v>
      </c>
      <c r="L172" s="66" t="str">
        <f aca="false">'VERSION Bêta'!L172</f>
        <v>V3</v>
      </c>
      <c r="M172" s="66" t="str">
        <f aca="false">'VERSION Bêta'!M172</f>
        <v>V3</v>
      </c>
      <c r="N172" s="66" t="str">
        <f aca="false">IF(M172="x","x",IF(M172=N$2,"Nouveau",""))</f>
        <v/>
      </c>
      <c r="P172" s="74" t="str">
        <f aca="false">'VERSION Bêta'!P172</f>
        <v>AFC-08-002</v>
      </c>
      <c r="Q172" s="203" t="str">
        <f aca="false">'VERSION Bêta'!Q172</f>
        <v>A priori à supprimer ?
Ensemble d'archives défini comme résultat d'une requête</v>
      </c>
      <c r="R172" s="204" t="str">
        <f aca="false">'VERSION Bêta'!R172</f>
        <v>Gérer le stockage dans un espace temporaire d'un ensemble d'archives défini non comme une liste mais comme un résultat d'une requête</v>
      </c>
    </row>
    <row r="173" customFormat="false" ht="47.4" hidden="false" customHeight="false" outlineLevel="0" collapsed="false">
      <c r="A173" s="166" t="str">
        <f aca="false">'VERSION Bêta'!A173</f>
        <v>Administration fonctionnelle</v>
      </c>
      <c r="B173" s="166" t="str">
        <f aca="false">'VERSION Bêta'!B173</f>
        <v>AFC</v>
      </c>
      <c r="C173" s="60" t="str">
        <f aca="false">IF(B173="x","x",CONCATENATE(B173,"-",IF(LEN(D173)=1,CONCATENATE("0",D173),D173)))</f>
        <v>AFC-09</v>
      </c>
      <c r="D173" s="60" t="n">
        <f aca="false">IF(H172=H173,D172,IF(H173="x","x",IF(H172="x",1,D172+1)))</f>
        <v>9</v>
      </c>
      <c r="E173" s="60" t="n">
        <f aca="false">IF(H172&lt;&gt;H173,IF(H173="x","x",IF(H172="x",E171+1,E172+1)),E172)</f>
        <v>62</v>
      </c>
      <c r="F173" s="60" t="str">
        <f aca="false">IF(E173="x","x",IF(E173&lt;&gt;G173,"MAJ",""))</f>
        <v/>
      </c>
      <c r="G173" s="60" t="n">
        <f aca="false">'VERSION Bêta'!G173</f>
        <v>62</v>
      </c>
      <c r="H173" s="60" t="str">
        <f aca="false">'VERSION Bêta'!H173</f>
        <v>Gérer les droits archivistiques des applications connectées au SAE</v>
      </c>
      <c r="I173" s="63" t="str">
        <f aca="false">'VERSION Bêta'!I173</f>
        <v>Attribuer un périmètre et des droits aux applications pour les entrées et les accès aux archives dans le SAE, en lien avec les contrats d'entrée et d'accès sur des filières d'archives</v>
      </c>
      <c r="J173" s="66" t="str">
        <f aca="false">'VERSION Bêta'!J173</f>
        <v>Super-utilisateur archiviste</v>
      </c>
      <c r="K173" s="66" t="str">
        <f aca="false">'VERSION Bêta'!K173</f>
        <v>Admin SAE</v>
      </c>
      <c r="L173" s="66" t="str">
        <f aca="false">'VERSION Bêta'!L173</f>
        <v>bêta</v>
      </c>
      <c r="M173" s="66" t="str">
        <f aca="false">'VERSION Bêta'!M173</f>
        <v>bêta</v>
      </c>
      <c r="N173" s="66" t="str">
        <f aca="false">IF(M173="x","x",IF(M173=N$2,"Nouveau",""))</f>
        <v/>
      </c>
      <c r="P173" s="74" t="str">
        <f aca="false">'VERSION Bêta'!P173</f>
        <v>AFC-09-000</v>
      </c>
      <c r="Q173" s="158" t="str">
        <f aca="false">'VERSION Bêta'!Q173</f>
        <v>En lien avec les activité « gérer le contrat d’entrée / accès ». Ne s’agit-il pas également de la gestion du contrat de service ? Ne faut-il pas une activité pour ce contrat ?</v>
      </c>
      <c r="R173" s="158" t="str">
        <f aca="false">'VERSION Bêta'!R173</f>
        <v>En lien avec les activité « gérer le contrat d’entrée / accès ». Ne s’agit-il pas également de la gestion du contrat de service ? Ne faut-il pas une activité pour ce contrat ?</v>
      </c>
    </row>
    <row r="174" customFormat="false" ht="24.05" hidden="false" customHeight="false" outlineLevel="0" collapsed="false">
      <c r="A174" s="166" t="str">
        <f aca="false">'VERSION Bêta'!A174</f>
        <v>Administration fonctionnelle</v>
      </c>
      <c r="B174" s="166" t="str">
        <f aca="false">'VERSION Bêta'!B174</f>
        <v>AFC</v>
      </c>
      <c r="C174" s="60" t="str">
        <f aca="false">IF(B174="x","x",CONCATENATE(B174,"-",IF(LEN(D174)=1,CONCATENATE("0",D174),D174)))</f>
        <v>AFC-10</v>
      </c>
      <c r="D174" s="60" t="n">
        <f aca="false">IF(H173=H174,D173,IF(H174="x","x",IF(H173="x",1,D173+1)))</f>
        <v>10</v>
      </c>
      <c r="E174" s="60" t="n">
        <f aca="false">IF(H173&lt;&gt;H174,IF(H174="x","x",IF(H173="x",E172+1,E173+1)),E173)</f>
        <v>63</v>
      </c>
      <c r="F174" s="60" t="str">
        <f aca="false">IF(E174="x","x",IF(E174&lt;&gt;G174,"MAJ",""))</f>
        <v/>
      </c>
      <c r="G174" s="60" t="n">
        <f aca="false">'VERSION Bêta'!G174</f>
        <v>63</v>
      </c>
      <c r="H174" s="60" t="str">
        <f aca="false">'VERSION Bêta'!H174</f>
        <v>Planifier et prioriser les types de tâches</v>
      </c>
      <c r="I174" s="64" t="str">
        <f aca="false">'VERSION Bêta'!I174</f>
        <v>Gérer la priorité des différentes tâches (entrées, accès, etc.) en cours ou à venir</v>
      </c>
      <c r="J174" s="66" t="str">
        <f aca="false">'VERSION Bêta'!J174</f>
        <v>Super-utilisateur archiviste</v>
      </c>
      <c r="K174" s="66" t="str">
        <f aca="false">'VERSION Bêta'!K174</f>
        <v>Admin SAE</v>
      </c>
      <c r="L174" s="66" t="str">
        <f aca="false">'VERSION Bêta'!L174</f>
        <v>bêta</v>
      </c>
      <c r="M174" s="66" t="str">
        <f aca="false">'VERSION Bêta'!M174</f>
        <v>bêta</v>
      </c>
      <c r="N174" s="66" t="str">
        <f aca="false">IF(M174="x","x",IF(M174=N$2,"Nouveau",""))</f>
        <v/>
      </c>
      <c r="P174" s="74" t="str">
        <f aca="false">'VERSION Bêta'!P174</f>
        <v>AFC-10-000</v>
      </c>
      <c r="Q174" s="200" t="str">
        <f aca="false">'VERSION Bêta'!Q174</f>
        <v>Consulter une liste de taches priorisées.
Arrêter, suspendre, relancer une tache.</v>
      </c>
      <c r="R174" s="158" t="str">
        <f aca="false">'VERSION Bêta'!R174</f>
        <v>Il faut au moins pouvoir créer une nouvelle tache en bêta ?</v>
      </c>
    </row>
    <row r="175" customFormat="false" ht="36.1" hidden="true" customHeight="false" outlineLevel="0" collapsed="false">
      <c r="A175" s="166" t="str">
        <f aca="false">'VERSION Bêta'!A175</f>
        <v>Administration fonctionnelle</v>
      </c>
      <c r="B175" s="166" t="str">
        <f aca="false">'VERSION Bêta'!B175</f>
        <v>AFC</v>
      </c>
      <c r="C175" s="60" t="str">
        <f aca="false">IF(B175="x","x",CONCATENATE(B175,"-",IF(LEN(D175)=1,CONCATENATE("0",D175),D175)))</f>
        <v>AFC-10</v>
      </c>
      <c r="D175" s="60" t="n">
        <f aca="false">IF(H174=H175,D174,IF(H175="x","x",IF(H174="x",1,D174+1)))</f>
        <v>10</v>
      </c>
      <c r="E175" s="60" t="n">
        <f aca="false">IF(H174&lt;&gt;H175,IF(H175="x","x",IF(H174="x",E173+1,E174+1)),E174)</f>
        <v>63</v>
      </c>
      <c r="F175" s="60" t="str">
        <f aca="false">IF(E175="x","x",IF(E175&lt;&gt;G175,"MAJ",""))</f>
        <v/>
      </c>
      <c r="G175" s="60" t="n">
        <f aca="false">'VERSION Bêta'!G175</f>
        <v>63</v>
      </c>
      <c r="H175" s="60" t="str">
        <f aca="false">'VERSION Bêta'!H175</f>
        <v>Planifier et prioriser les types de tâches</v>
      </c>
      <c r="I175" s="64" t="str">
        <f aca="false">'VERSION Bêta'!I175</f>
        <v>Gérer la priorité des différentes tâches (entrées, accès, etc.) en cours ou à venir</v>
      </c>
      <c r="J175" s="66" t="str">
        <f aca="false">'VERSION Bêta'!J175</f>
        <v>Super-utilisateur archiviste</v>
      </c>
      <c r="K175" s="66" t="str">
        <f aca="false">'VERSION Bêta'!K175</f>
        <v>Admin SAE</v>
      </c>
      <c r="L175" s="66" t="str">
        <f aca="false">'VERSION Bêta'!L175</f>
        <v>bêta</v>
      </c>
      <c r="M175" s="66" t="str">
        <f aca="false">'VERSION Bêta'!M175</f>
        <v>V2</v>
      </c>
      <c r="N175" s="66" t="str">
        <f aca="false">IF(M175="x","x",IF(M175=N$2,"Nouveau",""))</f>
        <v/>
      </c>
      <c r="P175" s="74" t="str">
        <f aca="false">'VERSION Bêta'!P175</f>
        <v>AFC-10-001</v>
      </c>
      <c r="Q175" s="201" t="str">
        <f aca="false">'VERSION Bêta'!Q175</f>
        <v>Prioriser automatiquement par critères techniques (par nature d'opération)</v>
      </c>
      <c r="R175" s="204" t="str">
        <f aca="false">'VERSION Bêta'!R175</f>
        <v>Prioriser les tâches que le SAE doit mettre en œuvre en utilisant des critères techniques (par catégorie d’opérations : entrées, accès, préservation, élimination, etc.)</v>
      </c>
    </row>
    <row r="176" customFormat="false" ht="36.1" hidden="true" customHeight="false" outlineLevel="0" collapsed="false">
      <c r="A176" s="166" t="str">
        <f aca="false">'VERSION Bêta'!A176</f>
        <v>Administration fonctionnelle</v>
      </c>
      <c r="B176" s="166" t="str">
        <f aca="false">'VERSION Bêta'!B176</f>
        <v>AFC</v>
      </c>
      <c r="C176" s="60" t="str">
        <f aca="false">IF(B176="x","x",CONCATENATE(B176,"-",IF(LEN(D176)=1,CONCATENATE("0",D176),D176)))</f>
        <v>AFC-10</v>
      </c>
      <c r="D176" s="60" t="n">
        <f aca="false">IF(H175=H176,D175,IF(H176="x","x",IF(H175="x",1,D175+1)))</f>
        <v>10</v>
      </c>
      <c r="E176" s="60" t="n">
        <f aca="false">IF(H175&lt;&gt;H176,IF(H176="x","x",IF(H175="x",E174+1,E175+1)),E175)</f>
        <v>63</v>
      </c>
      <c r="F176" s="60" t="str">
        <f aca="false">IF(E176="x","x",IF(E176&lt;&gt;G176,"MAJ",""))</f>
        <v/>
      </c>
      <c r="G176" s="60" t="n">
        <f aca="false">'VERSION Bêta'!G176</f>
        <v>63</v>
      </c>
      <c r="H176" s="60" t="str">
        <f aca="false">'VERSION Bêta'!H176</f>
        <v>Planifier et prioriser les types de tâches</v>
      </c>
      <c r="I176" s="64" t="str">
        <f aca="false">'VERSION Bêta'!I176</f>
        <v>Gérer la priorité des différentes tâches (entrées, accès, etc.) en cours ou à venir</v>
      </c>
      <c r="J176" s="66" t="str">
        <f aca="false">'VERSION Bêta'!J176</f>
        <v>Super-utilisateur archiviste</v>
      </c>
      <c r="K176" s="66" t="str">
        <f aca="false">'VERSION Bêta'!K176</f>
        <v>Admin SAE</v>
      </c>
      <c r="L176" s="66" t="str">
        <f aca="false">'VERSION Bêta'!L176</f>
        <v>bêta</v>
      </c>
      <c r="M176" s="66" t="str">
        <f aca="false">'VERSION Bêta'!M176</f>
        <v>V2</v>
      </c>
      <c r="N176" s="66" t="str">
        <f aca="false">IF(M176="x","x",IF(M176=N$2,"Nouveau",""))</f>
        <v/>
      </c>
      <c r="P176" s="74" t="str">
        <f aca="false">'VERSION Bêta'!P176</f>
        <v>AFC-10-002</v>
      </c>
      <c r="Q176" s="201" t="str">
        <f aca="false">'VERSION Bêta'!Q176</f>
        <v>Prioriser automatiquement par critères métiers (par filières, par applications,…)</v>
      </c>
      <c r="R176" s="204" t="str">
        <f aca="false">'VERSION Bêta'!R176</f>
        <v>Prioriser les tâches que le SAE doit mettre en œuvre en utilisant des critères métier (par contrat de service, par application versante, par application accédante)</v>
      </c>
    </row>
    <row r="177" customFormat="false" ht="24.05" hidden="false" customHeight="false" outlineLevel="0" collapsed="false">
      <c r="A177" s="166" t="str">
        <f aca="false">'VERSION Bêta'!A177</f>
        <v>Administration fonctionnelle</v>
      </c>
      <c r="B177" s="166" t="str">
        <f aca="false">'VERSION Bêta'!B177</f>
        <v>AFC</v>
      </c>
      <c r="C177" s="60" t="str">
        <f aca="false">IF(B177="x","x",CONCATENATE(B177,"-",IF(LEN(D177)=1,CONCATENATE("0",D177),D177)))</f>
        <v>AFC-10</v>
      </c>
      <c r="D177" s="60" t="n">
        <f aca="false">IF(H176=H177,D176,IF(H177="x","x",IF(H176="x",1,D176+1)))</f>
        <v>10</v>
      </c>
      <c r="E177" s="60" t="n">
        <f aca="false">IF(H176&lt;&gt;H177,IF(H177="x","x",IF(H176="x",E175+1,E176+1)),E176)</f>
        <v>63</v>
      </c>
      <c r="F177" s="60" t="str">
        <f aca="false">IF(E177="x","x",IF(E177&lt;&gt;G177,"MAJ",""))</f>
        <v/>
      </c>
      <c r="G177" s="60" t="n">
        <f aca="false">'VERSION Bêta'!G177</f>
        <v>63</v>
      </c>
      <c r="H177" s="60" t="str">
        <f aca="false">'VERSION Bêta'!H177</f>
        <v>Planifier et prioriser les types de tâches</v>
      </c>
      <c r="I177" s="64" t="str">
        <f aca="false">'VERSION Bêta'!I177</f>
        <v>Gérer la priorité des différentes tâches (entrées, accès, etc.) en cours ou à venir</v>
      </c>
      <c r="J177" s="66" t="str">
        <f aca="false">'VERSION Bêta'!J177</f>
        <v>Super-utilisateur archiviste</v>
      </c>
      <c r="K177" s="66" t="str">
        <f aca="false">'VERSION Bêta'!K177</f>
        <v>Admin SAE</v>
      </c>
      <c r="L177" s="66" t="str">
        <f aca="false">'VERSION Bêta'!L177</f>
        <v>bêta</v>
      </c>
      <c r="M177" s="66" t="str">
        <f aca="false">'VERSION Bêta'!M177</f>
        <v>V1</v>
      </c>
      <c r="N177" s="66" t="str">
        <f aca="false">IF(M177="x","x",IF(M177=N$2,"Nouveau",""))</f>
        <v>Nouveau</v>
      </c>
      <c r="P177" s="74" t="str">
        <f aca="false">'VERSION Bêta'!P177</f>
        <v>AFC-10-003</v>
      </c>
      <c r="Q177" s="201" t="str">
        <f aca="false">'VERSION Bêta'!Q177</f>
        <v>Créer manuellement une nouvelle tache priorisée.
Prioriser manuellement des tâches existantes</v>
      </c>
      <c r="R177" s="204" t="n">
        <f aca="false">'VERSION Bêta'!R177</f>
        <v>0</v>
      </c>
    </row>
    <row r="178" customFormat="false" ht="24.05" hidden="false" customHeight="false" outlineLevel="0" collapsed="false">
      <c r="A178" s="166" t="str">
        <f aca="false">'VERSION Bêta'!A178</f>
        <v>Administration fonctionnelle</v>
      </c>
      <c r="B178" s="166" t="str">
        <f aca="false">'VERSION Bêta'!B178</f>
        <v>AFC</v>
      </c>
      <c r="C178" s="60" t="str">
        <f aca="false">IF(B178="x","x",CONCATENATE(B178,"-",IF(LEN(D178)=1,CONCATENATE("0",D178),D178)))</f>
        <v>AFC-11</v>
      </c>
      <c r="D178" s="60" t="n">
        <f aca="false">IF(H177=H178,D177,IF(H178="x","x",IF(H177="x",1,D177+1)))</f>
        <v>11</v>
      </c>
      <c r="E178" s="60" t="n">
        <f aca="false">IF(H177&lt;&gt;H178,IF(H178="x","x",IF(H177="x",E176+1,E177+1)),E177)</f>
        <v>64</v>
      </c>
      <c r="F178" s="60" t="str">
        <f aca="false">IF(E178="x","x",IF(E178&lt;&gt;G178,"MAJ",""))</f>
        <v/>
      </c>
      <c r="G178" s="60" t="n">
        <f aca="false">'VERSION Bêta'!G178</f>
        <v>64</v>
      </c>
      <c r="H178" s="60" t="str">
        <f aca="false">'VERSION Bêta'!H178</f>
        <v>Gérer les utilisateurs des IHM</v>
      </c>
      <c r="I178" s="63" t="str">
        <f aca="false">'VERSION Bêta'!I178</f>
        <v>Enregistrer les utilisateurs individuels, leur attribuer un périmètre et des droits dans les IHM du SAE</v>
      </c>
      <c r="J178" s="66" t="str">
        <f aca="false">'VERSION Bêta'!J178</f>
        <v>Super-utilisateur archiviste, administrateur technique</v>
      </c>
      <c r="K178" s="66" t="str">
        <f aca="false">'VERSION Bêta'!K178</f>
        <v>Admin SAE</v>
      </c>
      <c r="L178" s="66" t="str">
        <f aca="false">'VERSION Bêta'!L178</f>
        <v>bêta</v>
      </c>
      <c r="M178" s="66" t="str">
        <f aca="false">'VERSION Bêta'!M178</f>
        <v>bêta</v>
      </c>
      <c r="N178" s="66" t="str">
        <f aca="false">IF(M178="x","x",IF(M178=N$2,"Nouveau",""))</f>
        <v/>
      </c>
      <c r="P178" s="74" t="str">
        <f aca="false">'VERSION Bêta'!P178</f>
        <v>AFC-11-000</v>
      </c>
      <c r="Q178" s="211" t="str">
        <f aca="false">'VERSION Bêta'!Q178</f>
        <v>Créer les utilisateurs avec leur(s) rôle(s) et leur(s) périmètre(s)</v>
      </c>
      <c r="R178" s="158" t="n">
        <f aca="false">'VERSION Bêta'!R178</f>
        <v>0</v>
      </c>
    </row>
    <row r="179" customFormat="false" ht="12.8" hidden="false" customHeight="false" outlineLevel="0" collapsed="false">
      <c r="A179" s="0" t="str">
        <f aca="false">'VERSION Bêta'!A179</f>
        <v>x</v>
      </c>
      <c r="B179" s="0" t="str">
        <f aca="false">'VERSION Bêta'!B179</f>
        <v>x</v>
      </c>
      <c r="C179" s="60" t="str">
        <f aca="false">IF(B179="x","x",CONCATENATE(B179,"-",IF(LEN(D179)=1,CONCATENATE("0",D179),D179)))</f>
        <v>x</v>
      </c>
      <c r="D179" s="60" t="str">
        <f aca="false">IF(H178=H179,D178,IF(H179="x","x",IF(H178="x",1,D178+1)))</f>
        <v>x</v>
      </c>
      <c r="E179" s="60" t="str">
        <f aca="false">IF(H178&lt;&gt;H179,IF(H179="x","x",IF(H178="x",E176+1,E178+1)),E178)</f>
        <v>x</v>
      </c>
      <c r="F179" s="60" t="str">
        <f aca="false">IF(E179="x","x",IF(E179&lt;&gt;G179,"MAJ",""))</f>
        <v>x</v>
      </c>
      <c r="G179" s="60" t="str">
        <f aca="false">'VERSION Bêta'!G179</f>
        <v>x</v>
      </c>
      <c r="H179" s="0" t="str">
        <f aca="false">'VERSION Bêta'!H179</f>
        <v>x</v>
      </c>
      <c r="I179" s="0" t="str">
        <f aca="false">'VERSION Bêta'!I179</f>
        <v>x</v>
      </c>
      <c r="J179" s="0" t="str">
        <f aca="false">'VERSION Bêta'!J179</f>
        <v>x</v>
      </c>
      <c r="K179" s="63" t="str">
        <f aca="false">'VERSION Bêta'!K179</f>
        <v>x</v>
      </c>
      <c r="L179" s="66" t="str">
        <f aca="false">'VERSION Bêta'!L179</f>
        <v>x</v>
      </c>
      <c r="M179" s="213" t="str">
        <f aca="false">'VERSION Bêta'!M179</f>
        <v>x</v>
      </c>
      <c r="N179" s="63" t="str">
        <f aca="false">IF(M179="x","x",IF(M179=N$2,"Nouveau",""))</f>
        <v>x</v>
      </c>
      <c r="P179" s="63" t="str">
        <f aca="false">'VERSION Bêta'!P179</f>
        <v>x</v>
      </c>
      <c r="Q179" s="0" t="str">
        <f aca="false">'VERSION Bêta'!Q179</f>
        <v>x</v>
      </c>
      <c r="R179" s="30" t="n">
        <f aca="false">'VERSION Bêta'!R179</f>
        <v>0</v>
      </c>
    </row>
    <row r="180" customFormat="false" ht="24.05" hidden="false" customHeight="false" outlineLevel="0" collapsed="false">
      <c r="A180" s="166" t="str">
        <f aca="false">'VERSION Bêta'!A180</f>
        <v>Administration technique</v>
      </c>
      <c r="B180" s="166" t="str">
        <f aca="false">'VERSION Bêta'!B180</f>
        <v>ATE</v>
      </c>
      <c r="C180" s="60" t="str">
        <f aca="false">IF(B180="x","x",CONCATENATE(B180,"-",IF(LEN(D180)=1,CONCATENATE("0",D180),D180)))</f>
        <v>ATE-01</v>
      </c>
      <c r="D180" s="60" t="n">
        <f aca="false">IF(H179=H180,D179,IF(H180="x","x",IF(H179="x",1,D179+1)))</f>
        <v>1</v>
      </c>
      <c r="E180" s="60" t="n">
        <f aca="false">IF(H179&lt;&gt;H180,IF(H180="x","x",IF(H179="x",E178+1,E179+1)),E179)</f>
        <v>65</v>
      </c>
      <c r="F180" s="60" t="str">
        <f aca="false">IF(E180="x","x",IF(E180&lt;&gt;G180,"MAJ",""))</f>
        <v/>
      </c>
      <c r="G180" s="60" t="n">
        <f aca="false">'VERSION Bêta'!G180</f>
        <v>65</v>
      </c>
      <c r="H180" s="60" t="str">
        <f aca="false">'VERSION Bêta'!H180</f>
        <v>Tester l’interconnexion technique entre une application et le SAE</v>
      </c>
      <c r="I180" s="63" t="str">
        <f aca="false">'VERSION Bêta'!I180</f>
        <v>Se connecter au SAE et vérifier que le SAE répond</v>
      </c>
      <c r="J180" s="66" t="str">
        <f aca="false">'VERSION Bêta'!J180</f>
        <v>Administrateur technique</v>
      </c>
      <c r="K180" s="66" t="str">
        <f aca="false">'VERSION Bêta'!K180</f>
        <v>Admin SAE</v>
      </c>
      <c r="L180" s="66" t="str">
        <f aca="false">'VERSION Bêta'!L180</f>
        <v>bêta</v>
      </c>
      <c r="M180" s="66" t="str">
        <f aca="false">'VERSION Bêta'!M180</f>
        <v>bêta</v>
      </c>
      <c r="N180" s="66" t="str">
        <f aca="false">IF(M180="x","x",IF(M180=N$2,"Nouveau",""))</f>
        <v/>
      </c>
      <c r="P180" s="74" t="str">
        <f aca="false">'VERSION Bêta'!P180</f>
        <v>ATE-01</v>
      </c>
      <c r="Q180" s="197" t="n">
        <f aca="false">'VERSION Bêta'!Q180</f>
        <v>0</v>
      </c>
      <c r="R180" s="158" t="n">
        <f aca="false">'VERSION Bêta'!R180</f>
        <v>0</v>
      </c>
    </row>
    <row r="181" customFormat="false" ht="36.1" hidden="false" customHeight="false" outlineLevel="0" collapsed="false">
      <c r="A181" s="166" t="str">
        <f aca="false">'VERSION Bêta'!A181</f>
        <v>Administration technique</v>
      </c>
      <c r="B181" s="166" t="str">
        <f aca="false">'VERSION Bêta'!B181</f>
        <v>ATE</v>
      </c>
      <c r="C181" s="60" t="str">
        <f aca="false">IF(B181="x","x",CONCATENATE(B181,"-",IF(LEN(D181)=1,CONCATENATE("0",D181),D181)))</f>
        <v>ATE-02</v>
      </c>
      <c r="D181" s="60" t="n">
        <f aca="false">IF(H180=H181,D180,IF(H181="x","x",IF(H180="x",1,D180+1)))</f>
        <v>2</v>
      </c>
      <c r="E181" s="60" t="n">
        <f aca="false">IF(H180&lt;&gt;H181,IF(H181="x","x",IF(H180="x",E179+1,E180+1)),E180)</f>
        <v>66</v>
      </c>
      <c r="F181" s="60" t="str">
        <f aca="false">IF(E181="x","x",IF(E181&lt;&gt;G181,"MAJ",""))</f>
        <v/>
      </c>
      <c r="G181" s="60" t="n">
        <f aca="false">'VERSION Bêta'!G181</f>
        <v>66</v>
      </c>
      <c r="H181" s="60" t="str">
        <f aca="false">'VERSION Bêta'!H181</f>
        <v>Gérer les applications connectées au SAE</v>
      </c>
      <c r="I181" s="63" t="str">
        <f aca="false">'VERSION Bêta'!I181</f>
        <v>Enregistrer les applications avec les informations techniques nécessaires aux échanges (IP, moyens d'authentification...)</v>
      </c>
      <c r="J181" s="66" t="str">
        <f aca="false">'VERSION Bêta'!J181</f>
        <v>Administrateur technique</v>
      </c>
      <c r="K181" s="66" t="str">
        <f aca="false">'VERSION Bêta'!K181</f>
        <v>Admin SAE</v>
      </c>
      <c r="L181" s="66" t="str">
        <f aca="false">'VERSION Bêta'!L181</f>
        <v>bêta</v>
      </c>
      <c r="M181" s="66" t="str">
        <f aca="false">'VERSION Bêta'!M181</f>
        <v>bêta</v>
      </c>
      <c r="N181" s="66" t="str">
        <f aca="false">IF(M181="x","x",IF(M181=N$2,"Nouveau",""))</f>
        <v/>
      </c>
      <c r="P181" s="74" t="str">
        <f aca="false">'VERSION Bêta'!P181</f>
        <v>ATE-02-000</v>
      </c>
      <c r="Q181" s="200" t="str">
        <f aca="false">'VERSION Bêta'!Q181</f>
        <v>Gestion des applications  avec un contrôle d’authentification faible</v>
      </c>
      <c r="R181" s="204" t="n">
        <f aca="false">'VERSION Bêta'!R181</f>
        <v>0</v>
      </c>
    </row>
    <row r="182" customFormat="false" ht="36.1" hidden="false" customHeight="false" outlineLevel="0" collapsed="false">
      <c r="A182" s="166" t="str">
        <f aca="false">'VERSION Bêta'!A182</f>
        <v>Administration technique</v>
      </c>
      <c r="B182" s="166" t="str">
        <f aca="false">'VERSION Bêta'!B182</f>
        <v>ATE</v>
      </c>
      <c r="C182" s="60" t="str">
        <f aca="false">IF(B182="x","x",CONCATENATE(B182,"-",IF(LEN(D182)=1,CONCATENATE("0",D182),D182)))</f>
        <v>ATE-02</v>
      </c>
      <c r="D182" s="60" t="n">
        <f aca="false">IF(H181=H182,D181,IF(H182="x","x",IF(H181="x",1,D181+1)))</f>
        <v>2</v>
      </c>
      <c r="E182" s="60" t="n">
        <f aca="false">IF(H181&lt;&gt;H182,IF(H182="x","x",IF(H181="x",E180+1,E181+1)),E181)</f>
        <v>66</v>
      </c>
      <c r="F182" s="60" t="str">
        <f aca="false">IF(E182="x","x",IF(E182&lt;&gt;G182,"MAJ",""))</f>
        <v/>
      </c>
      <c r="G182" s="60" t="n">
        <f aca="false">'VERSION Bêta'!G182</f>
        <v>66</v>
      </c>
      <c r="H182" s="60" t="str">
        <f aca="false">'VERSION Bêta'!H182</f>
        <v>Gérer les applications connectées au SAE</v>
      </c>
      <c r="I182" s="63" t="str">
        <f aca="false">'VERSION Bêta'!I182</f>
        <v>Enregistrer les applications avec les informations techniques nécessaires aux échanges (IP, moyens d'authentification...)</v>
      </c>
      <c r="J182" s="66" t="str">
        <f aca="false">'VERSION Bêta'!J182</f>
        <v>Administrateur technique</v>
      </c>
      <c r="K182" s="66" t="str">
        <f aca="false">'VERSION Bêta'!K182</f>
        <v>Admin SAE</v>
      </c>
      <c r="L182" s="66" t="str">
        <f aca="false">'VERSION Bêta'!L182</f>
        <v>bêta</v>
      </c>
      <c r="M182" s="66" t="str">
        <f aca="false">'VERSION Bêta'!M182</f>
        <v>bêta</v>
      </c>
      <c r="N182" s="66" t="str">
        <f aca="false">IF(M182="x","x",IF(M182=N$2,"Nouveau",""))</f>
        <v/>
      </c>
      <c r="P182" s="74" t="str">
        <f aca="false">'VERSION Bêta'!P182</f>
        <v>ATE-02-001</v>
      </c>
      <c r="Q182" s="201" t="str">
        <f aca="false">'VERSION Bêta'!Q182</f>
        <v>Authentification renforcée</v>
      </c>
      <c r="R182" s="204" t="str">
        <f aca="false">'VERSION Bêta'!R182</f>
        <v>Définir un contrôle d’authentification renforcé pour des applications effectuant des opérations sensibles</v>
      </c>
    </row>
    <row r="183" customFormat="false" ht="12.8" hidden="false" customHeight="false" outlineLevel="0" collapsed="false">
      <c r="A183" s="166" t="str">
        <f aca="false">'VERSION Bêta'!A183</f>
        <v>Administration technique</v>
      </c>
      <c r="B183" s="166" t="str">
        <f aca="false">'VERSION Bêta'!B183</f>
        <v>ATE</v>
      </c>
      <c r="C183" s="60" t="str">
        <f aca="false">IF(B183="x","x",CONCATENATE(B183,"-",IF(LEN(D183)=1,CONCATENATE("0",D183),D183)))</f>
        <v>ATE-03</v>
      </c>
      <c r="D183" s="60" t="n">
        <f aca="false">IF(H182=H183,D182,IF(H183="x","x",IF(H182="x",1,D182+1)))</f>
        <v>3</v>
      </c>
      <c r="E183" s="60" t="n">
        <f aca="false">IF(H182&lt;&gt;H183,IF(H183="x","x",IF(H182="x",E181+1,E182+1)),E182)</f>
        <v>67</v>
      </c>
      <c r="F183" s="60" t="str">
        <f aca="false">IF(E183="x","x",IF(E183&lt;&gt;G183,"MAJ",""))</f>
        <v/>
      </c>
      <c r="G183" s="60" t="n">
        <f aca="false">'VERSION Bêta'!G183</f>
        <v>67</v>
      </c>
      <c r="H183" s="60" t="str">
        <f aca="false">'VERSION Bêta'!H183</f>
        <v>Gestion et consultation des logs</v>
      </c>
      <c r="I183" s="63" t="str">
        <f aca="false">'VERSION Bêta'!I183</f>
        <v>Accéder aux différents logs techniques du SAE</v>
      </c>
      <c r="J183" s="66" t="str">
        <f aca="false">'VERSION Bêta'!J183</f>
        <v>Administrateur technique</v>
      </c>
      <c r="K183" s="66" t="str">
        <f aca="false">'VERSION Bêta'!K183</f>
        <v>Admin SAE</v>
      </c>
      <c r="L183" s="66" t="str">
        <f aca="false">'VERSION Bêta'!L183</f>
        <v>bêta</v>
      </c>
      <c r="M183" s="66" t="str">
        <f aca="false">'VERSION Bêta'!M183</f>
        <v>bêta</v>
      </c>
      <c r="N183" s="66" t="str">
        <f aca="false">IF(M183="x","x",IF(M183=N$2,"Nouveau",""))</f>
        <v/>
      </c>
      <c r="P183" s="74" t="str">
        <f aca="false">'VERSION Bêta'!P183</f>
        <v>ATE-03-000</v>
      </c>
      <c r="Q183" s="200" t="str">
        <f aca="false">'VERSION Bêta'!Q183</f>
        <v>Accès au logs des modules applicatifs du SAE</v>
      </c>
      <c r="R183" s="204" t="n">
        <f aca="false">'VERSION Bêta'!R183</f>
        <v>0</v>
      </c>
    </row>
    <row r="184" customFormat="false" ht="36.1" hidden="false" customHeight="false" outlineLevel="0" collapsed="false">
      <c r="A184" s="166" t="str">
        <f aca="false">'VERSION Bêta'!A184</f>
        <v>Administration technique</v>
      </c>
      <c r="B184" s="166" t="str">
        <f aca="false">'VERSION Bêta'!B184</f>
        <v>ATE</v>
      </c>
      <c r="C184" s="60" t="str">
        <f aca="false">IF(B184="x","x",CONCATENATE(B184,"-",IF(LEN(D184)=1,CONCATENATE("0",D184),D184)))</f>
        <v>ATE-03</v>
      </c>
      <c r="D184" s="60" t="n">
        <f aca="false">IF(H183=H184,D183,IF(H184="x","x",IF(H183="x",1,D183+1)))</f>
        <v>3</v>
      </c>
      <c r="E184" s="60" t="n">
        <f aca="false">IF(H183&lt;&gt;H184,IF(H184="x","x",IF(H183="x",E182+1,E183+1)),E183)</f>
        <v>67</v>
      </c>
      <c r="F184" s="60" t="str">
        <f aca="false">IF(E184="x","x",IF(E184&lt;&gt;G184,"MAJ",""))</f>
        <v/>
      </c>
      <c r="G184" s="60" t="n">
        <f aca="false">'VERSION Bêta'!G184</f>
        <v>67</v>
      </c>
      <c r="H184" s="60" t="str">
        <f aca="false">'VERSION Bêta'!H184</f>
        <v>Gestion et consultation des logs</v>
      </c>
      <c r="I184" s="63" t="str">
        <f aca="false">'VERSION Bêta'!I184</f>
        <v>Accéder aux différents logs techniques du SAE</v>
      </c>
      <c r="J184" s="66" t="str">
        <f aca="false">'VERSION Bêta'!J184</f>
        <v>Administrateur technique</v>
      </c>
      <c r="K184" s="66" t="str">
        <f aca="false">'VERSION Bêta'!K184</f>
        <v>Admin SAE</v>
      </c>
      <c r="L184" s="66" t="str">
        <f aca="false">'VERSION Bêta'!L184</f>
        <v>bêta</v>
      </c>
      <c r="M184" s="66" t="str">
        <f aca="false">'VERSION Bêta'!M184</f>
        <v>bêta</v>
      </c>
      <c r="N184" s="66" t="str">
        <f aca="false">IF(M184="x","x",IF(M184=N$2,"Nouveau",""))</f>
        <v/>
      </c>
      <c r="P184" s="74" t="str">
        <f aca="false">'VERSION Bêta'!P184</f>
        <v>ATE-03-001</v>
      </c>
      <c r="Q184" s="201" t="str">
        <f aca="false">'VERSION Bêta'!Q184</f>
        <v>Logs réseau</v>
      </c>
      <c r="R184" s="204" t="str">
        <f aca="false">'VERSION Bêta'!R184</f>
        <v>Accéder aux logs dans un format particulier consolidable et consultable, s'appuyant sur les logs produits nativement et le cas échéant sur le résultat d'analyses des logs internes des briques </v>
      </c>
    </row>
    <row r="185" customFormat="false" ht="24.05" hidden="false" customHeight="false" outlineLevel="0" collapsed="false">
      <c r="A185" s="166" t="str">
        <f aca="false">'VERSION Bêta'!A185</f>
        <v>Administration technique</v>
      </c>
      <c r="B185" s="166" t="str">
        <f aca="false">'VERSION Bêta'!B185</f>
        <v>ATE</v>
      </c>
      <c r="C185" s="60" t="str">
        <f aca="false">IF(B185="x","x",CONCATENATE(B185,"-",IF(LEN(D185)=1,CONCATENATE("0",D185),D185)))</f>
        <v>ATE-04</v>
      </c>
      <c r="D185" s="60" t="n">
        <f aca="false">IF(H184=H185,D184,IF(H185="x","x",IF(H184="x",1,D184+1)))</f>
        <v>4</v>
      </c>
      <c r="E185" s="60" t="n">
        <f aca="false">IF(H184&lt;&gt;H185,IF(H185="x","x",IF(H184="x",E183+1,E184+1)),E184)</f>
        <v>68</v>
      </c>
      <c r="F185" s="60" t="str">
        <f aca="false">IF(E185="x","x",IF(E185&lt;&gt;G185,"MAJ",""))</f>
        <v/>
      </c>
      <c r="G185" s="60" t="n">
        <f aca="false">'VERSION Bêta'!G185</f>
        <v>68</v>
      </c>
      <c r="H185" s="60" t="str">
        <f aca="false">'VERSION Bêta'!H185</f>
        <v>Consulter les statistiques techniques</v>
      </c>
      <c r="I185" s="63" t="str">
        <f aca="false">'VERSION Bêta'!I185</f>
        <v>Consulter les statistiques : performance en nombre et en bande passante, nombre d’objets traités, en CPU, etc</v>
      </c>
      <c r="J185" s="66" t="str">
        <f aca="false">'VERSION Bêta'!J185</f>
        <v>Administrateur technique</v>
      </c>
      <c r="K185" s="66" t="str">
        <f aca="false">'VERSION Bêta'!K185</f>
        <v>Admin SAE</v>
      </c>
      <c r="L185" s="66" t="str">
        <f aca="false">'VERSION Bêta'!L185</f>
        <v>bêta</v>
      </c>
      <c r="M185" s="66" t="str">
        <f aca="false">'VERSION Bêta'!M185</f>
        <v>bêta</v>
      </c>
      <c r="N185" s="66" t="str">
        <f aca="false">IF(M185="x","x",IF(M185=N$2,"Nouveau",""))</f>
        <v/>
      </c>
      <c r="P185" s="74" t="str">
        <f aca="false">'VERSION Bêta'!P185</f>
        <v>ATE-04</v>
      </c>
      <c r="Q185" s="197" t="n">
        <f aca="false">'VERSION Bêta'!Q185</f>
        <v>0</v>
      </c>
      <c r="R185" s="204" t="n">
        <f aca="false">'VERSION Bêta'!R185</f>
        <v>0</v>
      </c>
    </row>
    <row r="186" customFormat="false" ht="24.05" hidden="false" customHeight="false" outlineLevel="0" collapsed="false">
      <c r="A186" s="166" t="str">
        <f aca="false">'VERSION Bêta'!A186</f>
        <v>Administration technique</v>
      </c>
      <c r="B186" s="166" t="str">
        <f aca="false">'VERSION Bêta'!B186</f>
        <v>ATE</v>
      </c>
      <c r="C186" s="60" t="str">
        <f aca="false">IF(B186="x","x",CONCATENATE(B186,"-",IF(LEN(D186)=1,CONCATENATE("0",D186),D186)))</f>
        <v>ATE-05</v>
      </c>
      <c r="D186" s="60" t="n">
        <f aca="false">IF(H185=H186,D185,IF(H186="x","x",IF(H185="x",1,D185+1)))</f>
        <v>5</v>
      </c>
      <c r="E186" s="60" t="n">
        <f aca="false">IF(H185&lt;&gt;H186,IF(H186="x","x",IF(H185="x",E184+1,E185+1)),E185)</f>
        <v>69</v>
      </c>
      <c r="F186" s="60" t="str">
        <f aca="false">IF(E186="x","x",IF(E186&lt;&gt;G186,"MAJ",""))</f>
        <v/>
      </c>
      <c r="G186" s="60" t="n">
        <f aca="false">'VERSION Bêta'!G186</f>
        <v>69</v>
      </c>
      <c r="H186" s="60" t="str">
        <f aca="false">'VERSION Bêta'!H186</f>
        <v>Mettre à jour la solution logicielle</v>
      </c>
      <c r="I186" s="63" t="str">
        <f aca="false">'VERSION Bêta'!I186</f>
        <v>Ajouter, supprimer ou installer une nouvelle version d'un module applicatif ou d'une configuration</v>
      </c>
      <c r="J186" s="66" t="str">
        <f aca="false">'VERSION Bêta'!J186</f>
        <v>Administrateur technique</v>
      </c>
      <c r="K186" s="66" t="str">
        <f aca="false">'VERSION Bêta'!K186</f>
        <v>Admin SAE</v>
      </c>
      <c r="L186" s="66" t="str">
        <f aca="false">'VERSION Bêta'!L186</f>
        <v>bêta</v>
      </c>
      <c r="M186" s="66" t="str">
        <f aca="false">'VERSION Bêta'!M186</f>
        <v>bêta</v>
      </c>
      <c r="N186" s="66" t="str">
        <f aca="false">IF(M186="x","x",IF(M186=N$2,"Nouveau",""))</f>
        <v/>
      </c>
      <c r="P186" s="74" t="str">
        <f aca="false">'VERSION Bêta'!P186</f>
        <v>ATE-05-000</v>
      </c>
      <c r="Q186" s="200" t="str">
        <f aca="false">'VERSION Bêta'!Q186</f>
        <v>Mise à jour sans conservation d'anciennes versions de modules</v>
      </c>
      <c r="R186" s="204" t="n">
        <f aca="false">'VERSION Bêta'!R186</f>
        <v>0</v>
      </c>
    </row>
    <row r="187" customFormat="false" ht="36.1" hidden="false" customHeight="false" outlineLevel="0" collapsed="false">
      <c r="A187" s="166" t="str">
        <f aca="false">'VERSION Bêta'!A187</f>
        <v>Administration technique</v>
      </c>
      <c r="B187" s="166" t="str">
        <f aca="false">'VERSION Bêta'!B187</f>
        <v>ATE</v>
      </c>
      <c r="C187" s="60" t="str">
        <f aca="false">IF(B187="x","x",CONCATENATE(B187,"-",IF(LEN(D187)=1,CONCATENATE("0",D187),D187)))</f>
        <v>ATE-05</v>
      </c>
      <c r="D187" s="60" t="n">
        <f aca="false">IF(H186=H187,D186,IF(H187="x","x",IF(H186="x",1,D186+1)))</f>
        <v>5</v>
      </c>
      <c r="E187" s="60" t="n">
        <f aca="false">IF(H186&lt;&gt;H187,IF(H187="x","x",IF(H186="x",E185+1,E186+1)),E186)</f>
        <v>69</v>
      </c>
      <c r="F187" s="60" t="str">
        <f aca="false">IF(E187="x","x",IF(E187&lt;&gt;G187,"MAJ",""))</f>
        <v/>
      </c>
      <c r="G187" s="60" t="n">
        <f aca="false">'VERSION Bêta'!G187</f>
        <v>69</v>
      </c>
      <c r="H187" s="60" t="str">
        <f aca="false">'VERSION Bêta'!H187</f>
        <v>Mettre à jour la solution logicielle</v>
      </c>
      <c r="I187" s="63" t="str">
        <f aca="false">'VERSION Bêta'!I187</f>
        <v>Ajouter, supprimer ou installer une nouvelle version d'un module applicatif ou d'une configuration</v>
      </c>
      <c r="J187" s="66" t="str">
        <f aca="false">'VERSION Bêta'!J187</f>
        <v>Administrateur technique</v>
      </c>
      <c r="K187" s="66" t="str">
        <f aca="false">'VERSION Bêta'!K187</f>
        <v>Admin SAE</v>
      </c>
      <c r="L187" s="66" t="str">
        <f aca="false">'VERSION Bêta'!L187</f>
        <v>bêta</v>
      </c>
      <c r="M187" s="66" t="str">
        <f aca="false">'VERSION Bêta'!M187</f>
        <v>bêta</v>
      </c>
      <c r="N187" s="66" t="str">
        <f aca="false">IF(M187="x","x",IF(M187=N$2,"Nouveau",""))</f>
        <v/>
      </c>
      <c r="P187" s="74" t="str">
        <f aca="false">'VERSION Bêta'!P187</f>
        <v>ATE-05-001</v>
      </c>
      <c r="Q187" s="201" t="str">
        <f aca="false">'VERSION Bêta'!Q187</f>
        <v>Versions différentes d’une même API</v>
      </c>
      <c r="R187" s="204" t="str">
        <f aca="false">'VERSION Bêta'!R187</f>
        <v>Mettre à jour la solution logicielle de manière progressive en conservant l’API de version précédente, le temps que l’API nouvelle soit mise en place</v>
      </c>
    </row>
    <row r="188" customFormat="false" ht="12.8" hidden="false" customHeight="false" outlineLevel="0" collapsed="false">
      <c r="A188" s="166" t="str">
        <f aca="false">'VERSION Bêta'!A188</f>
        <v>Administration technique</v>
      </c>
      <c r="B188" s="166" t="str">
        <f aca="false">'VERSION Bêta'!B188</f>
        <v>ATE</v>
      </c>
      <c r="C188" s="60" t="str">
        <f aca="false">IF(B188="x","x",CONCATENATE(B188,"-",IF(LEN(D188)=1,CONCATENATE("0",D188),D188)))</f>
        <v>ATE-06</v>
      </c>
      <c r="D188" s="60" t="n">
        <f aca="false">IF(H187=H188,D187,IF(H188="x","x",IF(H187="x",1,D187+1)))</f>
        <v>6</v>
      </c>
      <c r="E188" s="60" t="n">
        <f aca="false">IF(H187&lt;&gt;H188,IF(H188="x","x",IF(H187="x",E186+1,E187+1)),E187)</f>
        <v>70</v>
      </c>
      <c r="F188" s="60" t="str">
        <f aca="false">IF(E188="x","x",IF(E188&lt;&gt;G188,"MAJ",""))</f>
        <v/>
      </c>
      <c r="G188" s="60" t="n">
        <f aca="false">'VERSION Bêta'!G188</f>
        <v>70</v>
      </c>
      <c r="H188" s="60" t="str">
        <f aca="false">'VERSION Bêta'!H188</f>
        <v>Gérer les greffons</v>
      </c>
      <c r="I188" s="63" t="str">
        <f aca="false">'VERSION Bêta'!I188</f>
        <v>Ajouter, mettre à jour, activer/désactiver un greffon</v>
      </c>
      <c r="J188" s="66" t="str">
        <f aca="false">'VERSION Bêta'!J188</f>
        <v>Administrateur technique</v>
      </c>
      <c r="K188" s="66" t="str">
        <f aca="false">'VERSION Bêta'!K188</f>
        <v>Admin SAE</v>
      </c>
      <c r="L188" s="66" t="str">
        <f aca="false">'VERSION Bêta'!L188</f>
        <v>V1</v>
      </c>
      <c r="M188" s="66" t="str">
        <f aca="false">'VERSION Bêta'!M188</f>
        <v>V1</v>
      </c>
      <c r="N188" s="66" t="str">
        <f aca="false">IF(M188="x","x",IF(M188=N$2,"Nouveau",""))</f>
        <v>Nouveau</v>
      </c>
      <c r="P188" s="74" t="str">
        <f aca="false">'VERSION Bêta'!P188</f>
        <v>ATE-06</v>
      </c>
      <c r="Q188" s="197" t="n">
        <f aca="false">'VERSION Bêta'!Q188</f>
        <v>0</v>
      </c>
      <c r="R188" s="204" t="n">
        <f aca="false">'VERSION Bêta'!R188</f>
        <v>0</v>
      </c>
    </row>
    <row r="189" customFormat="false" ht="24.05" hidden="false" customHeight="false" outlineLevel="0" collapsed="false">
      <c r="A189" s="166" t="str">
        <f aca="false">'VERSION Bêta'!A189</f>
        <v>Administration technique</v>
      </c>
      <c r="B189" s="166" t="str">
        <f aca="false">'VERSION Bêta'!B189</f>
        <v>ATE</v>
      </c>
      <c r="C189" s="60" t="str">
        <f aca="false">IF(B189="x","x",CONCATENATE(B189,"-",IF(LEN(D189)=1,CONCATENATE("0",D189),D189)))</f>
        <v>ATE-07</v>
      </c>
      <c r="D189" s="60" t="n">
        <f aca="false">IF(H188=H189,D188,IF(H189="x","x",IF(H188="x",1,D188+1)))</f>
        <v>7</v>
      </c>
      <c r="E189" s="60" t="n">
        <f aca="false">IF(H188&lt;&gt;H189,IF(H189="x","x",IF(H188="x",E187+1,E188+1)),E188)</f>
        <v>71</v>
      </c>
      <c r="F189" s="60" t="str">
        <f aca="false">IF(E189="x","x",IF(E189&lt;&gt;G189,"MAJ",""))</f>
        <v/>
      </c>
      <c r="G189" s="60" t="n">
        <f aca="false">'VERSION Bêta'!G189</f>
        <v>71</v>
      </c>
      <c r="H189" s="60" t="str">
        <f aca="false">'VERSION Bêta'!H189</f>
        <v>Effectuer la supervision technique</v>
      </c>
      <c r="I189" s="63" t="str">
        <f aca="false">'VERSION Bêta'!I189</f>
        <v>Vérifier qu’un service technique est actif/inactif, lancer une surveillance des réseaux par des sondes, etc.</v>
      </c>
      <c r="J189" s="66" t="str">
        <f aca="false">'VERSION Bêta'!J189</f>
        <v>Administrateur technique</v>
      </c>
      <c r="K189" s="66" t="str">
        <f aca="false">'VERSION Bêta'!K189</f>
        <v>Admin SAE</v>
      </c>
      <c r="L189" s="66" t="str">
        <f aca="false">'VERSION Bêta'!L189</f>
        <v>bêta</v>
      </c>
      <c r="M189" s="66" t="str">
        <f aca="false">'VERSION Bêta'!M189</f>
        <v>bêta</v>
      </c>
      <c r="N189" s="66" t="str">
        <f aca="false">IF(M189="x","x",IF(M189=N$2,"Nouveau",""))</f>
        <v/>
      </c>
      <c r="P189" s="74" t="str">
        <f aca="false">'VERSION Bêta'!P189</f>
        <v>ATE-07-000</v>
      </c>
      <c r="Q189" s="200" t="str">
        <f aca="false">'VERSION Bêta'!Q189</f>
        <v>Accès sur demande à l'état des différents éléments technique du SAE</v>
      </c>
      <c r="R189" s="204" t="str">
        <f aca="false">'VERSION Bêta'!R189</f>
        <v>S’assurer qu’un composant ou une fonction technique sont disponibles pour réaliser des opérations</v>
      </c>
    </row>
    <row r="190" customFormat="false" ht="24.05" hidden="false" customHeight="false" outlineLevel="0" collapsed="false">
      <c r="A190" s="166" t="str">
        <f aca="false">'VERSION Bêta'!A190</f>
        <v>Administration technique</v>
      </c>
      <c r="B190" s="166" t="str">
        <f aca="false">'VERSION Bêta'!B190</f>
        <v>ATE</v>
      </c>
      <c r="C190" s="60" t="str">
        <f aca="false">IF(B190="x","x",CONCATENATE(B190,"-",IF(LEN(D190)=1,CONCATENATE("0",D190),D190)))</f>
        <v>ATE-07</v>
      </c>
      <c r="D190" s="60" t="n">
        <f aca="false">IF(H189=H190,D189,IF(H190="x","x",IF(H189="x",1,D189+1)))</f>
        <v>7</v>
      </c>
      <c r="E190" s="60" t="n">
        <f aca="false">IF(H189&lt;&gt;H190,IF(H190="x","x",IF(H189="x",E188+1,E189+1)),E189)</f>
        <v>71</v>
      </c>
      <c r="F190" s="60" t="str">
        <f aca="false">IF(E190="x","x",IF(E190&lt;&gt;G190,"MAJ",""))</f>
        <v/>
      </c>
      <c r="G190" s="60" t="n">
        <f aca="false">'VERSION Bêta'!G190</f>
        <v>71</v>
      </c>
      <c r="H190" s="60" t="str">
        <f aca="false">'VERSION Bêta'!H190</f>
        <v>Effectuer la supervision technique</v>
      </c>
      <c r="I190" s="63" t="str">
        <f aca="false">'VERSION Bêta'!I190</f>
        <v>Vérifier qu’un service technique est actif/inactif, lancer une surveillance des réseaux par des sondes, etc.</v>
      </c>
      <c r="J190" s="66" t="str">
        <f aca="false">'VERSION Bêta'!J190</f>
        <v>Administrateur technique</v>
      </c>
      <c r="K190" s="66" t="str">
        <f aca="false">'VERSION Bêta'!K190</f>
        <v>Admin SAE</v>
      </c>
      <c r="L190" s="66" t="str">
        <f aca="false">'VERSION Bêta'!L190</f>
        <v>bêta</v>
      </c>
      <c r="M190" s="66" t="str">
        <f aca="false">'VERSION Bêta'!M190</f>
        <v>bêta</v>
      </c>
      <c r="N190" s="66" t="str">
        <f aca="false">IF(M190="x","x",IF(M190=N$2,"Nouveau",""))</f>
        <v/>
      </c>
      <c r="P190" s="74" t="str">
        <f aca="false">'VERSION Bêta'!P190</f>
        <v>ATE-07-001</v>
      </c>
      <c r="Q190" s="203" t="str">
        <f aca="false">'VERSION Bêta'!Q190</f>
        <v>Supprimé : service « i’m alive »</v>
      </c>
      <c r="R190" s="204" t="str">
        <f aca="false">'VERSION Bêta'!R190</f>
        <v>S’assurer qu’un composant ou une fonction technique sont disponibles pour réaliser des opérations</v>
      </c>
    </row>
    <row r="191" customFormat="false" ht="12.8" hidden="false" customHeight="false" outlineLevel="0" collapsed="false">
      <c r="A191" s="166" t="str">
        <f aca="false">'VERSION Bêta'!A191</f>
        <v>Administration technique</v>
      </c>
      <c r="B191" s="166" t="str">
        <f aca="false">'VERSION Bêta'!B191</f>
        <v>ATE</v>
      </c>
      <c r="C191" s="60" t="str">
        <f aca="false">IF(B191="x","x",CONCATENATE(B191,"-",IF(LEN(D191)=1,CONCATENATE("0",D191),D191)))</f>
        <v>ATE-08</v>
      </c>
      <c r="D191" s="60" t="n">
        <f aca="false">IF(H190=H191,D190,IF(H191="x","x",IF(H190="x",1,D190+1)))</f>
        <v>8</v>
      </c>
      <c r="E191" s="60" t="n">
        <f aca="false">IF(H190&lt;&gt;H191,IF(H191="x","x",IF(H190="x",E189+1,E190+1)),E190)</f>
        <v>72</v>
      </c>
      <c r="F191" s="60" t="str">
        <f aca="false">IF(E191="x","x",IF(E191&lt;&gt;G191,"MAJ",""))</f>
        <v/>
      </c>
      <c r="G191" s="60" t="n">
        <f aca="false">'VERSION Bêta'!G191</f>
        <v>72</v>
      </c>
      <c r="H191" s="60" t="str">
        <f aca="false">'VERSION Bêta'!H191</f>
        <v>Lancer/arrêter les services</v>
      </c>
      <c r="I191" s="63" t="str">
        <f aca="false">'VERSION Bêta'!I191</f>
        <v>Lancer ou arrêter des services applicatifs ou d’infrastructure</v>
      </c>
      <c r="J191" s="66" t="str">
        <f aca="false">'VERSION Bêta'!J191</f>
        <v>Administrateur technique</v>
      </c>
      <c r="K191" s="66" t="str">
        <f aca="false">'VERSION Bêta'!K191</f>
        <v>Admin SAE</v>
      </c>
      <c r="L191" s="66" t="str">
        <f aca="false">'VERSION Bêta'!L191</f>
        <v>bêta</v>
      </c>
      <c r="M191" s="66" t="str">
        <f aca="false">'VERSION Bêta'!M191</f>
        <v>bêta</v>
      </c>
      <c r="N191" s="66" t="str">
        <f aca="false">IF(M191="x","x",IF(M191=N$2,"Nouveau",""))</f>
        <v/>
      </c>
      <c r="P191" s="74" t="str">
        <f aca="false">'VERSION Bêta'!P191</f>
        <v>ATE-08</v>
      </c>
      <c r="Q191" s="197" t="n">
        <f aca="false">'VERSION Bêta'!Q191</f>
        <v>0</v>
      </c>
      <c r="R191" s="204" t="n">
        <f aca="false">'VERSION Bêta'!R191</f>
        <v>0</v>
      </c>
    </row>
    <row r="192" customFormat="false" ht="36.1" hidden="true" customHeight="false" outlineLevel="0" collapsed="false">
      <c r="A192" s="166" t="str">
        <f aca="false">'VERSION Bêta'!A192</f>
        <v>Administration technique</v>
      </c>
      <c r="B192" s="166" t="str">
        <f aca="false">'VERSION Bêta'!B192</f>
        <v>ATE</v>
      </c>
      <c r="C192" s="60" t="str">
        <f aca="false">IF(B192="x","x",CONCATENATE(B192,"-",IF(LEN(D192)=1,CONCATENATE("0",D192),D192)))</f>
        <v>ATE-09</v>
      </c>
      <c r="D192" s="60" t="n">
        <f aca="false">IF(H191=H192,D191,IF(H192="x","x",IF(H191="x",1,D191+1)))</f>
        <v>9</v>
      </c>
      <c r="E192" s="60" t="n">
        <f aca="false">IF(H191&lt;&gt;H192,IF(H192="x","x",IF(H191="x",E190+1,E191+1)),E191)</f>
        <v>73</v>
      </c>
      <c r="F192" s="60" t="str">
        <f aca="false">IF(E192="x","x",IF(E192&lt;&gt;G192,"MAJ",""))</f>
        <v/>
      </c>
      <c r="G192" s="60" t="n">
        <f aca="false">'VERSION Bêta'!G192</f>
        <v>73</v>
      </c>
      <c r="H192" s="60" t="str">
        <f aca="false">'VERSION Bêta'!H192</f>
        <v>Gérer l’élasticité</v>
      </c>
      <c r="I192" s="63" t="str">
        <f aca="false">'VERSION Bêta'!I192</f>
        <v>Déployer des nouvelles capacités de traitement technique, en fonction de l’évolution du volume d’activité, de manière à les rendre opérables et supervisables</v>
      </c>
      <c r="J192" s="66" t="str">
        <f aca="false">'VERSION Bêta'!J192</f>
        <v>Administrateur technique</v>
      </c>
      <c r="K192" s="66" t="str">
        <f aca="false">'VERSION Bêta'!K192</f>
        <v>Admin SAE</v>
      </c>
      <c r="L192" s="66" t="str">
        <f aca="false">'VERSION Bêta'!L192</f>
        <v>V3</v>
      </c>
      <c r="M192" s="66" t="str">
        <f aca="false">'VERSION Bêta'!M192</f>
        <v>V3</v>
      </c>
      <c r="N192" s="66" t="str">
        <f aca="false">IF(M192="x","x",IF(M192=N$2,"Nouveau",""))</f>
        <v/>
      </c>
      <c r="P192" s="74" t="str">
        <f aca="false">'VERSION Bêta'!P192</f>
        <v>ATE-09</v>
      </c>
      <c r="Q192" s="197" t="n">
        <f aca="false">'VERSION Bêta'!Q192</f>
        <v>0</v>
      </c>
      <c r="R192" s="204" t="n">
        <f aca="false">'VERSION Bêta'!R192</f>
        <v>0</v>
      </c>
    </row>
    <row r="193" customFormat="false" ht="24.05" hidden="false" customHeight="false" outlineLevel="0" collapsed="false">
      <c r="A193" s="166" t="str">
        <f aca="false">'VERSION Bêta'!A193</f>
        <v>Administration technique</v>
      </c>
      <c r="B193" s="166" t="str">
        <f aca="false">'VERSION Bêta'!B193</f>
        <v>ATE</v>
      </c>
      <c r="C193" s="60" t="str">
        <f aca="false">IF(B193="x","x",CONCATENATE(B193,"-",IF(LEN(D193)=1,CONCATENATE("0",D193),D193)))</f>
        <v>ATE-10</v>
      </c>
      <c r="D193" s="60" t="n">
        <f aca="false">IF(H192=H193,D192,IF(H193="x","x",IF(H192="x",1,D192+1)))</f>
        <v>10</v>
      </c>
      <c r="E193" s="60" t="n">
        <f aca="false">IF(H192&lt;&gt;H193,IF(H193="x","x",IF(H192="x",E191+1,E192+1)),E192)</f>
        <v>74</v>
      </c>
      <c r="F193" s="60" t="str">
        <f aca="false">IF(E193="x","x",IF(E193&lt;&gt;G193,"MAJ",""))</f>
        <v/>
      </c>
      <c r="G193" s="60" t="n">
        <f aca="false">'VERSION Bêta'!G193</f>
        <v>74</v>
      </c>
      <c r="H193" s="60" t="str">
        <f aca="false">'VERSION Bêta'!H193</f>
        <v>Assurer le PCA/PRA</v>
      </c>
      <c r="I193" s="63" t="str">
        <f aca="false">'VERSION Bêta'!I193</f>
        <v>Gérer la continuité et la reprise d’activité, notamment en cas de maintenance ou de sinistre</v>
      </c>
      <c r="J193" s="66" t="str">
        <f aca="false">'VERSION Bêta'!J193</f>
        <v>Administrateur technique</v>
      </c>
      <c r="K193" s="66" t="str">
        <f aca="false">'VERSION Bêta'!K193</f>
        <v>Admin SAE</v>
      </c>
      <c r="L193" s="66" t="str">
        <f aca="false">'VERSION Bêta'!L193</f>
        <v>V1</v>
      </c>
      <c r="M193" s="66" t="str">
        <f aca="false">'VERSION Bêta'!M193</f>
        <v>V1</v>
      </c>
      <c r="N193" s="66" t="str">
        <f aca="false">IF(M193="x","x",IF(M193=N$2,"Nouveau",""))</f>
        <v>Nouveau</v>
      </c>
      <c r="P193" s="74" t="str">
        <f aca="false">'VERSION Bêta'!P193</f>
        <v>ATE-10</v>
      </c>
      <c r="Q193" s="197" t="n">
        <f aca="false">'VERSION Bêta'!Q193</f>
        <v>0</v>
      </c>
      <c r="R193" s="204" t="n">
        <f aca="false">'VERSION Bêta'!R193</f>
        <v>0</v>
      </c>
    </row>
    <row r="194" customFormat="false" ht="24.05" hidden="false" customHeight="false" outlineLevel="0" collapsed="false">
      <c r="A194" s="166" t="str">
        <f aca="false">'VERSION Bêta'!A194</f>
        <v>Administration technique</v>
      </c>
      <c r="B194" s="166" t="str">
        <f aca="false">'VERSION Bêta'!B194</f>
        <v>ATE</v>
      </c>
      <c r="C194" s="60" t="str">
        <f aca="false">IF(B194="x","x",CONCATENATE(B194,"-",IF(LEN(D194)=1,CONCATENATE("0",D194),D194)))</f>
        <v>ATE-11</v>
      </c>
      <c r="D194" s="60" t="n">
        <f aca="false">IF(H193=H194,D193,IF(H194="x","x",IF(H193="x",1,D193+1)))</f>
        <v>11</v>
      </c>
      <c r="E194" s="60" t="n">
        <f aca="false">IF(H193&lt;&gt;H194,IF(H194="x","x",IF(H193="x",E192+1,E193+1)),E193)</f>
        <v>75</v>
      </c>
      <c r="F194" s="60" t="str">
        <f aca="false">IF(E194="x","x",IF(E194&lt;&gt;G194,"MAJ",""))</f>
        <v/>
      </c>
      <c r="G194" s="60" t="n">
        <f aca="false">'VERSION Bêta'!G194</f>
        <v>75</v>
      </c>
      <c r="H194" s="60" t="str">
        <f aca="false">'VERSION Bêta'!H194</f>
        <v>Accéder aux informations techniques d'un ensemble d'archives</v>
      </c>
      <c r="I194" s="82" t="str">
        <f aca="false">'VERSION Bêta'!I194</f>
        <v>Effectuer des recherches et obtenir les informations techniques sur un ensemble d'archives</v>
      </c>
      <c r="J194" s="66" t="str">
        <f aca="false">'VERSION Bêta'!J194</f>
        <v>Administrateur technique</v>
      </c>
      <c r="K194" s="66" t="str">
        <f aca="false">'VERSION Bêta'!K194</f>
        <v>Admin SAE</v>
      </c>
      <c r="L194" s="66" t="str">
        <f aca="false">'VERSION Bêta'!L194</f>
        <v>bêta</v>
      </c>
      <c r="M194" s="66" t="str">
        <f aca="false">'VERSION Bêta'!M194</f>
        <v>bêta</v>
      </c>
      <c r="N194" s="66" t="str">
        <f aca="false">IF(M194="x","x",IF(M194=N$2,"Nouveau",""))</f>
        <v/>
      </c>
      <c r="P194" s="74" t="str">
        <f aca="false">'VERSION Bêta'!P194</f>
        <v>ATE-11-000</v>
      </c>
      <c r="Q194" s="200" t="str">
        <f aca="false">'VERSION Bêta'!Q194</f>
        <v>Accès aux informations relatives au stockage d'une liste d'archives</v>
      </c>
      <c r="R194" s="204" t="n">
        <f aca="false">'VERSION Bêta'!R194</f>
        <v>0</v>
      </c>
    </row>
    <row r="195" customFormat="false" ht="36.1" hidden="false" customHeight="false" outlineLevel="0" collapsed="false">
      <c r="A195" s="166" t="str">
        <f aca="false">'VERSION Bêta'!A195</f>
        <v>Administration technique</v>
      </c>
      <c r="B195" s="166" t="str">
        <f aca="false">'VERSION Bêta'!B195</f>
        <v>ATE</v>
      </c>
      <c r="C195" s="60" t="str">
        <f aca="false">IF(B195="x","x",CONCATENATE(B195,"-",IF(LEN(D195)=1,CONCATENATE("0",D195),D195)))</f>
        <v>ATE-11</v>
      </c>
      <c r="D195" s="60" t="n">
        <f aca="false">IF(H194=H195,D194,IF(H195="x","x",IF(H194="x",1,D194+1)))</f>
        <v>11</v>
      </c>
      <c r="E195" s="60" t="n">
        <f aca="false">IF(H194&lt;&gt;H195,IF(H195="x","x",IF(H194="x",E193+1,E194+1)),E194)</f>
        <v>75</v>
      </c>
      <c r="F195" s="60" t="str">
        <f aca="false">IF(E195="x","x",IF(E195&lt;&gt;G195,"MAJ",""))</f>
        <v/>
      </c>
      <c r="G195" s="60" t="n">
        <f aca="false">'VERSION Bêta'!G195</f>
        <v>75</v>
      </c>
      <c r="H195" s="60" t="str">
        <f aca="false">'VERSION Bêta'!H195</f>
        <v>Accéder aux informations techniques d'un ensemble d'archives</v>
      </c>
      <c r="I195" s="82" t="str">
        <f aca="false">'VERSION Bêta'!I195</f>
        <v>Effectuer des recherches et obtenir les informations techniques sur un ensemble d'archives</v>
      </c>
      <c r="J195" s="66" t="str">
        <f aca="false">'VERSION Bêta'!J195</f>
        <v>Administrateur technique</v>
      </c>
      <c r="K195" s="66" t="str">
        <f aca="false">'VERSION Bêta'!K195</f>
        <v>Admin SAE</v>
      </c>
      <c r="L195" s="66" t="str">
        <f aca="false">'VERSION Bêta'!L195</f>
        <v>bêta</v>
      </c>
      <c r="M195" s="66" t="str">
        <f aca="false">'VERSION Bêta'!M195</f>
        <v>bêta</v>
      </c>
      <c r="N195" s="66" t="str">
        <f aca="false">IF(M195="x","x",IF(M195=N$2,"Nouveau",""))</f>
        <v/>
      </c>
      <c r="P195" s="74" t="str">
        <f aca="false">'VERSION Bêta'!P195</f>
        <v>ATE-11-001</v>
      </c>
      <c r="Q195" s="201" t="str">
        <f aca="false">'VERSION Bêta'!Q195</f>
        <v>Sur métadonnées techniques</v>
      </c>
      <c r="R195" s="204" t="str">
        <f aca="false">'VERSION Bêta'!R195</f>
        <v>Permettre aux informaticiens d'accéder à des informations techniques des archives (format, stockage) pour permettre le « debug » en cas de problème</v>
      </c>
    </row>
    <row r="196" customFormat="false" ht="47.4" hidden="false" customHeight="false" outlineLevel="0" collapsed="false">
      <c r="A196" s="166" t="str">
        <f aca="false">'VERSION Bêta'!A196</f>
        <v>Administration technique</v>
      </c>
      <c r="B196" s="166" t="str">
        <f aca="false">'VERSION Bêta'!B196</f>
        <v>ATE</v>
      </c>
      <c r="C196" s="60" t="str">
        <f aca="false">IF(B196="x","x",CONCATENATE(B196,"-",IF(LEN(D196)=1,CONCATENATE("0",D196),D196)))</f>
        <v>ATE-11</v>
      </c>
      <c r="D196" s="60" t="n">
        <f aca="false">IF(H195=H196,D195,IF(H196="x","x",IF(H195="x",1,D195+1)))</f>
        <v>11</v>
      </c>
      <c r="E196" s="60" t="n">
        <f aca="false">IF(H195&lt;&gt;H196,IF(H196="x","x",IF(H195="x",E194+1,E195+1)),E195)</f>
        <v>75</v>
      </c>
      <c r="F196" s="60" t="str">
        <f aca="false">IF(E196="x","x",IF(E196&lt;&gt;G196,"MAJ",""))</f>
        <v/>
      </c>
      <c r="G196" s="60" t="n">
        <f aca="false">'VERSION Bêta'!G196</f>
        <v>75</v>
      </c>
      <c r="H196" s="60" t="str">
        <f aca="false">'VERSION Bêta'!H196</f>
        <v>Accéder aux informations techniques d'un ensemble d'archives</v>
      </c>
      <c r="I196" s="82" t="str">
        <f aca="false">'VERSION Bêta'!I196</f>
        <v>Effectuer des recherches et obtenir les informations techniques sur un ensemble d'archives</v>
      </c>
      <c r="J196" s="66" t="str">
        <f aca="false">'VERSION Bêta'!J196</f>
        <v>Administrateur technique</v>
      </c>
      <c r="K196" s="66" t="str">
        <f aca="false">'VERSION Bêta'!K196</f>
        <v>Admin SAE</v>
      </c>
      <c r="L196" s="66" t="str">
        <f aca="false">'VERSION Bêta'!L196</f>
        <v>bêta</v>
      </c>
      <c r="M196" s="66" t="str">
        <f aca="false">'VERSION Bêta'!M196</f>
        <v>bêta</v>
      </c>
      <c r="N196" s="66" t="str">
        <f aca="false">IF(M196="x","x",IF(M196=N$2,"Nouveau",""))</f>
        <v/>
      </c>
      <c r="P196" s="74" t="str">
        <f aca="false">'VERSION Bêta'!P196</f>
        <v>ATE-11-002</v>
      </c>
      <c r="Q196" s="201" t="str">
        <f aca="false">'VERSION Bêta'!Q196</f>
        <v>Sur métadonnées de gestion</v>
      </c>
      <c r="R196" s="204" t="str">
        <f aca="false">'VERSION Bêta'!R196</f>
        <v>Permettre aux informaticiens d'accéder à des informations relatives à un ensemble d'archives via des critères de gestion (services, opérations de gestion) pour permettre le « debug » en cas de problème</v>
      </c>
    </row>
  </sheetData>
  <autoFilter ref="A4:R196">
    <filterColumn colId="12">
      <filters>
        <filter val="x"/>
        <filter val="V1"/>
        <filter val="Vers.&#10;CP"/>
        <filter val="bêta"/>
      </filters>
    </filterColumn>
  </autoFilter>
  <conditionalFormatting sqref="N178:N300;N5:N13;N15:N16;N18:N19;N21:N34;N36:N37;N40;N42:N47;N49:N66;N68:N77;N80:N82;N84:N86;N88:N116;N118;N120;N122:N141;N145:N159;N161:N162;N164:N167;N169:N176">
    <cfRule type="cellIs" priority="2" operator="equal" aboveAverage="0" equalAverage="0" bottom="0" percent="0" rank="0" text="" dxfId="1">
      <formula>0</formula>
    </cfRule>
  </conditionalFormatting>
  <conditionalFormatting sqref="A5:Z13;A15:Z16;A14:M14;O14:Z14;A18:Z19;A17:M17;O17:Z17;A21:Z34;A20:M20;O20:Z20;A36:Z37;A35:M35;O35:Z35;A40:Z40;A38:M39;O38:Z39;A42:Z47;A41:M41;O41:Z41;A49:Z66;A48:M48;O48:Z48;A68:Z77;A67:M67;O67:Z67;A80:Z82;A78:M79;O78:Z79;A84:Z86;A83:M83;O83:Z83;A88:Z116;A87:M87;O87:Z87;A118:Z118;A117:M117;O117:Z117;A120:Z120;A119:M119;O119:Z119;A122:Z141;A121:M121;O121:Z121;A145:Z159;A142:M144;O142:Z144;A161:Z162;A160:M160;O160:Z160;A164:Z167;A163:M163;O163:Z163;A169:Z176;A168:M168;O168:Z168;A178:Z300;A177:M177;O177:Z177">
    <cfRule type="expression" priority="3" aboveAverage="0" equalAverage="0" bottom="0" percent="0" rank="0" text="" dxfId="0">
      <formula>AND(A5="x")</formula>
    </cfRule>
  </conditionalFormatting>
  <conditionalFormatting sqref="N178:N300;N5:N13;N15:N16;N18:N19;N21:N34;N36:N37;N40;N42:N47;N49:N66;N68:N77;N80:N82;N84:N86;N88:N116;N118;N120;N122:N141;N145:N159;N161:N162;N164:N167;N169:N176">
    <cfRule type="cellIs" priority="4" operator="equal" aboveAverage="0" equalAverage="0" bottom="0" percent="0" rank="0" text="" dxfId="0">
      <formula>"Nouveau"</formula>
    </cfRule>
  </conditionalFormatting>
  <conditionalFormatting sqref="Q5:R300">
    <cfRule type="expression" priority="5" aboveAverage="0" equalAverage="0" bottom="0" percent="0" rank="0" text="" dxfId="0">
      <formula>AND(Q5=0)</formula>
    </cfRule>
  </conditionalFormatting>
  <conditionalFormatting sqref="N14">
    <cfRule type="cellIs" priority="6" operator="equal" aboveAverage="0" equalAverage="0" bottom="0" percent="0" rank="0" text="" dxfId="1">
      <formula>0</formula>
    </cfRule>
  </conditionalFormatting>
  <conditionalFormatting sqref="N14">
    <cfRule type="expression" priority="7" aboveAverage="0" equalAverage="0" bottom="0" percent="0" rank="0" text="" dxfId="0">
      <formula>AND(N14="x")</formula>
    </cfRule>
  </conditionalFormatting>
  <conditionalFormatting sqref="N14">
    <cfRule type="cellIs" priority="8" operator="equal" aboveAverage="0" equalAverage="0" bottom="0" percent="0" rank="0" text="" dxfId="0">
      <formula>"Nouveau"</formula>
    </cfRule>
  </conditionalFormatting>
  <conditionalFormatting sqref="N17">
    <cfRule type="cellIs" priority="9" operator="equal" aboveAverage="0" equalAverage="0" bottom="0" percent="0" rank="0" text="" dxfId="1">
      <formula>0</formula>
    </cfRule>
  </conditionalFormatting>
  <conditionalFormatting sqref="N17">
    <cfRule type="expression" priority="10" aboveAverage="0" equalAverage="0" bottom="0" percent="0" rank="0" text="" dxfId="0">
      <formula>AND(N17="x")</formula>
    </cfRule>
  </conditionalFormatting>
  <conditionalFormatting sqref="N17">
    <cfRule type="cellIs" priority="11" operator="equal" aboveAverage="0" equalAverage="0" bottom="0" percent="0" rank="0" text="" dxfId="0">
      <formula>"Nouveau"</formula>
    </cfRule>
  </conditionalFormatting>
  <conditionalFormatting sqref="N20">
    <cfRule type="cellIs" priority="12" operator="equal" aboveAverage="0" equalAverage="0" bottom="0" percent="0" rank="0" text="" dxfId="1">
      <formula>0</formula>
    </cfRule>
  </conditionalFormatting>
  <conditionalFormatting sqref="N20">
    <cfRule type="expression" priority="13" aboveAverage="0" equalAverage="0" bottom="0" percent="0" rank="0" text="" dxfId="0">
      <formula>AND(N20="x")</formula>
    </cfRule>
  </conditionalFormatting>
  <conditionalFormatting sqref="N20">
    <cfRule type="cellIs" priority="14" operator="equal" aboveAverage="0" equalAverage="0" bottom="0" percent="0" rank="0" text="" dxfId="0">
      <formula>"Nouveau"</formula>
    </cfRule>
  </conditionalFormatting>
  <conditionalFormatting sqref="N35">
    <cfRule type="cellIs" priority="15" operator="equal" aboveAverage="0" equalAverage="0" bottom="0" percent="0" rank="0" text="" dxfId="1">
      <formula>0</formula>
    </cfRule>
  </conditionalFormatting>
  <conditionalFormatting sqref="N35">
    <cfRule type="expression" priority="16" aboveAverage="0" equalAverage="0" bottom="0" percent="0" rank="0" text="" dxfId="0">
      <formula>AND(N35="x")</formula>
    </cfRule>
  </conditionalFormatting>
  <conditionalFormatting sqref="N35">
    <cfRule type="cellIs" priority="17" operator="equal" aboveAverage="0" equalAverage="0" bottom="0" percent="0" rank="0" text="" dxfId="0">
      <formula>"Nouveau"</formula>
    </cfRule>
  </conditionalFormatting>
  <conditionalFormatting sqref="N38">
    <cfRule type="cellIs" priority="18" operator="equal" aboveAverage="0" equalAverage="0" bottom="0" percent="0" rank="0" text="" dxfId="1">
      <formula>0</formula>
    </cfRule>
  </conditionalFormatting>
  <conditionalFormatting sqref="N38">
    <cfRule type="expression" priority="19" aboveAverage="0" equalAverage="0" bottom="0" percent="0" rank="0" text="" dxfId="0">
      <formula>AND(N38="x")</formula>
    </cfRule>
  </conditionalFormatting>
  <conditionalFormatting sqref="N38">
    <cfRule type="cellIs" priority="20" operator="equal" aboveAverage="0" equalAverage="0" bottom="0" percent="0" rank="0" text="" dxfId="0">
      <formula>"Nouveau"</formula>
    </cfRule>
  </conditionalFormatting>
  <conditionalFormatting sqref="N39">
    <cfRule type="cellIs" priority="21" operator="equal" aboveAverage="0" equalAverage="0" bottom="0" percent="0" rank="0" text="" dxfId="1">
      <formula>0</formula>
    </cfRule>
  </conditionalFormatting>
  <conditionalFormatting sqref="N39">
    <cfRule type="expression" priority="22" aboveAverage="0" equalAverage="0" bottom="0" percent="0" rank="0" text="" dxfId="0">
      <formula>AND(N39="x")</formula>
    </cfRule>
  </conditionalFormatting>
  <conditionalFormatting sqref="N39">
    <cfRule type="cellIs" priority="23" operator="equal" aboveAverage="0" equalAverage="0" bottom="0" percent="0" rank="0" text="" dxfId="0">
      <formula>"Nouveau"</formula>
    </cfRule>
  </conditionalFormatting>
  <conditionalFormatting sqref="N41">
    <cfRule type="cellIs" priority="24" operator="equal" aboveAverage="0" equalAverage="0" bottom="0" percent="0" rank="0" text="" dxfId="1">
      <formula>0</formula>
    </cfRule>
  </conditionalFormatting>
  <conditionalFormatting sqref="N41">
    <cfRule type="expression" priority="25" aboveAverage="0" equalAverage="0" bottom="0" percent="0" rank="0" text="" dxfId="0">
      <formula>AND(N41="x")</formula>
    </cfRule>
  </conditionalFormatting>
  <conditionalFormatting sqref="N41">
    <cfRule type="cellIs" priority="26" operator="equal" aboveAverage="0" equalAverage="0" bottom="0" percent="0" rank="0" text="" dxfId="0">
      <formula>"Nouveau"</formula>
    </cfRule>
  </conditionalFormatting>
  <conditionalFormatting sqref="N48">
    <cfRule type="cellIs" priority="27" operator="equal" aboveAverage="0" equalAverage="0" bottom="0" percent="0" rank="0" text="" dxfId="1">
      <formula>0</formula>
    </cfRule>
  </conditionalFormatting>
  <conditionalFormatting sqref="N48">
    <cfRule type="expression" priority="28" aboveAverage="0" equalAverage="0" bottom="0" percent="0" rank="0" text="" dxfId="0">
      <formula>AND(N48="x")</formula>
    </cfRule>
  </conditionalFormatting>
  <conditionalFormatting sqref="N48">
    <cfRule type="cellIs" priority="29" operator="equal" aboveAverage="0" equalAverage="0" bottom="0" percent="0" rank="0" text="" dxfId="0">
      <formula>"Nouveau"</formula>
    </cfRule>
  </conditionalFormatting>
  <conditionalFormatting sqref="N67">
    <cfRule type="cellIs" priority="30" operator="equal" aboveAverage="0" equalAverage="0" bottom="0" percent="0" rank="0" text="" dxfId="1">
      <formula>0</formula>
    </cfRule>
  </conditionalFormatting>
  <conditionalFormatting sqref="N67">
    <cfRule type="expression" priority="31" aboveAverage="0" equalAverage="0" bottom="0" percent="0" rank="0" text="" dxfId="0">
      <formula>AND(N67="x")</formula>
    </cfRule>
  </conditionalFormatting>
  <conditionalFormatting sqref="N67">
    <cfRule type="cellIs" priority="32" operator="equal" aboveAverage="0" equalAverage="0" bottom="0" percent="0" rank="0" text="" dxfId="0">
      <formula>"Nouveau"</formula>
    </cfRule>
  </conditionalFormatting>
  <conditionalFormatting sqref="N78">
    <cfRule type="cellIs" priority="33" operator="equal" aboveAverage="0" equalAverage="0" bottom="0" percent="0" rank="0" text="" dxfId="1">
      <formula>0</formula>
    </cfRule>
  </conditionalFormatting>
  <conditionalFormatting sqref="N78">
    <cfRule type="expression" priority="34" aboveAverage="0" equalAverage="0" bottom="0" percent="0" rank="0" text="" dxfId="0">
      <formula>AND(N78="x")</formula>
    </cfRule>
  </conditionalFormatting>
  <conditionalFormatting sqref="N78">
    <cfRule type="cellIs" priority="35" operator="equal" aboveAverage="0" equalAverage="0" bottom="0" percent="0" rank="0" text="" dxfId="0">
      <formula>"Nouveau"</formula>
    </cfRule>
  </conditionalFormatting>
  <conditionalFormatting sqref="N79">
    <cfRule type="cellIs" priority="36" operator="equal" aboveAverage="0" equalAverage="0" bottom="0" percent="0" rank="0" text="" dxfId="1">
      <formula>0</formula>
    </cfRule>
  </conditionalFormatting>
  <conditionalFormatting sqref="N79">
    <cfRule type="expression" priority="37" aboveAverage="0" equalAverage="0" bottom="0" percent="0" rank="0" text="" dxfId="0">
      <formula>AND(N79="x")</formula>
    </cfRule>
  </conditionalFormatting>
  <conditionalFormatting sqref="N79">
    <cfRule type="cellIs" priority="38" operator="equal" aboveAverage="0" equalAverage="0" bottom="0" percent="0" rank="0" text="" dxfId="0">
      <formula>"Nouveau"</formula>
    </cfRule>
  </conditionalFormatting>
  <conditionalFormatting sqref="N83">
    <cfRule type="cellIs" priority="39" operator="equal" aboveAverage="0" equalAverage="0" bottom="0" percent="0" rank="0" text="" dxfId="1">
      <formula>0</formula>
    </cfRule>
  </conditionalFormatting>
  <conditionalFormatting sqref="N83">
    <cfRule type="expression" priority="40" aboveAverage="0" equalAverage="0" bottom="0" percent="0" rank="0" text="" dxfId="0">
      <formula>AND(N83="x")</formula>
    </cfRule>
  </conditionalFormatting>
  <conditionalFormatting sqref="N83">
    <cfRule type="cellIs" priority="41" operator="equal" aboveAverage="0" equalAverage="0" bottom="0" percent="0" rank="0" text="" dxfId="0">
      <formula>"Nouveau"</formula>
    </cfRule>
  </conditionalFormatting>
  <conditionalFormatting sqref="N87">
    <cfRule type="cellIs" priority="42" operator="equal" aboveAverage="0" equalAverage="0" bottom="0" percent="0" rank="0" text="" dxfId="1">
      <formula>0</formula>
    </cfRule>
  </conditionalFormatting>
  <conditionalFormatting sqref="N87">
    <cfRule type="expression" priority="43" aboveAverage="0" equalAverage="0" bottom="0" percent="0" rank="0" text="" dxfId="0">
      <formula>AND(N87="x")</formula>
    </cfRule>
  </conditionalFormatting>
  <conditionalFormatting sqref="N87">
    <cfRule type="cellIs" priority="44" operator="equal" aboveAverage="0" equalAverage="0" bottom="0" percent="0" rank="0" text="" dxfId="0">
      <formula>"Nouveau"</formula>
    </cfRule>
  </conditionalFormatting>
  <conditionalFormatting sqref="N117">
    <cfRule type="cellIs" priority="45" operator="equal" aboveAverage="0" equalAverage="0" bottom="0" percent="0" rank="0" text="" dxfId="1">
      <formula>0</formula>
    </cfRule>
  </conditionalFormatting>
  <conditionalFormatting sqref="N117">
    <cfRule type="expression" priority="46" aboveAverage="0" equalAverage="0" bottom="0" percent="0" rank="0" text="" dxfId="0">
      <formula>AND(N117="x")</formula>
    </cfRule>
  </conditionalFormatting>
  <conditionalFormatting sqref="N117">
    <cfRule type="cellIs" priority="47" operator="equal" aboveAverage="0" equalAverage="0" bottom="0" percent="0" rank="0" text="" dxfId="0">
      <formula>"Nouveau"</formula>
    </cfRule>
  </conditionalFormatting>
  <conditionalFormatting sqref="N119">
    <cfRule type="cellIs" priority="48" operator="equal" aboveAverage="0" equalAverage="0" bottom="0" percent="0" rank="0" text="" dxfId="1">
      <formula>0</formula>
    </cfRule>
  </conditionalFormatting>
  <conditionalFormatting sqref="N119">
    <cfRule type="expression" priority="49" aboveAverage="0" equalAverage="0" bottom="0" percent="0" rank="0" text="" dxfId="0">
      <formula>AND(N119="x")</formula>
    </cfRule>
  </conditionalFormatting>
  <conditionalFormatting sqref="N119">
    <cfRule type="cellIs" priority="50" operator="equal" aboveAverage="0" equalAverage="0" bottom="0" percent="0" rank="0" text="" dxfId="0">
      <formula>"Nouveau"</formula>
    </cfRule>
  </conditionalFormatting>
  <conditionalFormatting sqref="N121">
    <cfRule type="cellIs" priority="51" operator="equal" aboveAverage="0" equalAverage="0" bottom="0" percent="0" rank="0" text="" dxfId="1">
      <formula>0</formula>
    </cfRule>
  </conditionalFormatting>
  <conditionalFormatting sqref="N121">
    <cfRule type="expression" priority="52" aboveAverage="0" equalAverage="0" bottom="0" percent="0" rank="0" text="" dxfId="0">
      <formula>AND(N121="x")</formula>
    </cfRule>
  </conditionalFormatting>
  <conditionalFormatting sqref="N121">
    <cfRule type="cellIs" priority="53" operator="equal" aboveAverage="0" equalAverage="0" bottom="0" percent="0" rank="0" text="" dxfId="0">
      <formula>"Nouveau"</formula>
    </cfRule>
  </conditionalFormatting>
  <conditionalFormatting sqref="N142">
    <cfRule type="cellIs" priority="54" operator="equal" aboveAverage="0" equalAverage="0" bottom="0" percent="0" rank="0" text="" dxfId="1">
      <formula>0</formula>
    </cfRule>
  </conditionalFormatting>
  <conditionalFormatting sqref="N142">
    <cfRule type="expression" priority="55" aboveAverage="0" equalAverage="0" bottom="0" percent="0" rank="0" text="" dxfId="0">
      <formula>AND(N142="x")</formula>
    </cfRule>
  </conditionalFormatting>
  <conditionalFormatting sqref="N142">
    <cfRule type="cellIs" priority="56" operator="equal" aboveAverage="0" equalAverage="0" bottom="0" percent="0" rank="0" text="" dxfId="0">
      <formula>"Nouveau"</formula>
    </cfRule>
  </conditionalFormatting>
  <conditionalFormatting sqref="N143">
    <cfRule type="cellIs" priority="57" operator="equal" aboveAverage="0" equalAverage="0" bottom="0" percent="0" rank="0" text="" dxfId="1">
      <formula>0</formula>
    </cfRule>
  </conditionalFormatting>
  <conditionalFormatting sqref="N143">
    <cfRule type="expression" priority="58" aboveAverage="0" equalAverage="0" bottom="0" percent="0" rank="0" text="" dxfId="0">
      <formula>AND(N143="x")</formula>
    </cfRule>
  </conditionalFormatting>
  <conditionalFormatting sqref="N143">
    <cfRule type="cellIs" priority="59" operator="equal" aboveAverage="0" equalAverage="0" bottom="0" percent="0" rank="0" text="" dxfId="0">
      <formula>"Nouveau"</formula>
    </cfRule>
  </conditionalFormatting>
  <conditionalFormatting sqref="N144">
    <cfRule type="cellIs" priority="60" operator="equal" aboveAverage="0" equalAverage="0" bottom="0" percent="0" rank="0" text="" dxfId="1">
      <formula>0</formula>
    </cfRule>
  </conditionalFormatting>
  <conditionalFormatting sqref="N144">
    <cfRule type="expression" priority="61" aboveAverage="0" equalAverage="0" bottom="0" percent="0" rank="0" text="" dxfId="0">
      <formula>AND(N144="x")</formula>
    </cfRule>
  </conditionalFormatting>
  <conditionalFormatting sqref="N144">
    <cfRule type="cellIs" priority="62" operator="equal" aboveAverage="0" equalAverage="0" bottom="0" percent="0" rank="0" text="" dxfId="0">
      <formula>"Nouveau"</formula>
    </cfRule>
  </conditionalFormatting>
  <conditionalFormatting sqref="N160">
    <cfRule type="cellIs" priority="63" operator="equal" aboveAverage="0" equalAverage="0" bottom="0" percent="0" rank="0" text="" dxfId="1">
      <formula>0</formula>
    </cfRule>
  </conditionalFormatting>
  <conditionalFormatting sqref="N160">
    <cfRule type="expression" priority="64" aboveAverage="0" equalAverage="0" bottom="0" percent="0" rank="0" text="" dxfId="0">
      <formula>AND(N160="x")</formula>
    </cfRule>
  </conditionalFormatting>
  <conditionalFormatting sqref="N160">
    <cfRule type="cellIs" priority="65" operator="equal" aboveAverage="0" equalAverage="0" bottom="0" percent="0" rank="0" text="" dxfId="0">
      <formula>"Nouveau"</formula>
    </cfRule>
  </conditionalFormatting>
  <conditionalFormatting sqref="N163">
    <cfRule type="cellIs" priority="66" operator="equal" aboveAverage="0" equalAverage="0" bottom="0" percent="0" rank="0" text="" dxfId="1">
      <formula>0</formula>
    </cfRule>
  </conditionalFormatting>
  <conditionalFormatting sqref="N163">
    <cfRule type="expression" priority="67" aboveAverage="0" equalAverage="0" bottom="0" percent="0" rank="0" text="" dxfId="0">
      <formula>AND(N163="x")</formula>
    </cfRule>
  </conditionalFormatting>
  <conditionalFormatting sqref="N163">
    <cfRule type="cellIs" priority="68" operator="equal" aboveAverage="0" equalAverage="0" bottom="0" percent="0" rank="0" text="" dxfId="0">
      <formula>"Nouveau"</formula>
    </cfRule>
  </conditionalFormatting>
  <conditionalFormatting sqref="N168">
    <cfRule type="cellIs" priority="69" operator="equal" aboveAverage="0" equalAverage="0" bottom="0" percent="0" rank="0" text="" dxfId="1">
      <formula>0</formula>
    </cfRule>
  </conditionalFormatting>
  <conditionalFormatting sqref="N168">
    <cfRule type="expression" priority="70" aboveAverage="0" equalAverage="0" bottom="0" percent="0" rank="0" text="" dxfId="0">
      <formula>AND(N168="x")</formula>
    </cfRule>
  </conditionalFormatting>
  <conditionalFormatting sqref="N168">
    <cfRule type="cellIs" priority="71" operator="equal" aboveAverage="0" equalAverage="0" bottom="0" percent="0" rank="0" text="" dxfId="0">
      <formula>"Nouveau"</formula>
    </cfRule>
  </conditionalFormatting>
  <conditionalFormatting sqref="N177">
    <cfRule type="cellIs" priority="72" operator="equal" aboveAverage="0" equalAverage="0" bottom="0" percent="0" rank="0" text="" dxfId="1">
      <formula>0</formula>
    </cfRule>
  </conditionalFormatting>
  <conditionalFormatting sqref="N177">
    <cfRule type="expression" priority="73" aboveAverage="0" equalAverage="0" bottom="0" percent="0" rank="0" text="" dxfId="0">
      <formula>AND(N177="x")</formula>
    </cfRule>
  </conditionalFormatting>
  <conditionalFormatting sqref="N177">
    <cfRule type="cellIs" priority="74" operator="equal" aboveAverage="0" equalAverage="0" bottom="0" percent="0" rank="0" text="" dxfId="0">
      <formula>"Nouveau"</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28.xml><?xml version="1.0" encoding="utf-8"?>
<worksheet xmlns="http://schemas.openxmlformats.org/spreadsheetml/2006/main" xmlns:r="http://schemas.openxmlformats.org/officeDocument/2006/relationships">
  <sheetPr filterMode="true">
    <tabColor rgb="FF99FF99"/>
    <pageSetUpPr fitToPage="true"/>
  </sheetPr>
  <dimension ref="A2:R19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0" width="22.4540816326531"/>
    <col collapsed="false" hidden="true" max="2" min="2" style="0" width="0"/>
    <col collapsed="false" hidden="false" max="3" min="3" style="0" width="10.2244897959184"/>
    <col collapsed="false" hidden="true" max="7" min="4" style="0" width="0"/>
    <col collapsed="false" hidden="false" max="8" min="8" style="0" width="44.3775510204082"/>
    <col collapsed="false" hidden="false" max="9" min="9" style="0" width="48.9948979591837"/>
    <col collapsed="false" hidden="false" max="10" min="10" style="0" width="28.2040816326531"/>
    <col collapsed="false" hidden="false" max="11" min="11" style="0" width="22.0408163265306"/>
    <col collapsed="false" hidden="true" max="12" min="12" style="0" width="0"/>
    <col collapsed="false" hidden="false" max="13" min="13" style="0" width="8.78571428571429"/>
    <col collapsed="false" hidden="false" max="14" min="14" style="0" width="9.87244897959184"/>
    <col collapsed="false" hidden="false" max="15" min="15" style="0" width="4.98469387755102"/>
    <col collapsed="false" hidden="false" max="16" min="16" style="0" width="15.8214285714286"/>
    <col collapsed="false" hidden="false" max="17" min="17" style="0" width="65.5255102040816"/>
    <col collapsed="false" hidden="false" max="18" min="18" style="0" width="54.6530612244898"/>
    <col collapsed="false" hidden="false" max="1025" min="19" style="0" width="11.5204081632653"/>
  </cols>
  <sheetData>
    <row r="2" customFormat="false" ht="12.8" hidden="true" customHeight="false" outlineLevel="0" collapsed="false">
      <c r="A2" s="0" t="s">
        <v>730</v>
      </c>
      <c r="B2" s="181" t="s">
        <v>731</v>
      </c>
      <c r="D2" s="181" t="s">
        <v>731</v>
      </c>
      <c r="E2" s="181" t="s">
        <v>731</v>
      </c>
      <c r="F2" s="181" t="s">
        <v>731</v>
      </c>
      <c r="G2" s="181" t="s">
        <v>731</v>
      </c>
      <c r="L2" s="181" t="s">
        <v>731</v>
      </c>
      <c r="M2" s="181" t="s">
        <v>731</v>
      </c>
      <c r="N2" s="198" t="s">
        <v>68</v>
      </c>
    </row>
    <row r="3" customFormat="false" ht="12.8" hidden="true" customHeight="false" outlineLevel="0" collapsed="false">
      <c r="A3" s="182" t="s">
        <v>732</v>
      </c>
      <c r="B3" s="182" t="s">
        <v>732</v>
      </c>
      <c r="C3" s="0" t="s">
        <v>733</v>
      </c>
      <c r="D3" s="0" t="s">
        <v>733</v>
      </c>
      <c r="E3" s="0" t="s">
        <v>733</v>
      </c>
      <c r="F3" s="0" t="s">
        <v>733</v>
      </c>
      <c r="G3" s="182" t="s">
        <v>732</v>
      </c>
      <c r="H3" s="182" t="s">
        <v>732</v>
      </c>
      <c r="I3" s="182" t="s">
        <v>732</v>
      </c>
      <c r="J3" s="182" t="s">
        <v>732</v>
      </c>
      <c r="K3" s="182" t="s">
        <v>732</v>
      </c>
      <c r="L3" s="182" t="s">
        <v>732</v>
      </c>
      <c r="M3" s="182" t="s">
        <v>732</v>
      </c>
      <c r="N3" s="182" t="s">
        <v>732</v>
      </c>
      <c r="P3" s="182" t="s">
        <v>732</v>
      </c>
      <c r="Q3" s="182" t="s">
        <v>732</v>
      </c>
      <c r="R3" s="182" t="s">
        <v>732</v>
      </c>
    </row>
    <row r="4" customFormat="false" ht="30.5" hidden="false" customHeight="true" outlineLevel="0" collapsed="false">
      <c r="A4" s="58" t="s">
        <v>37</v>
      </c>
      <c r="B4" s="58" t="s">
        <v>734</v>
      </c>
      <c r="C4" s="58" t="s">
        <v>734</v>
      </c>
      <c r="D4" s="58" t="s">
        <v>735</v>
      </c>
      <c r="E4" s="58" t="s">
        <v>736</v>
      </c>
      <c r="F4" s="58" t="s">
        <v>737</v>
      </c>
      <c r="G4" s="58" t="s">
        <v>738</v>
      </c>
      <c r="H4" s="58" t="s">
        <v>38</v>
      </c>
      <c r="I4" s="58" t="s">
        <v>47</v>
      </c>
      <c r="J4" s="58" t="s">
        <v>56</v>
      </c>
      <c r="K4" s="58" t="s">
        <v>311</v>
      </c>
      <c r="L4" s="183" t="s">
        <v>739</v>
      </c>
      <c r="M4" s="184" t="s">
        <v>740</v>
      </c>
      <c r="N4" s="58" t="s">
        <v>741</v>
      </c>
      <c r="P4" s="185" t="s">
        <v>742</v>
      </c>
      <c r="Q4" s="185" t="s">
        <v>743</v>
      </c>
      <c r="R4" s="185" t="s">
        <v>47</v>
      </c>
    </row>
    <row r="5" customFormat="false" ht="36.1" hidden="true" customHeight="false" outlineLevel="0" collapsed="false">
      <c r="A5" s="59" t="str">
        <f aca="false">'VERSION Bêta'!A5</f>
        <v>Entrée</v>
      </c>
      <c r="B5" s="59" t="str">
        <f aca="false">'VERSION Bêta'!B5</f>
        <v>ENT</v>
      </c>
      <c r="C5" s="60" t="str">
        <f aca="false">IF(B5="x","x",CONCATENATE(B5,"-",IF(LEN(D5)=1,CONCATENATE("0",D5),D5)))</f>
        <v>ENT-01</v>
      </c>
      <c r="D5" s="60" t="n">
        <v>1</v>
      </c>
      <c r="E5" s="60" t="n">
        <v>1</v>
      </c>
      <c r="F5" s="60" t="str">
        <f aca="false">IF(E5="x","x",IF(E5&lt;&gt;G5,"MAJ",""))</f>
        <v/>
      </c>
      <c r="G5" s="60" t="n">
        <f aca="false">'VERSION Bêta'!G5</f>
        <v>1</v>
      </c>
      <c r="H5" s="60" t="str">
        <f aca="false">'VERSION Bêta'!H5</f>
        <v>Préparer et modifier un ensemble d'archives à transférer</v>
      </c>
      <c r="I5" s="63" t="str">
        <f aca="false">'VERSION Bêta'!I5</f>
        <v>Organiser et décrire un ensemble d'archives selon le formalisme SEDA</v>
      </c>
      <c r="J5" s="66" t="str">
        <f aca="false">'VERSION Bêta'!J5</f>
        <v>Archiviste, utilisateur service versant</v>
      </c>
      <c r="K5" s="66" t="str">
        <f aca="false">'VERSION Bêta'!K5</f>
        <v>SIA, outil de préparation des entrées</v>
      </c>
      <c r="L5" s="66" t="str">
        <f aca="false">'VERSION Bêta'!L5</f>
        <v>bêta test</v>
      </c>
      <c r="M5" s="66" t="str">
        <f aca="false">'VERSION Bêta'!M5</f>
        <v>bêta test</v>
      </c>
      <c r="N5" s="199" t="str">
        <f aca="false">IF(M5="x","x",IF(M5=N$2,"Nouveau",""))</f>
        <v/>
      </c>
      <c r="P5" s="74" t="str">
        <f aca="false">'VERSION Bêta'!P5</f>
        <v>ENT-01-000</v>
      </c>
      <c r="Q5" s="200" t="str">
        <f aca="false">'VERSION Bêta'!Q5</f>
        <v>Construction d’un paquet structuré conformément au SEDA</v>
      </c>
      <c r="R5" s="158" t="str">
        <f aca="false">'VERSION Bêta'!R5</f>
        <v>Préparer une entrée ne respectant pas le formalisme SEDA mais dont le formalisme SEDA est destiné à être reconstitué au moment de la réception dans le SAE</v>
      </c>
    </row>
    <row r="6" customFormat="false" ht="24.05" hidden="true" customHeight="false" outlineLevel="0" collapsed="false">
      <c r="A6" s="59" t="str">
        <f aca="false">'VERSION Bêta'!A6</f>
        <v>Entrée</v>
      </c>
      <c r="B6" s="59" t="str">
        <f aca="false">'VERSION Bêta'!B6</f>
        <v>ENT</v>
      </c>
      <c r="C6" s="60" t="str">
        <f aca="false">IF(B6="x","x",CONCATENATE(B6,"-",IF(LEN(D6)=1,CONCATENATE("0",D6),D6)))</f>
        <v>ENT-01</v>
      </c>
      <c r="D6" s="60" t="n">
        <f aca="false">IF(H5=H6,D5,IF(H6="x","x",IF(H5="x",1,D5+1)))</f>
        <v>1</v>
      </c>
      <c r="E6" s="60" t="n">
        <f aca="false">IF(H5&lt;&gt;H6,IF(H6="x","x",IF(H5="x",E4+1,E5+1)),E5)</f>
        <v>1</v>
      </c>
      <c r="F6" s="60" t="str">
        <f aca="false">IF(E6="x","x",IF(E6&lt;&gt;G6,"MAJ",""))</f>
        <v/>
      </c>
      <c r="G6" s="60" t="n">
        <f aca="false">'VERSION Bêta'!G6</f>
        <v>1</v>
      </c>
      <c r="H6" s="60" t="str">
        <f aca="false">'VERSION Bêta'!H6</f>
        <v>Préparer et modifier un ensemble d'archives à transférer</v>
      </c>
      <c r="I6" s="63" t="str">
        <f aca="false">'VERSION Bêta'!I6</f>
        <v>Organiser et décrire un ensemble d'archives selon le formalisme SEDA</v>
      </c>
      <c r="J6" s="66" t="str">
        <f aca="false">'VERSION Bêta'!J6</f>
        <v>Archiviste, utilisateur service versant</v>
      </c>
      <c r="K6" s="66" t="str">
        <f aca="false">'VERSION Bêta'!K6</f>
        <v>SIA, outil de préparation des entrées</v>
      </c>
      <c r="L6" s="66" t="str">
        <f aca="false">'VERSION Bêta'!L6</f>
        <v>bêta test</v>
      </c>
      <c r="M6" s="66" t="str">
        <f aca="false">'VERSION Bêta'!M6</f>
        <v>s.o.</v>
      </c>
      <c r="N6" s="66" t="str">
        <f aca="false">IF(M6="x","x",IF(M6=N$2,"Nouveau",""))</f>
        <v/>
      </c>
      <c r="P6" s="74" t="str">
        <f aca="false">'VERSION Bêta'!P6</f>
        <v>ENT-01-001</v>
      </c>
      <c r="Q6" s="201" t="str">
        <f aca="false">'VERSION Bêta'!Q6</f>
        <v>Construction d’un paquet non structuré conformément au SEDA</v>
      </c>
      <c r="R6" s="158" t="n">
        <f aca="false">'VERSION Bêta'!R6</f>
        <v>0</v>
      </c>
    </row>
    <row r="7" customFormat="false" ht="58.7" hidden="false" customHeight="false" outlineLevel="0" collapsed="false">
      <c r="A7" s="59" t="str">
        <f aca="false">'VERSION Bêta'!A7</f>
        <v>Entrée</v>
      </c>
      <c r="B7" s="59" t="str">
        <f aca="false">'VERSION Bêta'!B7</f>
        <v>ENT</v>
      </c>
      <c r="C7" s="60" t="str">
        <f aca="false">IF(B7="x","x",CONCATENATE(B7,"-",IF(LEN(D7)=1,CONCATENATE("0",D7),D7)))</f>
        <v>ENT-02</v>
      </c>
      <c r="D7" s="60" t="n">
        <f aca="false">IF(H6=H7,D6,IF(H7="x","x",IF(H6="x",1,D6+1)))</f>
        <v>2</v>
      </c>
      <c r="E7" s="60" t="n">
        <f aca="false">IF(H6&lt;&gt;H7,IF(H7="x","x",IF(H6="x",E5+1,E6+1)),E6)</f>
        <v>2</v>
      </c>
      <c r="F7" s="60" t="str">
        <f aca="false">IF(E7="x","x",IF(E7&lt;&gt;G7,"MAJ",""))</f>
        <v/>
      </c>
      <c r="G7" s="60" t="n">
        <f aca="false">'VERSION Bêta'!G7</f>
        <v>2</v>
      </c>
      <c r="H7" s="60" t="str">
        <f aca="false">'VERSION Bêta'!H7</f>
        <v>Tester un nouveau flux d’entrée applicatif à blanc</v>
      </c>
      <c r="I7" s="63" t="str">
        <f aca="false">'VERSION Bêta'!I7</f>
        <v>Tester en ayant les résultats des différentes étapes de l’entrée mais sans stocker les archives dans le SAE.
Il s'agit bien du test en vision métier des flux, l'interconnexion technique sera elle d'abord testée sur une plate-forme de recette.</v>
      </c>
      <c r="J7" s="66" t="str">
        <f aca="false">'VERSION Bêta'!J7</f>
        <v>Super-utilisateur archiviste, administrateur technique, archiviste expert, développeur</v>
      </c>
      <c r="K7" s="66" t="str">
        <f aca="false">'VERSION Bêta'!K7</f>
        <v>Admin SAE, si besoin SIA</v>
      </c>
      <c r="L7" s="66" t="str">
        <f aca="false">'VERSION Bêta'!L7</f>
        <v>bêta</v>
      </c>
      <c r="M7" s="66" t="str">
        <f aca="false">'VERSION Bêta'!M7</f>
        <v>bêta</v>
      </c>
      <c r="N7" s="66" t="str">
        <f aca="false">IF(M7="x","x",IF(M7=N$2,"Nouveau",""))</f>
        <v/>
      </c>
      <c r="P7" s="74" t="str">
        <f aca="false">'VERSION Bêta'!P7</f>
        <v>ENT-02-000</v>
      </c>
      <c r="Q7" s="200" t="str">
        <f aca="false">'VERSION Bêta'!Q7</f>
        <v>Entrée par flux applicatif</v>
      </c>
      <c r="R7" s="158" t="str">
        <f aca="false">'VERSION Bêta'!R7</f>
        <v>Tester l’entrée dans le SAE d’une entrée unitaire, préparée dans un autre outil, intégré ou non dans le SIA</v>
      </c>
    </row>
    <row r="8" customFormat="false" ht="58.7" hidden="false" customHeight="false" outlineLevel="0" collapsed="false">
      <c r="A8" s="59" t="str">
        <f aca="false">'VERSION Bêta'!A8</f>
        <v>Entrée</v>
      </c>
      <c r="B8" s="59" t="str">
        <f aca="false">'VERSION Bêta'!B8</f>
        <v>ENT</v>
      </c>
      <c r="C8" s="60" t="str">
        <f aca="false">IF(B8="x","x",CONCATENATE(B8,"-",IF(LEN(D8)=1,CONCATENATE("0",D8),D8)))</f>
        <v>ENT-02</v>
      </c>
      <c r="D8" s="60" t="n">
        <f aca="false">IF(H7=H8,D7,IF(H8="x","x",IF(H7="x",1,D7+1)))</f>
        <v>2</v>
      </c>
      <c r="E8" s="60" t="n">
        <f aca="false">IF(H7&lt;&gt;H8,IF(H8="x","x",IF(H7="x",E6+1,E7+1)),E7)</f>
        <v>2</v>
      </c>
      <c r="F8" s="60" t="str">
        <f aca="false">IF(E8="x","x",IF(E8&lt;&gt;G8,"MAJ",""))</f>
        <v/>
      </c>
      <c r="G8" s="60" t="n">
        <f aca="false">'VERSION Bêta'!G8</f>
        <v>2</v>
      </c>
      <c r="H8" s="60" t="str">
        <f aca="false">'VERSION Bêta'!H8</f>
        <v>Tester un nouveau flux d’entrée applicatif à blanc</v>
      </c>
      <c r="I8" s="63" t="str">
        <f aca="false">'VERSION Bêta'!I8</f>
        <v>Tester en ayant les résultats des différentes étapes de l’entrée mais sans stocker les archives dans le SAE.
Il s'agit bien du test en vision métier des flux, l'interconnexion technique sera elle d'abord testée sur une plate-forme de recette.</v>
      </c>
      <c r="J8" s="66" t="str">
        <f aca="false">'VERSION Bêta'!J8</f>
        <v>Super-utilisateur archiviste, administrateur technique, archiviste expert, développeur</v>
      </c>
      <c r="K8" s="66" t="str">
        <f aca="false">'VERSION Bêta'!K8</f>
        <v>Admin SAE, si besoin SIA</v>
      </c>
      <c r="L8" s="66" t="str">
        <f aca="false">'VERSION Bêta'!L8</f>
        <v>bêta</v>
      </c>
      <c r="M8" s="66" t="str">
        <f aca="false">'VERSION Bêta'!M8</f>
        <v>bêta</v>
      </c>
      <c r="N8" s="66" t="str">
        <f aca="false">IF(M8="x","x",IF(M8=N$2,"Nouveau",""))</f>
        <v/>
      </c>
      <c r="P8" s="74" t="str">
        <f aca="false">'VERSION Bêta'!P8</f>
        <v>ENT-02-001</v>
      </c>
      <c r="Q8" s="201" t="str">
        <f aca="false">'VERSION Bêta'!Q8</f>
        <v>Entrée unitaire (type manuel)</v>
      </c>
      <c r="R8" s="158" t="n">
        <f aca="false">'VERSION Bêta'!R8</f>
        <v>0</v>
      </c>
    </row>
    <row r="9" customFormat="false" ht="58.7" hidden="false" customHeight="false" outlineLevel="0" collapsed="false">
      <c r="A9" s="59" t="str">
        <f aca="false">'VERSION Bêta'!A9</f>
        <v>Entrée</v>
      </c>
      <c r="B9" s="59" t="str">
        <f aca="false">'VERSION Bêta'!B9</f>
        <v>ENT</v>
      </c>
      <c r="C9" s="60" t="str">
        <f aca="false">IF(B9="x","x",CONCATENATE(B9,"-",IF(LEN(D9)=1,CONCATENATE("0",D9),D9)))</f>
        <v>ENT-03</v>
      </c>
      <c r="D9" s="60" t="n">
        <f aca="false">IF(H8=H9,D8,IF(H9="x","x",IF(H8="x",1,D8+1)))</f>
        <v>3</v>
      </c>
      <c r="E9" s="60" t="n">
        <f aca="false">IF(H8&lt;&gt;H9,IF(H9="x","x",IF(H8="x",E7+1,E8+1)),E8)</f>
        <v>3</v>
      </c>
      <c r="F9" s="60" t="str">
        <f aca="false">IF(E9="x","x",IF(E9&lt;&gt;G9,"MAJ",""))</f>
        <v/>
      </c>
      <c r="G9" s="60" t="n">
        <f aca="false">'VERSION Bêta'!G9</f>
        <v>3</v>
      </c>
      <c r="H9" s="60" t="str">
        <f aca="false">'VERSION Bêta'!H9</f>
        <v>Effectuer une entrée par flux applicatif d'un ensemble d'archives</v>
      </c>
      <c r="I9" s="64" t="str">
        <f aca="false">'VERSION Bêta'!I9</f>
        <v>Réaliser une entrée transférée par une application métier d'un ensemble d'archives selon le formalisme SEDA, depuis l’initialisation jusqu'à la clôture de l’opération</v>
      </c>
      <c r="J9" s="66" t="str">
        <f aca="false">'VERSION Bêta'!J9</f>
        <v>Archiviste, utilisateur service versant</v>
      </c>
      <c r="K9" s="66" t="str">
        <f aca="false">'VERSION Bêta'!K9</f>
        <v>SIA, application métier</v>
      </c>
      <c r="L9" s="66" t="str">
        <f aca="false">'VERSION Bêta'!L9</f>
        <v>bêta</v>
      </c>
      <c r="M9" s="66" t="str">
        <f aca="false">'VERSION Bêta'!M9</f>
        <v>bêta</v>
      </c>
      <c r="N9" s="66" t="str">
        <f aca="false">IF(M9="x","x",IF(M9=N$2,"Nouveau",""))</f>
        <v/>
      </c>
      <c r="P9" s="74" t="str">
        <f aca="false">'VERSION Bêta'!P9</f>
        <v>ENT-03-000</v>
      </c>
      <c r="Q9" s="200" t="str">
        <f aca="false">'VERSION Bêta'!Q9</f>
        <v>Entrée effectuée selon une périodicité définie par une application métier, structurée conformément au SEDA, avec schéma complexe permettant un nombre important de contrôles après réception, sans archives classifiées ou à valeur probante, sans traitement de sémantisation après réception. Rejet global en cas d’anomalie.</v>
      </c>
      <c r="R9" s="158" t="n">
        <f aca="false">'VERSION Bêta'!R9</f>
        <v>0</v>
      </c>
    </row>
    <row r="10" customFormat="false" ht="48.75" hidden="false" customHeight="true" outlineLevel="0" collapsed="false">
      <c r="A10" s="59" t="str">
        <f aca="false">'VERSION Bêta'!A10</f>
        <v>Entrée</v>
      </c>
      <c r="B10" s="59" t="str">
        <f aca="false">'VERSION Bêta'!B10</f>
        <v>ENT</v>
      </c>
      <c r="C10" s="60" t="str">
        <f aca="false">IF(B10="x","x",CONCATENATE(B10,"-",IF(LEN(D10)=1,CONCATENATE("0",D10),D10)))</f>
        <v>ENT-03</v>
      </c>
      <c r="D10" s="60" t="n">
        <f aca="false">IF(H9=H10,D9,IF(H10="x","x",IF(H9="x",1,D9+1)))</f>
        <v>3</v>
      </c>
      <c r="E10" s="60" t="n">
        <f aca="false">IF(H9&lt;&gt;H10,IF(H10="x","x",IF(H9="x",E8+1,E9+1)),E9)</f>
        <v>3</v>
      </c>
      <c r="F10" s="60" t="str">
        <f aca="false">IF(E10="x","x",IF(E10&lt;&gt;G10,"MAJ",""))</f>
        <v/>
      </c>
      <c r="G10" s="60" t="n">
        <f aca="false">'VERSION Bêta'!G10</f>
        <v>3</v>
      </c>
      <c r="H10" s="60" t="str">
        <f aca="false">'VERSION Bêta'!H10</f>
        <v>Effectuer une entrée par flux applicatif d'un ensemble d'archives</v>
      </c>
      <c r="I10" s="64" t="str">
        <f aca="false">'VERSION Bêta'!I10</f>
        <v>Réaliser une entrée transférée par une application métier d'un ensemble d'archives selon le formalisme SEDA, depuis l’initialisation jusqu'à la clôture de l’opération</v>
      </c>
      <c r="J10" s="66" t="str">
        <f aca="false">'VERSION Bêta'!J10</f>
        <v>Archiviste, utilisateur service versant</v>
      </c>
      <c r="K10" s="66" t="str">
        <f aca="false">'VERSION Bêta'!K10</f>
        <v>SIA, application métier</v>
      </c>
      <c r="L10" s="66" t="str">
        <f aca="false">'VERSION Bêta'!L10</f>
        <v>bêta</v>
      </c>
      <c r="M10" s="66" t="str">
        <f aca="false">'VERSION Bêta'!M10</f>
        <v>V2</v>
      </c>
      <c r="N10" s="66" t="str">
        <f aca="false">IF(M10="x","x",IF(M10=N$2,"Nouveau",""))</f>
        <v>Nouveau</v>
      </c>
      <c r="P10" s="74" t="str">
        <f aca="false">'VERSION Bêta'!P10</f>
        <v>ENT-03-001</v>
      </c>
      <c r="Q10" s="202" t="str">
        <f aca="false">'VERSION Bêta'!Q10</f>
        <v>Archives classifiées</v>
      </c>
      <c r="R10" s="158" t="str">
        <f aca="false">'VERSION Bêta'!R10</f>
        <v>Effectuer une entrée d'archives protégées au titre du secret de la défense nationale dans une instance de Vitam classifiée</v>
      </c>
    </row>
    <row r="11" customFormat="false" ht="46.75" hidden="false" customHeight="true" outlineLevel="0" collapsed="false">
      <c r="A11" s="59" t="str">
        <f aca="false">'VERSION Bêta'!A11</f>
        <v>Entrée</v>
      </c>
      <c r="B11" s="59" t="str">
        <f aca="false">'VERSION Bêta'!B11</f>
        <v>ENT</v>
      </c>
      <c r="C11" s="60" t="str">
        <f aca="false">IF(B11="x","x",CONCATENATE(B11,"-",IF(LEN(D11)=1,CONCATENATE("0",D11),D11)))</f>
        <v>ENT-03</v>
      </c>
      <c r="D11" s="60" t="n">
        <f aca="false">IF(H10=H11,D10,IF(H11="x","x",IF(H10="x",1,D10+1)))</f>
        <v>3</v>
      </c>
      <c r="E11" s="60" t="n">
        <f aca="false">IF(H10&lt;&gt;H11,IF(H11="x","x",IF(H10="x",E9+1,E10+1)),E10)</f>
        <v>3</v>
      </c>
      <c r="F11" s="60" t="str">
        <f aca="false">IF(E11="x","x",IF(E11&lt;&gt;G11,"MAJ",""))</f>
        <v/>
      </c>
      <c r="G11" s="60" t="n">
        <f aca="false">'VERSION Bêta'!G11</f>
        <v>3</v>
      </c>
      <c r="H11" s="60" t="str">
        <f aca="false">'VERSION Bêta'!H11</f>
        <v>Effectuer une entrée par flux applicatif d'un ensemble d'archives</v>
      </c>
      <c r="I11" s="64" t="str">
        <f aca="false">'VERSION Bêta'!I11</f>
        <v>Réaliser une entrée transférée par une application métier d'un ensemble d'archives selon le formalisme SEDA, depuis l’initialisation jusqu'à la clôture de l’opération</v>
      </c>
      <c r="J11" s="66" t="str">
        <f aca="false">'VERSION Bêta'!J11</f>
        <v>Archiviste, utilisateur service versant</v>
      </c>
      <c r="K11" s="66" t="str">
        <f aca="false">'VERSION Bêta'!K11</f>
        <v>SIA, application métier</v>
      </c>
      <c r="L11" s="66" t="str">
        <f aca="false">'VERSION Bêta'!L11</f>
        <v>bêta</v>
      </c>
      <c r="M11" s="66" t="str">
        <f aca="false">'VERSION Bêta'!M11</f>
        <v>V1</v>
      </c>
      <c r="N11" s="66" t="str">
        <f aca="false">IF(M11="x","x",IF(M11=N$2,"Nouveau",""))</f>
        <v/>
      </c>
      <c r="P11" s="74" t="str">
        <f aca="false">'VERSION Bêta'!P11</f>
        <v>ENT-03-002</v>
      </c>
      <c r="Q11" s="201" t="str">
        <f aca="false">'VERSION Bêta'!Q11</f>
        <v>
Archives à valeur probante</v>
      </c>
      <c r="R11" s="158" t="str">
        <f aca="false">'VERSION Bêta'!R11</f>
        <v>Effectuer une entrée contenant des archives à valeur probante (documents signés électroniquement)</v>
      </c>
    </row>
    <row r="12" customFormat="false" ht="36.1" hidden="true" customHeight="false" outlineLevel="0" collapsed="false">
      <c r="A12" s="59" t="str">
        <f aca="false">'VERSION Bêta'!A12</f>
        <v>Entrée</v>
      </c>
      <c r="B12" s="59" t="str">
        <f aca="false">'VERSION Bêta'!B12</f>
        <v>ENT</v>
      </c>
      <c r="C12" s="60" t="str">
        <f aca="false">IF(B12="x","x",CONCATENATE(B12,"-",IF(LEN(D12)=1,CONCATENATE("0",D12),D12)))</f>
        <v>ENT-03</v>
      </c>
      <c r="D12" s="60" t="n">
        <f aca="false">IF(H11=H12,D11,IF(H12="x","x",IF(H11="x",1,D11+1)))</f>
        <v>3</v>
      </c>
      <c r="E12" s="60" t="n">
        <f aca="false">IF(H11&lt;&gt;H12,IF(H12="x","x",IF(H11="x",E10+1,E11+1)),E11)</f>
        <v>3</v>
      </c>
      <c r="F12" s="60" t="str">
        <f aca="false">IF(E12="x","x",IF(E12&lt;&gt;G12,"MAJ",""))</f>
        <v/>
      </c>
      <c r="G12" s="60" t="n">
        <f aca="false">'VERSION Bêta'!G12</f>
        <v>3</v>
      </c>
      <c r="H12" s="60" t="str">
        <f aca="false">'VERSION Bêta'!H12</f>
        <v>Effectuer une entrée par flux applicatif d'un ensemble d'archives</v>
      </c>
      <c r="I12" s="64" t="str">
        <f aca="false">'VERSION Bêta'!I12</f>
        <v>Réaliser une entrée transférée par une application métier d'un ensemble d'archives selon le formalisme SEDA, depuis l’initialisation jusqu'à la clôture de l’opération</v>
      </c>
      <c r="J12" s="66" t="str">
        <f aca="false">'VERSION Bêta'!J12</f>
        <v>Archiviste, utilisateur service versant</v>
      </c>
      <c r="K12" s="66" t="str">
        <f aca="false">'VERSION Bêta'!K12</f>
        <v>SIA, application métier</v>
      </c>
      <c r="L12" s="66" t="str">
        <f aca="false">'VERSION Bêta'!L12</f>
        <v>bêta</v>
      </c>
      <c r="M12" s="66" t="str">
        <f aca="false">'VERSION Bêta'!M12</f>
        <v>V3</v>
      </c>
      <c r="N12" s="66" t="str">
        <f aca="false">IF(M12="x","x",IF(M12=N$2,"Nouveau",""))</f>
        <v/>
      </c>
      <c r="P12" s="74" t="str">
        <f aca="false">'VERSION Bêta'!P12</f>
        <v>ENT-03-003</v>
      </c>
      <c r="Q12" s="201" t="str">
        <f aca="false">'VERSION Bêta'!Q12</f>
        <v>Demande de génération de métadonnées descriptives (type sémantisation)</v>
      </c>
      <c r="R12" s="158" t="str">
        <f aca="false">'VERSION Bêta'!R12</f>
        <v>Effectuer une entrée en réalisant à la réception une extraction de métadonnées via des technologies sémantiques</v>
      </c>
    </row>
    <row r="13" customFormat="false" ht="47.75" hidden="false" customHeight="true" outlineLevel="0" collapsed="false">
      <c r="A13" s="59" t="str">
        <f aca="false">'VERSION Bêta'!A13</f>
        <v>Entrée</v>
      </c>
      <c r="B13" s="59" t="str">
        <f aca="false">'VERSION Bêta'!B13</f>
        <v>ENT</v>
      </c>
      <c r="C13" s="60" t="str">
        <f aca="false">IF(B13="x","x",CONCATENATE(B13,"-",IF(LEN(D13)=1,CONCATENATE("0",D13),D13)))</f>
        <v>ENT-03</v>
      </c>
      <c r="D13" s="60" t="n">
        <f aca="false">IF(H12=H13,D12,IF(H13="x","x",IF(H12="x",1,D12+1)))</f>
        <v>3</v>
      </c>
      <c r="E13" s="60" t="n">
        <f aca="false">IF(H12&lt;&gt;H13,IF(H13="x","x",IF(H12="x",E11+1,E12+1)),E12)</f>
        <v>3</v>
      </c>
      <c r="F13" s="60" t="str">
        <f aca="false">IF(E13="x","x",IF(E13&lt;&gt;G13,"MAJ",""))</f>
        <v/>
      </c>
      <c r="G13" s="60" t="n">
        <f aca="false">'VERSION Bêta'!G13</f>
        <v>3</v>
      </c>
      <c r="H13" s="60" t="str">
        <f aca="false">'VERSION Bêta'!H13</f>
        <v>Effectuer une entrée par flux applicatif d'un ensemble d'archives</v>
      </c>
      <c r="I13" s="64" t="str">
        <f aca="false">'VERSION Bêta'!I13</f>
        <v>Réaliser une entrée transférée par une application métier d'un ensemble d'archives selon le formalisme SEDA, depuis l’initialisation jusqu'à la clôture de l’opération</v>
      </c>
      <c r="J13" s="66" t="str">
        <f aca="false">'VERSION Bêta'!J13</f>
        <v>Archiviste, utilisateur service versant</v>
      </c>
      <c r="K13" s="66" t="str">
        <f aca="false">'VERSION Bêta'!K13</f>
        <v>SIA, application métier</v>
      </c>
      <c r="L13" s="66" t="str">
        <f aca="false">'VERSION Bêta'!L13</f>
        <v>bêta</v>
      </c>
      <c r="M13" s="66" t="str">
        <f aca="false">'VERSION Bêta'!M13</f>
        <v>bêta</v>
      </c>
      <c r="N13" s="66" t="str">
        <f aca="false">IF(M13="x","x",IF(M13=N$2,"Nouveau",""))</f>
        <v/>
      </c>
      <c r="P13" s="74" t="str">
        <f aca="false">'VERSION Bêta'!P13</f>
        <v>ENT-03-004</v>
      </c>
      <c r="Q13" s="201" t="str">
        <f aca="false">'VERSION Bêta'!Q13</f>
        <v>API constructive du SEDA
Version :PP pour OpenLabs, Beta</v>
      </c>
      <c r="R13" s="158" t="str">
        <f aca="false">'VERSION Bêta'!R13</f>
        <v>Effectuer une entrée via l'API Vitam sans respecter le formalisme SEDA mais en reconstruisant à réception le formalisme SEDA</v>
      </c>
    </row>
    <row r="14" customFormat="false" ht="58.7" hidden="false" customHeight="false" outlineLevel="0" collapsed="false">
      <c r="A14" s="59" t="str">
        <f aca="false">'VERSION Bêta'!A14</f>
        <v>Entrée</v>
      </c>
      <c r="B14" s="59" t="str">
        <f aca="false">'VERSION Bêta'!B14</f>
        <v>ENT</v>
      </c>
      <c r="C14" s="60" t="str">
        <f aca="false">IF(B14="x","x",CONCATENATE(B14,"-",IF(LEN(D14)=1,CONCATENATE("0",D14),D14)))</f>
        <v>ENT-03</v>
      </c>
      <c r="D14" s="60" t="n">
        <f aca="false">IF(H13=H14,D13,IF(H14="x","x",IF(H13="x",1,D13+1)))</f>
        <v>3</v>
      </c>
      <c r="E14" s="60" t="n">
        <f aca="false">IF(H13&lt;&gt;H14,IF(H14="x","x",IF(H13="x",E12+1,E13+1)),E13)</f>
        <v>3</v>
      </c>
      <c r="F14" s="60" t="str">
        <f aca="false">IF(E14="x","x",IF(E14&lt;&gt;G14,"MAJ",""))</f>
        <v/>
      </c>
      <c r="G14" s="60" t="n">
        <f aca="false">'VERSION Bêta'!G14</f>
        <v>3</v>
      </c>
      <c r="H14" s="60" t="str">
        <f aca="false">'VERSION Bêta'!H14</f>
        <v>Effectuer une entrée par flux applicatif d'un ensemble d'archives</v>
      </c>
      <c r="I14" s="64" t="str">
        <f aca="false">'VERSION Bêta'!I14</f>
        <v>Réaliser une entrée transférée par une application métier d'un ensemble d'archives selon le formalisme SEDA, depuis l’initialisation jusqu'à la clôture de l’opération</v>
      </c>
      <c r="J14" s="66" t="str">
        <f aca="false">'VERSION Bêta'!J14</f>
        <v>Archiviste, utilisateur service versant</v>
      </c>
      <c r="K14" s="66" t="str">
        <f aca="false">'VERSION Bêta'!K14</f>
        <v>SIA, application métier</v>
      </c>
      <c r="L14" s="66" t="str">
        <f aca="false">'VERSION Bêta'!L14</f>
        <v>bêta</v>
      </c>
      <c r="M14" s="66" t="str">
        <f aca="false">'VERSION Bêta'!M14</f>
        <v>V1</v>
      </c>
      <c r="N14" s="66" t="str">
        <f aca="false">IF(M14="x","x",IF(M14=N$2,"Nouveau",""))</f>
        <v/>
      </c>
      <c r="P14" s="74" t="str">
        <f aca="false">'VERSION Bêta'!P14</f>
        <v>ENT-03-005</v>
      </c>
      <c r="Q14" s="203" t="str">
        <f aca="false">'VERSION Bêta'!Q14</f>
        <v>A priori a supprimer ? 
Ensemble non trié, lacunes de plan de classement et/ou de métadonnées (pérennisation garantie mais pas la recherche)</v>
      </c>
      <c r="R14" s="158" t="str">
        <f aca="false">'VERSION Bêta'!R14</f>
        <v>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v>
      </c>
    </row>
    <row r="15" customFormat="false" ht="58.7" hidden="false" customHeight="false" outlineLevel="0" collapsed="false">
      <c r="A15" s="59" t="str">
        <f aca="false">'VERSION Bêta'!A15</f>
        <v>Entrée</v>
      </c>
      <c r="B15" s="59" t="str">
        <f aca="false">'VERSION Bêta'!B15</f>
        <v>ENT</v>
      </c>
      <c r="C15" s="60" t="str">
        <f aca="false">IF(B15="x","x",CONCATENATE(B15,"-",IF(LEN(D15)=1,CONCATENATE("0",D15),D15)))</f>
        <v>ENT-04</v>
      </c>
      <c r="D15" s="60" t="n">
        <f aca="false">IF(H14=H15,D14,IF(H15="x","x",IF(H14="x",1,D14+1)))</f>
        <v>4</v>
      </c>
      <c r="E15" s="60" t="n">
        <f aca="false">IF(H14&lt;&gt;H15,IF(H15="x","x",IF(H14="x",E13+1,E14+1)),E14)</f>
        <v>4</v>
      </c>
      <c r="F15" s="60" t="str">
        <f aca="false">IF(E15="x","x",IF(E15&lt;&gt;G15,"MAJ",""))</f>
        <v/>
      </c>
      <c r="G15" s="60" t="n">
        <f aca="false">'VERSION Bêta'!G15</f>
        <v>4</v>
      </c>
      <c r="H15" s="60" t="str">
        <f aca="false">'VERSION Bêta'!H15</f>
        <v>Effectuer une entrée unitaire d'un ensemble d'archives</v>
      </c>
      <c r="I15" s="64" t="str">
        <f aca="false">'VERSION Bêta'!I15</f>
        <v>Réaliser une entrée unitaire d'un ensemble d'archives selon le formalisme SEDA, depuis l’initialisation jusqu'à la clôture de l’opération</v>
      </c>
      <c r="J15" s="66" t="str">
        <f aca="false">'VERSION Bêta'!J15</f>
        <v>Archiviste, utilisateur service versant</v>
      </c>
      <c r="K15" s="66" t="str">
        <f aca="false">'VERSION Bêta'!K15</f>
        <v>SIA, outil de préparation des entrées</v>
      </c>
      <c r="L15" s="66" t="str">
        <f aca="false">'VERSION Bêta'!L15</f>
        <v>bêta</v>
      </c>
      <c r="M15" s="66" t="str">
        <f aca="false">'VERSION Bêta'!M15</f>
        <v>bêta</v>
      </c>
      <c r="N15" s="66" t="str">
        <f aca="false">IF(M15="x","x",IF(M15=N$2,"Nouveau",""))</f>
        <v/>
      </c>
      <c r="P15" s="74" t="str">
        <f aca="false">'VERSION Bêta'!P15</f>
        <v>ENT-04-000</v>
      </c>
      <c r="Q15" s="200" t="str">
        <f aca="false">'VERSION Bêta'!Q15</f>
        <v>Entrée effectuée selon une périodicité non prédéfinie par un outil de préparation des entrées, structurée conformément au SEDA, avec schéma simple permettant un faible nombre de contrôles à réception, sans archives classifiées ou à valeur probante, sans traitement de sémantisation après réception</v>
      </c>
      <c r="R15" s="158" t="n">
        <f aca="false">'VERSION Bêta'!R15</f>
        <v>0</v>
      </c>
    </row>
    <row r="16" customFormat="false" ht="36.1" hidden="false" customHeight="false" outlineLevel="0" collapsed="false">
      <c r="A16" s="59" t="str">
        <f aca="false">'VERSION Bêta'!A16</f>
        <v>Entrée</v>
      </c>
      <c r="B16" s="59" t="str">
        <f aca="false">'VERSION Bêta'!B16</f>
        <v>ENT</v>
      </c>
      <c r="C16" s="60" t="str">
        <f aca="false">IF(B16="x","x",CONCATENATE(B16,"-",IF(LEN(D16)=1,CONCATENATE("0",D16),D16)))</f>
        <v>ENT-04</v>
      </c>
      <c r="D16" s="60" t="n">
        <f aca="false">IF(H15=H16,D15,IF(H16="x","x",IF(H15="x",1,D15+1)))</f>
        <v>4</v>
      </c>
      <c r="E16" s="60" t="n">
        <f aca="false">IF(H15&lt;&gt;H16,IF(H16="x","x",IF(H15="x",E14+1,E15+1)),E15)</f>
        <v>4</v>
      </c>
      <c r="F16" s="60" t="str">
        <f aca="false">IF(E16="x","x",IF(E16&lt;&gt;G16,"MAJ",""))</f>
        <v/>
      </c>
      <c r="G16" s="60" t="n">
        <f aca="false">'VERSION Bêta'!G16</f>
        <v>4</v>
      </c>
      <c r="H16" s="60" t="str">
        <f aca="false">'VERSION Bêta'!H16</f>
        <v>Effectuer une entrée unitaire d'un ensemble d'archives</v>
      </c>
      <c r="I16" s="64" t="str">
        <f aca="false">'VERSION Bêta'!I16</f>
        <v>Réaliser une entrée unitaire d'un ensemble d'archives selon le formalisme SEDA, depuis l’initialisation jusqu'à la clôture de l’opération</v>
      </c>
      <c r="J16" s="66" t="str">
        <f aca="false">'VERSION Bêta'!J16</f>
        <v>Archiviste, utilisateur service versant</v>
      </c>
      <c r="K16" s="66" t="str">
        <f aca="false">'VERSION Bêta'!K16</f>
        <v>SIA, outil de préparation des entrées</v>
      </c>
      <c r="L16" s="66" t="str">
        <f aca="false">'VERSION Bêta'!L16</f>
        <v>bêta</v>
      </c>
      <c r="M16" s="66" t="str">
        <f aca="false">'VERSION Bêta'!M16</f>
        <v>V2</v>
      </c>
      <c r="N16" s="66" t="str">
        <f aca="false">IF(M16="x","x",IF(M16=N$2,"Nouveau",""))</f>
        <v>Nouveau</v>
      </c>
      <c r="P16" s="74" t="str">
        <f aca="false">'VERSION Bêta'!P16</f>
        <v>ENT-04-001</v>
      </c>
      <c r="Q16" s="202" t="str">
        <f aca="false">'VERSION Bêta'!Q16</f>
        <v>Archives classifiées</v>
      </c>
      <c r="R16" s="158" t="str">
        <f aca="false">'VERSION Bêta'!R16</f>
        <v>Effectuer une entrée d'archives protégées au titre du secret de la défense nationale dans une instance de Vitam classifiée</v>
      </c>
    </row>
    <row r="17" customFormat="false" ht="36.1" hidden="false" customHeight="false" outlineLevel="0" collapsed="false">
      <c r="A17" s="59" t="str">
        <f aca="false">'VERSION Bêta'!A17</f>
        <v>Entrée</v>
      </c>
      <c r="B17" s="59" t="str">
        <f aca="false">'VERSION Bêta'!B17</f>
        <v>ENT</v>
      </c>
      <c r="C17" s="60" t="str">
        <f aca="false">IF(B17="x","x",CONCATENATE(B17,"-",IF(LEN(D17)=1,CONCATENATE("0",D17),D17)))</f>
        <v>ENT-04</v>
      </c>
      <c r="D17" s="60" t="n">
        <f aca="false">IF(H16=H17,D16,IF(H17="x","x",IF(H16="x",1,D16+1)))</f>
        <v>4</v>
      </c>
      <c r="E17" s="60" t="n">
        <f aca="false">IF(H16&lt;&gt;H17,IF(H17="x","x",IF(H16="x",E15+1,E16+1)),E16)</f>
        <v>4</v>
      </c>
      <c r="F17" s="60" t="str">
        <f aca="false">IF(E17="x","x",IF(E17&lt;&gt;G17,"MAJ",""))</f>
        <v/>
      </c>
      <c r="G17" s="60" t="n">
        <f aca="false">'VERSION Bêta'!G17</f>
        <v>4</v>
      </c>
      <c r="H17" s="60" t="str">
        <f aca="false">'VERSION Bêta'!H17</f>
        <v>Effectuer une entrée unitaire d'un ensemble d'archives</v>
      </c>
      <c r="I17" s="64" t="str">
        <f aca="false">'VERSION Bêta'!I17</f>
        <v>Réaliser une entrée unitaire d'un ensemble d'archives selon le formalisme SEDA, depuis l’initialisation jusqu'à la clôture de l’opération</v>
      </c>
      <c r="J17" s="66" t="str">
        <f aca="false">'VERSION Bêta'!J17</f>
        <v>Archiviste, utilisateur service versant</v>
      </c>
      <c r="K17" s="66" t="str">
        <f aca="false">'VERSION Bêta'!K17</f>
        <v>SIA, outil de préparation des entrées</v>
      </c>
      <c r="L17" s="66" t="str">
        <f aca="false">'VERSION Bêta'!L17</f>
        <v>bêta</v>
      </c>
      <c r="M17" s="66" t="str">
        <f aca="false">'VERSION Bêta'!M17</f>
        <v>V1</v>
      </c>
      <c r="N17" s="66" t="str">
        <f aca="false">IF(M17="x","x",IF(M17=N$2,"Nouveau",""))</f>
        <v/>
      </c>
      <c r="P17" s="74" t="str">
        <f aca="false">'VERSION Bêta'!P17</f>
        <v>ENT-04-002</v>
      </c>
      <c r="Q17" s="201" t="str">
        <f aca="false">'VERSION Bêta'!Q17</f>
        <v>
Archives à valeur probante</v>
      </c>
      <c r="R17" s="158" t="str">
        <f aca="false">'VERSION Bêta'!R17</f>
        <v>Effectuer une entrée contenant des archives à valeur probante (documents signés électroniquement)</v>
      </c>
    </row>
    <row r="18" customFormat="false" ht="36.1" hidden="true" customHeight="false" outlineLevel="0" collapsed="false">
      <c r="A18" s="59" t="str">
        <f aca="false">'VERSION Bêta'!A18</f>
        <v>Entrée</v>
      </c>
      <c r="B18" s="59" t="str">
        <f aca="false">'VERSION Bêta'!B18</f>
        <v>ENT</v>
      </c>
      <c r="C18" s="60" t="str">
        <f aca="false">IF(B18="x","x",CONCATENATE(B18,"-",IF(LEN(D18)=1,CONCATENATE("0",D18),D18)))</f>
        <v>ENT-04</v>
      </c>
      <c r="D18" s="60" t="n">
        <f aca="false">IF(H17=H18,D17,IF(H18="x","x",IF(H17="x",1,D17+1)))</f>
        <v>4</v>
      </c>
      <c r="E18" s="60" t="n">
        <f aca="false">IF(H17&lt;&gt;H18,IF(H18="x","x",IF(H17="x",E16+1,E17+1)),E17)</f>
        <v>4</v>
      </c>
      <c r="F18" s="60" t="str">
        <f aca="false">IF(E18="x","x",IF(E18&lt;&gt;G18,"MAJ",""))</f>
        <v/>
      </c>
      <c r="G18" s="60" t="n">
        <f aca="false">'VERSION Bêta'!G18</f>
        <v>4</v>
      </c>
      <c r="H18" s="60" t="str">
        <f aca="false">'VERSION Bêta'!H18</f>
        <v>Effectuer une entrée unitaire d'un ensemble d'archives</v>
      </c>
      <c r="I18" s="64" t="str">
        <f aca="false">'VERSION Bêta'!I18</f>
        <v>Réaliser une entrée unitaire d'un ensemble d'archives selon le formalisme SEDA, depuis l’initialisation jusqu'à la clôture de l’opération</v>
      </c>
      <c r="J18" s="66" t="str">
        <f aca="false">'VERSION Bêta'!J18</f>
        <v>Archiviste, utilisateur service versant</v>
      </c>
      <c r="K18" s="66" t="str">
        <f aca="false">'VERSION Bêta'!K18</f>
        <v>SIA, outil de préparation des entrées</v>
      </c>
      <c r="L18" s="66" t="str">
        <f aca="false">'VERSION Bêta'!L18</f>
        <v>bêta</v>
      </c>
      <c r="M18" s="66" t="str">
        <f aca="false">'VERSION Bêta'!M18</f>
        <v>V3</v>
      </c>
      <c r="N18" s="66" t="str">
        <f aca="false">IF(M18="x","x",IF(M18=N$2,"Nouveau",""))</f>
        <v/>
      </c>
      <c r="P18" s="74" t="str">
        <f aca="false">'VERSION Bêta'!P18</f>
        <v>ENT-04-003</v>
      </c>
      <c r="Q18" s="201" t="str">
        <f aca="false">'VERSION Bêta'!Q18</f>
        <v>Demande de génération de métadonnées descriptives (type sémantisation)</v>
      </c>
      <c r="R18" s="158" t="str">
        <f aca="false">'VERSION Bêta'!R18</f>
        <v>Effectuer une entrée en réalisant à la réception une extraction de métadonnées via des technologies sémantiques</v>
      </c>
    </row>
    <row r="19" customFormat="false" ht="36.1" hidden="false" customHeight="false" outlineLevel="0" collapsed="false">
      <c r="A19" s="59" t="str">
        <f aca="false">'VERSION Bêta'!A19</f>
        <v>Entrée</v>
      </c>
      <c r="B19" s="59" t="str">
        <f aca="false">'VERSION Bêta'!B19</f>
        <v>ENT</v>
      </c>
      <c r="C19" s="60" t="str">
        <f aca="false">IF(B19="x","x",CONCATENATE(B19,"-",IF(LEN(D19)=1,CONCATENATE("0",D19),D19)))</f>
        <v>ENT-04</v>
      </c>
      <c r="D19" s="60" t="n">
        <f aca="false">IF(H18=H19,D18,IF(H19="x","x",IF(H18="x",1,D18+1)))</f>
        <v>4</v>
      </c>
      <c r="E19" s="60" t="n">
        <f aca="false">IF(H18&lt;&gt;H19,IF(H19="x","x",IF(H18="x",E17+1,E18+1)),E18)</f>
        <v>4</v>
      </c>
      <c r="F19" s="60" t="str">
        <f aca="false">IF(E19="x","x",IF(E19&lt;&gt;G19,"MAJ",""))</f>
        <v/>
      </c>
      <c r="G19" s="60" t="n">
        <f aca="false">'VERSION Bêta'!G19</f>
        <v>4</v>
      </c>
      <c r="H19" s="60" t="str">
        <f aca="false">'VERSION Bêta'!H19</f>
        <v>Effectuer une entrée unitaire d'un ensemble d'archives</v>
      </c>
      <c r="I19" s="64" t="str">
        <f aca="false">'VERSION Bêta'!I19</f>
        <v>Réaliser une entrée unitaire d'un ensemble d'archives selon le formalisme SEDA, depuis l’initialisation jusqu'à la clôture de l’opération</v>
      </c>
      <c r="J19" s="66" t="str">
        <f aca="false">'VERSION Bêta'!J19</f>
        <v>Archiviste, utilisateur service versant</v>
      </c>
      <c r="K19" s="66" t="str">
        <f aca="false">'VERSION Bêta'!K19</f>
        <v>SIA, outil de préparation des entrées</v>
      </c>
      <c r="L19" s="66" t="str">
        <f aca="false">'VERSION Bêta'!L19</f>
        <v>bêta</v>
      </c>
      <c r="M19" s="66" t="str">
        <f aca="false">'VERSION Bêta'!M19</f>
        <v>bêta</v>
      </c>
      <c r="N19" s="66" t="str">
        <f aca="false">IF(M19="x","x",IF(M19=N$2,"Nouveau",""))</f>
        <v/>
      </c>
      <c r="P19" s="74" t="str">
        <f aca="false">'VERSION Bêta'!P19</f>
        <v>ENT-04-004</v>
      </c>
      <c r="Q19" s="203" t="str">
        <f aca="false">'VERSION Bêta'!Q19</f>
        <v>A priori a supprimer ?
API constructive du SEDA</v>
      </c>
      <c r="R19" s="158" t="str">
        <f aca="false">'VERSION Bêta'!R19</f>
        <v>Effectuer une entrée via l'API Vitam sans respecter le formalisme SEDA mais en reconstruisant à réception le formalisme SEDA</v>
      </c>
    </row>
    <row r="20" customFormat="false" ht="58.7" hidden="false" customHeight="false" outlineLevel="0" collapsed="false">
      <c r="A20" s="59" t="str">
        <f aca="false">'VERSION Bêta'!A20</f>
        <v>Entrée</v>
      </c>
      <c r="B20" s="59" t="str">
        <f aca="false">'VERSION Bêta'!B20</f>
        <v>ENT</v>
      </c>
      <c r="C20" s="60" t="str">
        <f aca="false">IF(B20="x","x",CONCATENATE(B20,"-",IF(LEN(D20)=1,CONCATENATE("0",D20),D20)))</f>
        <v>ENT-04</v>
      </c>
      <c r="D20" s="60" t="n">
        <f aca="false">IF(H19=H20,D19,IF(H20="x","x",IF(H19="x",1,D19+1)))</f>
        <v>4</v>
      </c>
      <c r="E20" s="60" t="n">
        <f aca="false">IF(H19&lt;&gt;H20,IF(H20="x","x",IF(H19="x",E18+1,E19+1)),E19)</f>
        <v>4</v>
      </c>
      <c r="F20" s="60" t="str">
        <f aca="false">IF(E20="x","x",IF(E20&lt;&gt;G20,"MAJ",""))</f>
        <v/>
      </c>
      <c r="G20" s="60" t="n">
        <f aca="false">'VERSION Bêta'!G20</f>
        <v>4</v>
      </c>
      <c r="H20" s="60" t="str">
        <f aca="false">'VERSION Bêta'!H20</f>
        <v>Effectuer une entrée unitaire d'un ensemble d'archives</v>
      </c>
      <c r="I20" s="64" t="str">
        <f aca="false">'VERSION Bêta'!I20</f>
        <v>Réaliser une entrée unitaire d'un ensemble d'archives selon le formalisme SEDA, depuis l’initialisation jusqu'à la clôture de l’opération</v>
      </c>
      <c r="J20" s="66" t="str">
        <f aca="false">'VERSION Bêta'!J20</f>
        <v>Archiviste, utilisateur service versant</v>
      </c>
      <c r="K20" s="66" t="str">
        <f aca="false">'VERSION Bêta'!K20</f>
        <v>SIA, outil de préparation des entrées</v>
      </c>
      <c r="L20" s="66" t="str">
        <f aca="false">'VERSION Bêta'!L20</f>
        <v>bêta</v>
      </c>
      <c r="M20" s="66" t="str">
        <f aca="false">'VERSION Bêta'!M20</f>
        <v>V1</v>
      </c>
      <c r="N20" s="66" t="str">
        <f aca="false">IF(M20="x","x",IF(M20=N$2,"Nouveau",""))</f>
        <v/>
      </c>
      <c r="P20" s="74" t="str">
        <f aca="false">'VERSION Bêta'!P20</f>
        <v>ENT-04-005</v>
      </c>
      <c r="Q20" s="201" t="str">
        <f aca="false">'VERSION Bêta'!Q20</f>
        <v>Ensemble non trié, lacunes de plan de classement et/ou de métadonnées (pérennisation garantie mais pas la recherche)</v>
      </c>
      <c r="R20" s="158" t="str">
        <f aca="false">'VERSION Bêta'!R20</f>
        <v>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v>
      </c>
    </row>
    <row r="21" customFormat="false" ht="36.1" hidden="false" customHeight="false" outlineLevel="0" collapsed="false">
      <c r="A21" s="59" t="str">
        <f aca="false">'VERSION Bêta'!A21</f>
        <v>Entrée</v>
      </c>
      <c r="B21" s="59" t="str">
        <f aca="false">'VERSION Bêta'!B21</f>
        <v>ENT</v>
      </c>
      <c r="C21" s="60" t="str">
        <f aca="false">IF(B21="x","x",CONCATENATE(B21,"-",IF(LEN(D21)=1,CONCATENATE("0",D21),D21)))</f>
        <v>ENT-05</v>
      </c>
      <c r="D21" s="60" t="n">
        <f aca="false">IF(H20=H21,D20,IF(H21="x","x",IF(H20="x",1,D20+1)))</f>
        <v>5</v>
      </c>
      <c r="E21" s="60" t="n">
        <f aca="false">IF(H20&lt;&gt;H21,IF(H21="x","x",IF(H20="x",E19+1,E20+1)),E20)</f>
        <v>5</v>
      </c>
      <c r="F21" s="60" t="str">
        <f aca="false">IF(E21="x","x",IF(E21&lt;&gt;G21,"MAJ",""))</f>
        <v/>
      </c>
      <c r="G21" s="60" t="n">
        <f aca="false">'VERSION Bêta'!G21</f>
        <v>5</v>
      </c>
      <c r="H21" s="60" t="str">
        <f aca="false">'VERSION Bêta'!H21</f>
        <v>Gérer les entrées en anomalie</v>
      </c>
      <c r="I21" s="64" t="str">
        <f aca="false">'VERSION Bêta'!I21</f>
        <v>Gérer les anomalies détectées lors du processus de transfert et d’entrée</v>
      </c>
      <c r="J21" s="66" t="str">
        <f aca="false">'VERSION Bêta'!J21</f>
        <v>Archiviste, super-utilisateur archiviste, administrateur technique</v>
      </c>
      <c r="K21" s="66" t="str">
        <f aca="false">'VERSION Bêta'!K21</f>
        <v>SIA</v>
      </c>
      <c r="L21" s="66" t="str">
        <f aca="false">'VERSION Bêta'!L21</f>
        <v>V1</v>
      </c>
      <c r="M21" s="66" t="str">
        <f aca="false">'VERSION Bêta'!M21</f>
        <v>V1</v>
      </c>
      <c r="N21" s="66" t="str">
        <f aca="false">IF(M21="x","x",IF(M21=N$2,"Nouveau",""))</f>
        <v/>
      </c>
      <c r="P21" s="74" t="str">
        <f aca="false">'VERSION Bêta'!P21</f>
        <v>ENT-05-000</v>
      </c>
      <c r="Q21" s="200" t="str">
        <f aca="false">'VERSION Bêta'!Q21</f>
        <v>Rejet global de l’entrée en cas d’anomalies relatives aux moyens de transfert et/ou à la structuration externe du paquet SEDA ou autres</v>
      </c>
      <c r="R21" s="158" t="str">
        <f aca="false">'VERSION Bêta'!R21</f>
        <v>Gérer la découverte dans une entrée d’objets infectés par des virus</v>
      </c>
    </row>
    <row r="22" customFormat="false" ht="36.1" hidden="false" customHeight="false" outlineLevel="0" collapsed="false">
      <c r="A22" s="59" t="str">
        <f aca="false">'VERSION Bêta'!A22</f>
        <v>Entrée</v>
      </c>
      <c r="B22" s="59" t="str">
        <f aca="false">'VERSION Bêta'!B22</f>
        <v>ENT</v>
      </c>
      <c r="C22" s="60" t="str">
        <f aca="false">IF(B22="x","x",CONCATENATE(B22,"-",IF(LEN(D22)=1,CONCATENATE("0",D22),D22)))</f>
        <v>ENT-05</v>
      </c>
      <c r="D22" s="60" t="n">
        <f aca="false">IF(H21=H22,D21,IF(H22="x","x",IF(H21="x",1,D21+1)))</f>
        <v>5</v>
      </c>
      <c r="E22" s="60" t="n">
        <f aca="false">IF(H21&lt;&gt;H22,IF(H22="x","x",IF(H21="x",E20+1,E21+1)),E21)</f>
        <v>5</v>
      </c>
      <c r="F22" s="60" t="str">
        <f aca="false">IF(E22="x","x",IF(E22&lt;&gt;G22,"MAJ",""))</f>
        <v/>
      </c>
      <c r="G22" s="60" t="n">
        <f aca="false">'VERSION Bêta'!G22</f>
        <v>5</v>
      </c>
      <c r="H22" s="60" t="str">
        <f aca="false">'VERSION Bêta'!H22</f>
        <v>Gérer les entrées en anomalie</v>
      </c>
      <c r="I22" s="64" t="str">
        <f aca="false">'VERSION Bêta'!I22</f>
        <v>Gérer les anomalies détectées lors du processus de transfert et d’entrée</v>
      </c>
      <c r="J22" s="66" t="str">
        <f aca="false">'VERSION Bêta'!J22</f>
        <v>Archiviste, super-utilisateur archiviste, administrateur technique</v>
      </c>
      <c r="K22" s="66" t="str">
        <f aca="false">'VERSION Bêta'!K22</f>
        <v>SIA</v>
      </c>
      <c r="L22" s="66" t="str">
        <f aca="false">'VERSION Bêta'!L22</f>
        <v>V1</v>
      </c>
      <c r="M22" s="66" t="str">
        <f aca="false">'VERSION Bêta'!M22</f>
        <v>V2</v>
      </c>
      <c r="N22" s="66" t="str">
        <f aca="false">IF(M22="x","x",IF(M22=N$2,"Nouveau",""))</f>
        <v>Nouveau</v>
      </c>
      <c r="P22" s="74" t="str">
        <f aca="false">'VERSION Bêta'!P22</f>
        <v>ENT-05-001</v>
      </c>
      <c r="Q22" s="201" t="str">
        <f aca="false">'VERSION Bêta'!Q22</f>
        <v>Archives partiellement infectées par des virus</v>
      </c>
      <c r="R22" s="158" t="n">
        <f aca="false">'VERSION Bêta'!R22</f>
        <v>0</v>
      </c>
    </row>
    <row r="23" customFormat="false" ht="36.1" hidden="true" customHeight="false" outlineLevel="0" collapsed="false">
      <c r="A23" s="59" t="str">
        <f aca="false">'VERSION Bêta'!A23</f>
        <v>Entrée</v>
      </c>
      <c r="B23" s="59" t="str">
        <f aca="false">'VERSION Bêta'!B23</f>
        <v>ENT</v>
      </c>
      <c r="C23" s="60" t="str">
        <f aca="false">IF(B23="x","x",CONCATENATE(B23,"-",IF(LEN(D23)=1,CONCATENATE("0",D23),D23)))</f>
        <v>ENT-05</v>
      </c>
      <c r="D23" s="60" t="n">
        <f aca="false">IF(H22=H23,D22,IF(H23="x","x",IF(H22="x",1,D22+1)))</f>
        <v>5</v>
      </c>
      <c r="E23" s="60" t="n">
        <f aca="false">IF(H21&lt;&gt;H23,IF(H23="x","x",IF(H21="x",E20+1,E21+1)),E21)</f>
        <v>5</v>
      </c>
      <c r="F23" s="60" t="str">
        <f aca="false">IF(E23="x","x",IF(E23&lt;&gt;G23,"MAJ",""))</f>
        <v/>
      </c>
      <c r="G23" s="60" t="n">
        <f aca="false">'VERSION Bêta'!G23</f>
        <v>5</v>
      </c>
      <c r="H23" s="60" t="str">
        <f aca="false">'VERSION Bêta'!H23</f>
        <v>Gérer les entrées en anomalie</v>
      </c>
      <c r="I23" s="64" t="str">
        <f aca="false">'VERSION Bêta'!I23</f>
        <v>Gérer les anomalies détectées lors du processus de transfert et d’entrée</v>
      </c>
      <c r="J23" s="66" t="str">
        <f aca="false">'VERSION Bêta'!J23</f>
        <v>Archiviste, super-utilisateur archiviste, administrateur technique</v>
      </c>
      <c r="K23" s="66" t="str">
        <f aca="false">'VERSION Bêta'!K23</f>
        <v>SIA</v>
      </c>
      <c r="L23" s="66" t="str">
        <f aca="false">'VERSION Bêta'!L23</f>
        <v>V1</v>
      </c>
      <c r="M23" s="66" t="str">
        <f aca="false">'VERSION Bêta'!M23</f>
        <v>V3</v>
      </c>
      <c r="N23" s="66" t="str">
        <f aca="false">IF(M23="x","x",IF(M23=N$2,"Nouveau",""))</f>
        <v/>
      </c>
      <c r="P23" s="74" t="str">
        <f aca="false">'VERSION Bêta'!P23</f>
        <v>ENT-05-002</v>
      </c>
      <c r="Q23" s="201" t="str">
        <f aca="false">'VERSION Bêta'!Q23</f>
        <v>Archives cryptées</v>
      </c>
      <c r="R23" s="158" t="str">
        <f aca="false">'VERSION Bêta'!R23</f>
        <v>Gérer la découverte dans une entrée d’objets cryptés</v>
      </c>
    </row>
    <row r="24" customFormat="false" ht="36.1" hidden="false" customHeight="false" outlineLevel="0" collapsed="false">
      <c r="A24" s="59" t="str">
        <f aca="false">'VERSION Bêta'!A24</f>
        <v>Entrée</v>
      </c>
      <c r="B24" s="59" t="str">
        <f aca="false">'VERSION Bêta'!B24</f>
        <v>ENT</v>
      </c>
      <c r="C24" s="60" t="str">
        <f aca="false">IF(B24="x","x",CONCATENATE(B24,"-",IF(LEN(D24)=1,CONCATENATE("0",D24),D24)))</f>
        <v>ENT-05</v>
      </c>
      <c r="D24" s="60" t="n">
        <f aca="false">IF(H23=H24,D23,IF(H24="x","x",IF(H23="x",1,D23+1)))</f>
        <v>5</v>
      </c>
      <c r="E24" s="60" t="n">
        <f aca="false">IF(H23&lt;&gt;H24,IF(H24="x","x",IF(H23="x",E21+1,E23+1)),E23)</f>
        <v>5</v>
      </c>
      <c r="F24" s="60" t="str">
        <f aca="false">IF(E24="x","x",IF(E24&lt;&gt;G24,"MAJ",""))</f>
        <v/>
      </c>
      <c r="G24" s="60" t="n">
        <f aca="false">'VERSION Bêta'!G24</f>
        <v>5</v>
      </c>
      <c r="H24" s="60" t="str">
        <f aca="false">'VERSION Bêta'!H24</f>
        <v>Gérer les entrées en anomalie</v>
      </c>
      <c r="I24" s="64" t="str">
        <f aca="false">'VERSION Bêta'!I24</f>
        <v>Gérer les anomalies détectées lors du processus de transfert et d’entrée</v>
      </c>
      <c r="J24" s="66" t="str">
        <f aca="false">'VERSION Bêta'!J24</f>
        <v>Archiviste, super-utilisateur archiviste, administrateur technique</v>
      </c>
      <c r="K24" s="66" t="str">
        <f aca="false">'VERSION Bêta'!K24</f>
        <v>SIA</v>
      </c>
      <c r="L24" s="66" t="str">
        <f aca="false">'VERSION Bêta'!L24</f>
        <v>V1</v>
      </c>
      <c r="M24" s="66" t="str">
        <f aca="false">'VERSION Bêta'!M24</f>
        <v>V2</v>
      </c>
      <c r="N24" s="66" t="str">
        <f aca="false">IF(M24="x","x",IF(M24=N$2,"Nouveau",""))</f>
        <v>Nouveau</v>
      </c>
      <c r="P24" s="74" t="str">
        <f aca="false">'VERSION Bêta'!P24</f>
        <v>ENT-05-003</v>
      </c>
      <c r="Q24" s="201" t="str">
        <f aca="false">'VERSION Bêta'!Q24</f>
        <v>Structuration et métadonnées non conformes</v>
      </c>
      <c r="R24" s="158" t="str">
        <f aca="false">'VERSION Bêta'!R24</f>
        <v>Gérer la découverte dans une entrée de la malformation du fichier de métadonnées ou de la non conformité des métadonnées</v>
      </c>
    </row>
    <row r="25" customFormat="false" ht="46.25" hidden="false" customHeight="false" outlineLevel="0" collapsed="false">
      <c r="A25" s="59" t="str">
        <f aca="false">'VERSION Bêta'!A25</f>
        <v>Entrée</v>
      </c>
      <c r="B25" s="59" t="str">
        <f aca="false">'VERSION Bêta'!B25</f>
        <v>ENT</v>
      </c>
      <c r="C25" s="60" t="str">
        <f aca="false">IF(B25="x","x",CONCATENATE(B25,"-",IF(LEN(D25)=1,CONCATENATE("0",D25),D25)))</f>
        <v>ENT-06</v>
      </c>
      <c r="D25" s="60" t="n">
        <f aca="false">IF(H24=H25,D24,IF(H25="x","x",IF(H24="x",1,D24+1)))</f>
        <v>6</v>
      </c>
      <c r="E25" s="60" t="n">
        <f aca="false">IF(H24&lt;&gt;H25,IF(H25="x","x",IF(H24="x",E23+1,E24+1)),E24)</f>
        <v>6</v>
      </c>
      <c r="F25" s="60" t="str">
        <f aca="false">IF(E25="x","x",IF(E25&lt;&gt;G25,"MAJ",""))</f>
        <v/>
      </c>
      <c r="G25" s="60" t="n">
        <f aca="false">'VERSION Bêta'!G25</f>
        <v>6</v>
      </c>
      <c r="H25" s="60" t="str">
        <f aca="false">'VERSION Bêta'!H25</f>
        <v>Gérer les contrats d’entrées</v>
      </c>
      <c r="I25" s="63" t="str">
        <f aca="false">'VERSION Bêta'!I25</f>
        <v>Gérer les contrats d’entrées correspondant à des filières d'archives (création, modification, désactivation, suppression de contrats, des filières et des profils associés)</v>
      </c>
      <c r="J25" s="66" t="str">
        <f aca="false">'VERSION Bêta'!J25</f>
        <v>Archiviste, Super-utilisateur archiviste, administrateur technique</v>
      </c>
      <c r="K25" s="66" t="str">
        <f aca="false">'VERSION Bêta'!K25</f>
        <v>SIA</v>
      </c>
      <c r="L25" s="66" t="str">
        <f aca="false">'VERSION Bêta'!L25</f>
        <v>bêta</v>
      </c>
      <c r="M25" s="66" t="str">
        <f aca="false">'VERSION Bêta'!M25</f>
        <v>bêta</v>
      </c>
      <c r="N25" s="66" t="str">
        <f aca="false">IF(M25="x","x",IF(M25=N$2,"Nouveau",""))</f>
        <v/>
      </c>
      <c r="P25" s="74" t="str">
        <f aca="false">'VERSION Bêta'!P25</f>
        <v>ENT-06</v>
      </c>
      <c r="Q25" s="158" t="n">
        <f aca="false">'VERSION Bêta'!Q25</f>
        <v>0</v>
      </c>
      <c r="R25" s="158" t="str">
        <f aca="false">'VERSION Bêta'!R25</f>
        <v>Permet entre autre de définir une règle sur la création des entrées (par jours/semaines/mois/par transfères ?…)</v>
      </c>
    </row>
    <row r="26" customFormat="false" ht="35.05" hidden="false" customHeight="false" outlineLevel="0" collapsed="false">
      <c r="A26" s="59" t="str">
        <f aca="false">'VERSION Bêta'!A26</f>
        <v>Entrée</v>
      </c>
      <c r="B26" s="59" t="str">
        <f aca="false">'VERSION Bêta'!B26</f>
        <v>ENT</v>
      </c>
      <c r="C26" s="60" t="str">
        <f aca="false">IF(B26="x","x",CONCATENATE(B26,"-",IF(LEN(D26)=1,CONCATENATE("0",D26),D26)))</f>
        <v>ENT-07</v>
      </c>
      <c r="D26" s="60" t="n">
        <f aca="false">IF(H25=H26,D25,IF(H26="x","x",IF(H25="x",1,D25+1)))</f>
        <v>7</v>
      </c>
      <c r="E26" s="60" t="n">
        <f aca="false">IF(H25&lt;&gt;H26,IF(H26="x","x",IF(H25="x",E24+1,E25+1)),E25)</f>
        <v>7</v>
      </c>
      <c r="F26" s="60" t="str">
        <f aca="false">IF(E26="x","x",IF(E26&lt;&gt;G26,"MAJ",""))</f>
        <v/>
      </c>
      <c r="G26" s="60" t="n">
        <f aca="false">'VERSION Bêta'!G26</f>
        <v>7</v>
      </c>
      <c r="H26" s="60" t="str">
        <f aca="false">'VERSION Bêta'!H26</f>
        <v>Prendre en charge une entrée d'un ensemble d'archives venant d'un autre SAE</v>
      </c>
      <c r="I26" s="64" t="str">
        <f aca="false">'VERSION Bêta'!I26</f>
        <v>Importer un ensemble d'archives venant d'un autre SAE avec l'ensemble des données associées (journaux, éléments de valeur probante…)</v>
      </c>
      <c r="J26" s="66" t="str">
        <f aca="false">'VERSION Bêta'!J26</f>
        <v>Archiviste, super-utilisateur archiviste, administrateur technique</v>
      </c>
      <c r="K26" s="66" t="str">
        <f aca="false">'VERSION Bêta'!K26</f>
        <v>SIA</v>
      </c>
      <c r="L26" s="66" t="str">
        <f aca="false">'VERSION Bêta'!L26</f>
        <v>V2</v>
      </c>
      <c r="M26" s="66" t="str">
        <f aca="false">'VERSION Bêta'!M26</f>
        <v>V2</v>
      </c>
      <c r="N26" s="66" t="str">
        <f aca="false">IF(M26="x","x",IF(M26=N$2,"Nouveau",""))</f>
        <v>Nouveau</v>
      </c>
      <c r="P26" s="74" t="str">
        <f aca="false">'VERSION Bêta'!P26</f>
        <v>ENT-07-000</v>
      </c>
      <c r="Q26" s="200" t="str">
        <f aca="false">'VERSION Bêta'!Q26</f>
        <v>Import sans capacité de traitement à réception des journaux ou preuves de valeur probantes prises en charge comme des archives</v>
      </c>
      <c r="R26" s="158" t="n">
        <f aca="false">'VERSION Bêta'!R26</f>
        <v>0</v>
      </c>
    </row>
    <row r="27" customFormat="false" ht="36.1" hidden="true" customHeight="false" outlineLevel="0" collapsed="false">
      <c r="A27" s="59" t="str">
        <f aca="false">'VERSION Bêta'!A27</f>
        <v>Entrée</v>
      </c>
      <c r="B27" s="59" t="str">
        <f aca="false">'VERSION Bêta'!B27</f>
        <v>ENT</v>
      </c>
      <c r="C27" s="60" t="str">
        <f aca="false">IF(B27="x","x",CONCATENATE(B27,"-",IF(LEN(D27)=1,CONCATENATE("0",D27),D27)))</f>
        <v>ENT-07</v>
      </c>
      <c r="D27" s="60" t="n">
        <f aca="false">IF(H26=H27,D26,IF(H27="x","x",IF(H26="x",1,D26+1)))</f>
        <v>7</v>
      </c>
      <c r="E27" s="60" t="n">
        <f aca="false">IF(H26&lt;&gt;H27,IF(H27="x","x",IF(H26="x",E25+1,E26+1)),E26)</f>
        <v>7</v>
      </c>
      <c r="F27" s="60" t="str">
        <f aca="false">IF(E27="x","x",IF(E27&lt;&gt;G27,"MAJ",""))</f>
        <v/>
      </c>
      <c r="G27" s="60" t="n">
        <f aca="false">'VERSION Bêta'!G27</f>
        <v>7</v>
      </c>
      <c r="H27" s="60" t="str">
        <f aca="false">'VERSION Bêta'!H27</f>
        <v>Prendre en charge une entrée d'un ensemble d'archives venant d'un autre SAE</v>
      </c>
      <c r="I27" s="64" t="str">
        <f aca="false">'VERSION Bêta'!I27</f>
        <v>Importer un ensemble d'archives venant d'un autre SAE avec l'ensemble des données associées (journaux, éléments de valeur probante…)</v>
      </c>
      <c r="J27" s="66" t="str">
        <f aca="false">'VERSION Bêta'!J27</f>
        <v>Archiviste, super-utilisateur archiviste, administrateur technique</v>
      </c>
      <c r="K27" s="66" t="str">
        <f aca="false">'VERSION Bêta'!K27</f>
        <v>SIA</v>
      </c>
      <c r="L27" s="66" t="str">
        <f aca="false">'VERSION Bêta'!L27</f>
        <v>V2</v>
      </c>
      <c r="M27" s="66" t="str">
        <f aca="false">'VERSION Bêta'!M27</f>
        <v>V3</v>
      </c>
      <c r="N27" s="66" t="str">
        <f aca="false">IF(M27="x","x",IF(M27=N$2,"Nouveau",""))</f>
        <v/>
      </c>
      <c r="P27" s="74" t="str">
        <f aca="false">'VERSION Bêta'!P27</f>
        <v>ENT-07-001</v>
      </c>
      <c r="Q27" s="201" t="str">
        <f aca="false">'VERSION Bêta'!Q27</f>
        <v>Entrée de type manuel</v>
      </c>
      <c r="R27" s="204" t="str">
        <f aca="false">'VERSION Bêta'!R27</f>
        <v>Prendre en charge une entrée unitaire provenant d'un autre SAE, avec transport manuel des données</v>
      </c>
    </row>
    <row r="28" customFormat="false" ht="36.1" hidden="false" customHeight="false" outlineLevel="0" collapsed="false">
      <c r="A28" s="59" t="str">
        <f aca="false">'VERSION Bêta'!A28</f>
        <v>Entrée</v>
      </c>
      <c r="B28" s="59" t="str">
        <f aca="false">'VERSION Bêta'!B28</f>
        <v>ENT</v>
      </c>
      <c r="C28" s="60" t="str">
        <f aca="false">IF(B28="x","x",CONCATENATE(B28,"-",IF(LEN(D28)=1,CONCATENATE("0",D28),D28)))</f>
        <v>ENT-07</v>
      </c>
      <c r="D28" s="60" t="n">
        <f aca="false">IF(H27=H28,D27,IF(H28="x","x",IF(H27="x",1,D27+1)))</f>
        <v>7</v>
      </c>
      <c r="E28" s="60" t="n">
        <f aca="false">IF(H26&lt;&gt;H28,IF(H28="x","x",IF(H26="x",E25+1,E26+1)),E26)</f>
        <v>7</v>
      </c>
      <c r="F28" s="60" t="str">
        <f aca="false">IF(E28="x","x",IF(E28&lt;&gt;G28,"MAJ",""))</f>
        <v/>
      </c>
      <c r="G28" s="60" t="n">
        <f aca="false">'VERSION Bêta'!G28</f>
        <v>7</v>
      </c>
      <c r="H28" s="60" t="str">
        <f aca="false">'VERSION Bêta'!H28</f>
        <v>Prendre en charge une entrée d'un ensemble d'archives venant d'un autre SAE</v>
      </c>
      <c r="I28" s="64" t="str">
        <f aca="false">'VERSION Bêta'!I28</f>
        <v>Importer un ensemble d'archives venant d'un autre SAE avec l'ensemble des données associées (journaux, éléments de valeur probante…)</v>
      </c>
      <c r="J28" s="66" t="str">
        <f aca="false">'VERSION Bêta'!J28</f>
        <v>Archiviste, super-utilisateur archiviste, administrateur technique</v>
      </c>
      <c r="K28" s="66" t="str">
        <f aca="false">'VERSION Bêta'!K28</f>
        <v>SIA</v>
      </c>
      <c r="L28" s="66" t="str">
        <f aca="false">'VERSION Bêta'!L28</f>
        <v>V2</v>
      </c>
      <c r="M28" s="66" t="str">
        <f aca="false">'VERSION Bêta'!M28</f>
        <v>V2</v>
      </c>
      <c r="N28" s="66" t="str">
        <f aca="false">IF(M28="x","x",IF(M28=N$2,"Nouveau",""))</f>
        <v>Nouveau</v>
      </c>
      <c r="P28" s="74" t="str">
        <f aca="false">'VERSION Bêta'!P28</f>
        <v>ENT-07-002</v>
      </c>
      <c r="Q28" s="201" t="str">
        <f aca="false">'VERSION Bêta'!Q28</f>
        <v>SAE Vitam (information de gestion structurée)</v>
      </c>
      <c r="R28" s="204" t="str">
        <f aca="false">'VERSION Bêta'!R28</f>
        <v>Prendre en charge une entrée provenant d'un autre SAE basé sur la solution logicielle Vitam</v>
      </c>
    </row>
    <row r="29" customFormat="false" ht="36.1" hidden="false" customHeight="false" outlineLevel="0" collapsed="false">
      <c r="A29" s="59" t="str">
        <f aca="false">'VERSION Bêta'!A29</f>
        <v>Entrée</v>
      </c>
      <c r="B29" s="59" t="str">
        <f aca="false">'VERSION Bêta'!B29</f>
        <v>ENT</v>
      </c>
      <c r="C29" s="60" t="str">
        <f aca="false">IF(B29="x","x",CONCATENATE(B29,"-",IF(LEN(D29)=1,CONCATENATE("0",D29),D29)))</f>
        <v>ENT-08</v>
      </c>
      <c r="D29" s="60" t="n">
        <f aca="false">IF(H28=H29,D28,IF(H29="x","x",IF(H28="x",1,D28+1)))</f>
        <v>8</v>
      </c>
      <c r="E29" s="60" t="n">
        <f aca="false">IF(H28&lt;&gt;H29,IF(H29="x","x",IF(H28="x",E26+1,E28+1)),E28)</f>
        <v>8</v>
      </c>
      <c r="F29" s="60" t="str">
        <f aca="false">IF(E29="x","x",IF(E29&lt;&gt;G29,"MAJ",""))</f>
        <v/>
      </c>
      <c r="G29" s="60" t="n">
        <f aca="false">'VERSION Bêta'!G29</f>
        <v>8</v>
      </c>
      <c r="H29" s="60" t="str">
        <f aca="false">'VERSION Bêta'!H29</f>
        <v>Prendre en charge une entrée d'un ensemble de références d'archives externes</v>
      </c>
      <c r="I29" s="64" t="str">
        <f aca="false">'VERSION Bêta'!I29</f>
        <v>Effectuer une entrée de références à des archives qui ne sont pas stockées dans le SAE (version papier ou archive stockée dans un autre SAE, comme le classifié)</v>
      </c>
      <c r="J29" s="66" t="str">
        <f aca="false">'VERSION Bêta'!J29</f>
        <v>Archiviste</v>
      </c>
      <c r="K29" s="66" t="str">
        <f aca="false">'VERSION Bêta'!K29</f>
        <v>SIA</v>
      </c>
      <c r="L29" s="66" t="str">
        <f aca="false">'VERSION Bêta'!L29</f>
        <v>V2</v>
      </c>
      <c r="M29" s="66" t="str">
        <f aca="false">'VERSION Bêta'!M29</f>
        <v>V2</v>
      </c>
      <c r="N29" s="66" t="str">
        <f aca="false">IF(M29="x","x",IF(M29=N$2,"Nouveau",""))</f>
        <v>Nouveau</v>
      </c>
      <c r="P29" s="74" t="str">
        <f aca="false">'VERSION Bêta'!P29</f>
        <v>ENT-08-000</v>
      </c>
      <c r="Q29" s="200" t="str">
        <f aca="false">'VERSION Bêta'!Q29</f>
        <v>Prise en charge de référence correspondant à des archives sur support traditionnel prise en charge par le service d’archives lui-même</v>
      </c>
      <c r="R29" s="158" t="n">
        <f aca="false">'VERSION Bêta'!R29</f>
        <v>0</v>
      </c>
    </row>
    <row r="30" customFormat="false" ht="36.1" hidden="true" customHeight="false" outlineLevel="0" collapsed="false">
      <c r="A30" s="59" t="str">
        <f aca="false">'VERSION Bêta'!A30</f>
        <v>Entrée</v>
      </c>
      <c r="B30" s="59" t="str">
        <f aca="false">'VERSION Bêta'!B30</f>
        <v>ENT</v>
      </c>
      <c r="C30" s="60" t="str">
        <f aca="false">IF(B30="x","x",CONCATENATE(B30,"-",IF(LEN(D30)=1,CONCATENATE("0",D30),D30)))</f>
        <v>ENT-08</v>
      </c>
      <c r="D30" s="60" t="n">
        <f aca="false">IF(H29=H30,D29,IF(H30="x","x",IF(H29="x",1,D29+1)))</f>
        <v>8</v>
      </c>
      <c r="E30" s="60" t="n">
        <f aca="false">IF(H29&lt;&gt;H30,IF(H30="x","x",IF(H29="x",E27+1,E29+1)),E29)</f>
        <v>8</v>
      </c>
      <c r="F30" s="60" t="str">
        <f aca="false">IF(E30="x","x",IF(E30&lt;&gt;G30,"MAJ",""))</f>
        <v/>
      </c>
      <c r="G30" s="60" t="n">
        <f aca="false">'VERSION Bêta'!G30</f>
        <v>8</v>
      </c>
      <c r="H30" s="60" t="str">
        <f aca="false">'VERSION Bêta'!H30</f>
        <v>Prendre en charge une entrée d'un ensemble de références d'archives externes</v>
      </c>
      <c r="I30" s="64" t="str">
        <f aca="false">'VERSION Bêta'!I30</f>
        <v>Effectuer une entrée de références à des archives qui ne sont pas stockées dans le SAE (version papier ou archive stockée dans un autre SAE, comme le classifié)</v>
      </c>
      <c r="J30" s="66" t="str">
        <f aca="false">'VERSION Bêta'!J30</f>
        <v>Archiviste</v>
      </c>
      <c r="K30" s="66" t="str">
        <f aca="false">'VERSION Bêta'!K30</f>
        <v>SIA</v>
      </c>
      <c r="L30" s="66" t="str">
        <f aca="false">'VERSION Bêta'!L30</f>
        <v>V2</v>
      </c>
      <c r="M30" s="66" t="str">
        <f aca="false">'VERSION Bêta'!M30</f>
        <v>V3</v>
      </c>
      <c r="N30" s="66" t="str">
        <f aca="false">IF(M30="x","x",IF(M30=N$2,"Nouveau",""))</f>
        <v/>
      </c>
      <c r="P30" s="74" t="str">
        <f aca="false">'VERSION Bêta'!P30</f>
        <v>ENT-08-001</v>
      </c>
      <c r="Q30" s="201" t="str">
        <f aca="false">'VERSION Bêta'!Q30</f>
        <v>Cas de l'archivage en Y</v>
      </c>
      <c r="R30" s="204" t="str">
        <f aca="false">'VERSION Bêta'!R30</f>
        <v>Prendre en charge une entrée transférée au même moment dans un autre SAE (ex. le 1er SAE est responsable de l'archivage intermédiaire, le 2e de l'archivage définitif)</v>
      </c>
    </row>
    <row r="31" customFormat="false" ht="36.1" hidden="false" customHeight="false" outlineLevel="0" collapsed="false">
      <c r="A31" s="59" t="str">
        <f aca="false">'VERSION Bêta'!A31</f>
        <v>Entrée</v>
      </c>
      <c r="B31" s="59" t="str">
        <f aca="false">'VERSION Bêta'!B31</f>
        <v>ENT</v>
      </c>
      <c r="C31" s="60" t="str">
        <f aca="false">IF(B31="x","x",CONCATENATE(B31,"-",IF(LEN(D31)=1,CONCATENATE("0",D31),D31)))</f>
        <v>ENT-08</v>
      </c>
      <c r="D31" s="60" t="n">
        <f aca="false">IF(H30=H31,D30,IF(H31="x","x",IF(H30="x",1,D30+1)))</f>
        <v>8</v>
      </c>
      <c r="E31" s="60" t="n">
        <f aca="false">IF(H29&lt;&gt;H31,IF(H31="x","x",IF(H29="x",E28+1,E29+1)),E29)</f>
        <v>8</v>
      </c>
      <c r="F31" s="60" t="str">
        <f aca="false">IF(E31="x","x",IF(E31&lt;&gt;G31,"MAJ",""))</f>
        <v/>
      </c>
      <c r="G31" s="60" t="n">
        <f aca="false">'VERSION Bêta'!G31</f>
        <v>8</v>
      </c>
      <c r="H31" s="60" t="str">
        <f aca="false">'VERSION Bêta'!H31</f>
        <v>Prendre en charge une entrée d'un ensemble de références d'archives externes</v>
      </c>
      <c r="I31" s="64" t="str">
        <f aca="false">'VERSION Bêta'!I31</f>
        <v>Effectuer une entrée de références à des archives qui ne sont pas stockées dans le SAE (version papier ou archive stockée dans un autre SAE, comme le classifié)</v>
      </c>
      <c r="J31" s="66" t="str">
        <f aca="false">'VERSION Bêta'!J31</f>
        <v>Archiviste</v>
      </c>
      <c r="K31" s="66" t="str">
        <f aca="false">'VERSION Bêta'!K31</f>
        <v>SIA</v>
      </c>
      <c r="L31" s="66" t="str">
        <f aca="false">'VERSION Bêta'!L31</f>
        <v>V2</v>
      </c>
      <c r="M31" s="66" t="str">
        <f aca="false">'VERSION Bêta'!M31</f>
        <v>V2</v>
      </c>
      <c r="N31" s="66" t="str">
        <f aca="false">IF(M31="x","x",IF(M31=N$2,"Nouveau",""))</f>
        <v>Nouveau</v>
      </c>
      <c r="P31" s="74" t="str">
        <f aca="false">'VERSION Bêta'!P31</f>
        <v>ENT-08-002</v>
      </c>
      <c r="Q31" s="201" t="str">
        <f aca="false">'VERSION Bêta'!Q31</f>
        <v>Cas du classifié (métadonnées d'un niveau moindre)</v>
      </c>
      <c r="R31" s="204" t="str">
        <f aca="false">'VERSION Bêta'!R31</f>
        <v>Prendre en charge dans l’instance non classifiée du SAE une entrée contenant des références à des archives transférées/gérées dans une instance classifiée du SAE</v>
      </c>
    </row>
    <row r="32" customFormat="false" ht="36.1" hidden="false" customHeight="false" outlineLevel="0" collapsed="false">
      <c r="A32" s="59" t="str">
        <f aca="false">'VERSION Bêta'!A32</f>
        <v>Entrée</v>
      </c>
      <c r="B32" s="59" t="str">
        <f aca="false">'VERSION Bêta'!B32</f>
        <v>ENT</v>
      </c>
      <c r="C32" s="60" t="str">
        <f aca="false">IF(B32="x","x",CONCATENATE(B32,"-",IF(LEN(D32)=1,CONCATENATE("0",D32),D32)))</f>
        <v>ENT-08</v>
      </c>
      <c r="D32" s="60" t="n">
        <f aca="false">IF(H31=H32,D31,IF(H32="x","x",IF(H31="x",1,D31+1)))</f>
        <v>8</v>
      </c>
      <c r="E32" s="60" t="n">
        <f aca="false">IF(H31&lt;&gt;H32,IF(H32="x","x",IF(H31="x",E29+1,E31+1)),E31)</f>
        <v>8</v>
      </c>
      <c r="F32" s="60" t="str">
        <f aca="false">IF(E32="x","x",IF(E32&lt;&gt;G32,"MAJ",""))</f>
        <v/>
      </c>
      <c r="G32" s="60" t="n">
        <f aca="false">'VERSION Bêta'!G32</f>
        <v>8</v>
      </c>
      <c r="H32" s="60" t="str">
        <f aca="false">'VERSION Bêta'!H32</f>
        <v>Prendre en charge une entrée d'un ensemble de références d'archives externes</v>
      </c>
      <c r="I32" s="64" t="str">
        <f aca="false">'VERSION Bêta'!I32</f>
        <v>Effectuer une entrée de références à des archives qui ne sont pas stockées dans le SAE (version papier ou archive stockée dans un autre SAE, comme le classifié)</v>
      </c>
      <c r="J32" s="66" t="str">
        <f aca="false">'VERSION Bêta'!J32</f>
        <v>Archiviste</v>
      </c>
      <c r="K32" s="66" t="str">
        <f aca="false">'VERSION Bêta'!K32</f>
        <v>SIA</v>
      </c>
      <c r="L32" s="66" t="str">
        <f aca="false">'VERSION Bêta'!L32</f>
        <v>V2</v>
      </c>
      <c r="M32" s="66" t="str">
        <f aca="false">'VERSION Bêta'!M32</f>
        <v>V2</v>
      </c>
      <c r="N32" s="66" t="str">
        <f aca="false">IF(M32="x","x",IF(M32=N$2,"Nouveau",""))</f>
        <v>Nouveau</v>
      </c>
      <c r="P32" s="74" t="str">
        <f aca="false">'VERSION Bêta'!P32</f>
        <v>ENT-08-003</v>
      </c>
      <c r="Q32" s="201" t="str">
        <f aca="false">'VERSION Bêta'!Q32</f>
        <v>Version numérisée d’archives papier et référence objet papier</v>
      </c>
      <c r="R32" s="204" t="str">
        <f aca="false">'VERSION Bêta'!R32</f>
        <v>Prendre en charge une entrée correspondant à la version numérisée de documents papier ou correspondant à des références à des documents papier</v>
      </c>
    </row>
    <row r="33" customFormat="false" ht="12.8" hidden="false" customHeight="false" outlineLevel="0" collapsed="false">
      <c r="A33" s="0" t="str">
        <f aca="false">'VERSION Bêta'!A33</f>
        <v>x</v>
      </c>
      <c r="B33" s="0" t="str">
        <f aca="false">'VERSION Bêta'!B33</f>
        <v>x</v>
      </c>
      <c r="C33" s="60" t="str">
        <f aca="false">IF(B33="x","x",CONCATENATE(B33,"-",IF(LEN(D33)=1,CONCATENATE("0",D33),D33)))</f>
        <v>x</v>
      </c>
      <c r="D33" s="60" t="str">
        <f aca="false">IF(H32=H33,D32,IF(H33="x","x",IF(H32="x",1,D32+1)))</f>
        <v>x</v>
      </c>
      <c r="E33" s="60" t="str">
        <f aca="false">IF(H32&lt;&gt;H33,IF(H33="x","x",IF(H32="x",E31+1,E32+1)),E32)</f>
        <v>x</v>
      </c>
      <c r="F33" s="60" t="str">
        <f aca="false">IF(E33="x","x",IF(E33&lt;&gt;G33,"MAJ",""))</f>
        <v>x</v>
      </c>
      <c r="G33" s="60" t="str">
        <f aca="false">'VERSION Bêta'!G33</f>
        <v>x</v>
      </c>
      <c r="H33" s="0" t="str">
        <f aca="false">'VERSION Bêta'!H33</f>
        <v>x</v>
      </c>
      <c r="I33" s="0" t="str">
        <f aca="false">'VERSION Bêta'!I33</f>
        <v>x</v>
      </c>
      <c r="J33" s="0" t="str">
        <f aca="false">'VERSION Bêta'!J33</f>
        <v>x</v>
      </c>
      <c r="K33" s="63" t="str">
        <f aca="false">'VERSION Bêta'!K33</f>
        <v>x</v>
      </c>
      <c r="L33" s="66" t="str">
        <f aca="false">'VERSION Bêta'!L33</f>
        <v>x</v>
      </c>
      <c r="M33" s="63" t="str">
        <f aca="false">'VERSION Bêta'!M33</f>
        <v>x</v>
      </c>
      <c r="N33" s="63" t="str">
        <f aca="false">IF(M33="x","x",IF(M33=N$2,"Nouveau",""))</f>
        <v>x</v>
      </c>
      <c r="P33" s="63" t="str">
        <f aca="false">'VERSION Bêta'!P33</f>
        <v>x</v>
      </c>
      <c r="Q33" s="0" t="str">
        <f aca="false">'VERSION Bêta'!Q33</f>
        <v>x</v>
      </c>
      <c r="R33" s="30" t="n">
        <f aca="false">'VERSION Bêta'!R33</f>
        <v>0</v>
      </c>
    </row>
    <row r="34" customFormat="false" ht="24.05" hidden="false" customHeight="false" outlineLevel="0" collapsed="false">
      <c r="A34" s="59" t="str">
        <f aca="false">'VERSION Bêta'!A34</f>
        <v>Accès (recherche et consultation)</v>
      </c>
      <c r="B34" s="59" t="str">
        <f aca="false">'VERSION Bêta'!B34</f>
        <v>ACC</v>
      </c>
      <c r="C34" s="60" t="str">
        <f aca="false">IF(B34="x","x",CONCATENATE(B34,"-",IF(LEN(D34)=1,CONCATENATE("0",D34),D34)))</f>
        <v>ACC-01</v>
      </c>
      <c r="D34" s="60" t="n">
        <f aca="false">IF(H33=H34,D33,IF(H34="x","x",IF(H33="x",1,D33+1)))</f>
        <v>1</v>
      </c>
      <c r="E34" s="60" t="n">
        <f aca="false">IF(H33&lt;&gt;H34,IF(H34="x","x",IF(H33="x",E32+1,E33+1)),E33)</f>
        <v>9</v>
      </c>
      <c r="F34" s="60" t="str">
        <f aca="false">IF(E34="x","x",IF(E34&lt;&gt;G34,"MAJ",""))</f>
        <v/>
      </c>
      <c r="G34" s="60" t="n">
        <f aca="false">'VERSION Bêta'!G34</f>
        <v>9</v>
      </c>
      <c r="H34" s="60" t="str">
        <f aca="false">'VERSION Bêta'!H34</f>
        <v>Rechercher une unité d'archives bien définie dans une transaction automatique</v>
      </c>
      <c r="I34" s="64" t="str">
        <f aca="false">'VERSION Bêta'!I34</f>
        <v>Obtenir une unité d'archives correspondant à une requête ciblée faite par une application connectée au SAE</v>
      </c>
      <c r="J34" s="66" t="str">
        <f aca="false">'VERSION Bêta'!J34</f>
        <v>Archiviste, utilisateur service producteur, grand public</v>
      </c>
      <c r="K34" s="66" t="str">
        <f aca="false">'VERSION Bêta'!K34</f>
        <v>SIA, application métier</v>
      </c>
      <c r="L34" s="66" t="str">
        <f aca="false">'VERSION Bêta'!L34</f>
        <v>bêta</v>
      </c>
      <c r="M34" s="66" t="str">
        <f aca="false">'VERSION Bêta'!M34</f>
        <v>bêta</v>
      </c>
      <c r="N34" s="66" t="str">
        <f aca="false">IF(M34="x","x",IF(M34=N$2,"Nouveau",""))</f>
        <v/>
      </c>
      <c r="P34" s="74" t="str">
        <f aca="false">'VERSION Bêta'!P34</f>
        <v>ACC-01-000</v>
      </c>
      <c r="Q34" s="200" t="str">
        <f aca="false">'VERSION Bêta'!Q34</f>
        <v>Recherche sur métadonnées connues par l’application versante sur un nombre d’archives limité</v>
      </c>
      <c r="R34" s="158" t="n">
        <f aca="false">'VERSION Bêta'!R34</f>
        <v>0</v>
      </c>
    </row>
    <row r="35" customFormat="false" ht="24.05" hidden="false" customHeight="false" outlineLevel="0" collapsed="false">
      <c r="A35" s="59" t="str">
        <f aca="false">'VERSION Bêta'!A35</f>
        <v>Accès (recherche et consultation)</v>
      </c>
      <c r="B35" s="59" t="str">
        <f aca="false">'VERSION Bêta'!B35</f>
        <v>ACC</v>
      </c>
      <c r="C35" s="60" t="str">
        <f aca="false">IF(B35="x","x",CONCATENATE(B35,"-",IF(LEN(D35)=1,CONCATENATE("0",D35),D35)))</f>
        <v>ACC-01</v>
      </c>
      <c r="D35" s="60" t="n">
        <f aca="false">IF(H34=H35,D34,IF(H35="x","x",IF(H34="x",1,D34+1)))</f>
        <v>1</v>
      </c>
      <c r="E35" s="60" t="n">
        <f aca="false">IF(H34&lt;&gt;H35,IF(H35="x","x",IF(H34="x",E33+1,E34+1)),E34)</f>
        <v>9</v>
      </c>
      <c r="F35" s="60" t="str">
        <f aca="false">IF(E35="x","x",IF(E35&lt;&gt;G35,"MAJ",""))</f>
        <v/>
      </c>
      <c r="G35" s="60" t="n">
        <f aca="false">'VERSION Bêta'!G35</f>
        <v>9</v>
      </c>
      <c r="H35" s="60" t="str">
        <f aca="false">'VERSION Bêta'!H35</f>
        <v>Rechercher une unité d'archives bien définie dans une transaction automatique</v>
      </c>
      <c r="I35" s="64" t="str">
        <f aca="false">'VERSION Bêta'!I35</f>
        <v>Obtenir une unité d'archives correspondant à une requête ciblée faite par une application connectée au SAE</v>
      </c>
      <c r="J35" s="66" t="str">
        <f aca="false">'VERSION Bêta'!J35</f>
        <v>Archiviste, utilisateur service producteur, grand public</v>
      </c>
      <c r="K35" s="66" t="str">
        <f aca="false">'VERSION Bêta'!K35</f>
        <v>SIA, application métier</v>
      </c>
      <c r="L35" s="66" t="str">
        <f aca="false">'VERSION Bêta'!L35</f>
        <v>bêta</v>
      </c>
      <c r="M35" s="66" t="str">
        <f aca="false">'VERSION Bêta'!M35</f>
        <v>V1</v>
      </c>
      <c r="N35" s="66" t="str">
        <f aca="false">IF(M35="x","x",IF(M35=N$2,"Nouveau",""))</f>
        <v/>
      </c>
      <c r="P35" s="74" t="str">
        <f aca="false">'VERSION Bêta'!P35</f>
        <v>ACC-01-001</v>
      </c>
      <c r="Q35" s="201" t="str">
        <f aca="false">'VERSION Bêta'!Q35</f>
        <v>Application accédante  différente de l'application versante</v>
      </c>
      <c r="R35" s="204" t="str">
        <f aca="false">'VERSION Bêta'!R35</f>
        <v>Effectuer une recherche depuis une IHM métier des archives transférées dans le SAE par une autre application</v>
      </c>
    </row>
    <row r="36" customFormat="false" ht="24.05" hidden="false" customHeight="false" outlineLevel="0" collapsed="false">
      <c r="A36" s="59" t="str">
        <f aca="false">'VERSION Bêta'!A36</f>
        <v>Accès (recherche et consultation)</v>
      </c>
      <c r="B36" s="59" t="str">
        <f aca="false">'VERSION Bêta'!B36</f>
        <v>ACC</v>
      </c>
      <c r="C36" s="60" t="str">
        <f aca="false">IF(B36="x","x",CONCATENATE(B36,"-",IF(LEN(D36)=1,CONCATENATE("0",D36),D36)))</f>
        <v>ACC-01</v>
      </c>
      <c r="D36" s="60" t="n">
        <f aca="false">IF(H35=H36,D35,IF(H36="x","x",IF(H35="x",1,D35+1)))</f>
        <v>1</v>
      </c>
      <c r="E36" s="60" t="n">
        <f aca="false">IF(H34&lt;&gt;H36,IF(H36="x","x",IF(H34="x",E33+1,E34+1)),E34)</f>
        <v>9</v>
      </c>
      <c r="F36" s="60" t="str">
        <f aca="false">IF(E36="x","x",IF(E36&lt;&gt;G36,"MAJ",""))</f>
        <v/>
      </c>
      <c r="G36" s="60" t="n">
        <f aca="false">'VERSION Bêta'!G36</f>
        <v>9</v>
      </c>
      <c r="H36" s="60" t="str">
        <f aca="false">'VERSION Bêta'!H36</f>
        <v>Rechercher une unité d'archives bien définie dans une transaction automatique</v>
      </c>
      <c r="I36" s="64" t="str">
        <f aca="false">'VERSION Bêta'!I36</f>
        <v>Obtenir une unité d'archives correspondant à une requête ciblée faite par une application connectée au SAE</v>
      </c>
      <c r="J36" s="66" t="str">
        <f aca="false">'VERSION Bêta'!J36</f>
        <v>Archiviste, utilisateur service producteur, grand public</v>
      </c>
      <c r="K36" s="66" t="str">
        <f aca="false">'VERSION Bêta'!K36</f>
        <v>SIA, application métier</v>
      </c>
      <c r="L36" s="66" t="str">
        <f aca="false">'VERSION Bêta'!L36</f>
        <v>bêta</v>
      </c>
      <c r="M36" s="66" t="str">
        <f aca="false">'VERSION Bêta'!M36</f>
        <v>V2</v>
      </c>
      <c r="N36" s="66" t="str">
        <f aca="false">IF(M36="x","x",IF(M36=N$2,"Nouveau",""))</f>
        <v>Nouveau</v>
      </c>
      <c r="P36" s="74" t="str">
        <f aca="false">'VERSION Bêta'!P36</f>
        <v>ACC-01-002</v>
      </c>
      <c r="Q36" s="201" t="str">
        <f aca="false">'VERSION Bêta'!Q36</f>
        <v>Résultat de grande taille</v>
      </c>
      <c r="R36" s="204" t="str">
        <f aca="false">'VERSION Bêta'!R36</f>
        <v>Obtenir en résultat d'une recherche un grand nombre de réponse (supérieure à la capacité d'affichage de l'IHM)</v>
      </c>
    </row>
    <row r="37" customFormat="false" ht="36.1" hidden="false" customHeight="false" outlineLevel="0" collapsed="false">
      <c r="A37" s="59" t="str">
        <f aca="false">'VERSION Bêta'!A37</f>
        <v>Accès (recherche et consultation)</v>
      </c>
      <c r="B37" s="59" t="str">
        <f aca="false">'VERSION Bêta'!B37</f>
        <v>ACC</v>
      </c>
      <c r="C37" s="60" t="str">
        <f aca="false">IF(B37="x","x",CONCATENATE(B37,"-",IF(LEN(D37)=1,CONCATENATE("0",D37),D37)))</f>
        <v>ACC-02</v>
      </c>
      <c r="D37" s="60" t="n">
        <f aca="false">IF(H36=H37,D36,IF(H37="x","x",IF(H36="x",1,D36+1)))</f>
        <v>2</v>
      </c>
      <c r="E37" s="60" t="n">
        <f aca="false">IF(H36&lt;&gt;H37,IF(H37="x","x",IF(H36="x",E34+1,E36+1)),E36)</f>
        <v>10</v>
      </c>
      <c r="F37" s="60" t="str">
        <f aca="false">IF(E37="x","x",IF(E37&lt;&gt;G37,"MAJ",""))</f>
        <v/>
      </c>
      <c r="G37" s="60" t="n">
        <f aca="false">'VERSION Bêta'!G37</f>
        <v>10</v>
      </c>
      <c r="H37" s="60" t="str">
        <f aca="false">'VERSION Bêta'!H37</f>
        <v>Rechercher des archives par recherche complexe manuelle sur les archives</v>
      </c>
      <c r="I37" s="64" t="str">
        <f aca="false">'VERSION Bêta'!I37</f>
        <v>Obtenir la liste des archives correspondant à une requête complexe composée par un humain</v>
      </c>
      <c r="J37" s="66" t="str">
        <f aca="false">'VERSION Bêta'!J37</f>
        <v>Archiviste, utilisateur service producteur, grand public</v>
      </c>
      <c r="K37" s="66" t="str">
        <f aca="false">'VERSION Bêta'!K37</f>
        <v>SIA, application métier</v>
      </c>
      <c r="L37" s="66" t="str">
        <f aca="false">'VERSION Bêta'!L37</f>
        <v>bêta</v>
      </c>
      <c r="M37" s="66" t="str">
        <f aca="false">'VERSION Bêta'!M37</f>
        <v>bêta</v>
      </c>
      <c r="N37" s="66" t="str">
        <f aca="false">IF(M37="x","x",IF(M37=N$2,"Nouveau",""))</f>
        <v/>
      </c>
      <c r="P37" s="74" t="str">
        <f aca="false">'VERSION Bêta'!P37</f>
        <v>ACC-02-000</v>
      </c>
      <c r="Q37" s="200" t="str">
        <f aca="false">'VERSION Bêta'!Q37</f>
        <v>Recherche plein texte. Recherche sur des métadonnées de même nature a différents niveaux de l’arbre de description, sans retour de condensés par facettes, sans moyen de filtrer par date</v>
      </c>
      <c r="R37" s="158" t="n">
        <f aca="false">'VERSION Bêta'!R37</f>
        <v>0</v>
      </c>
    </row>
    <row r="38" customFormat="false" ht="47.4" hidden="false" customHeight="false" outlineLevel="0" collapsed="false">
      <c r="A38" s="59" t="str">
        <f aca="false">'VERSION Bêta'!A38</f>
        <v>Accès (recherche et consultation)</v>
      </c>
      <c r="B38" s="59" t="str">
        <f aca="false">'VERSION Bêta'!B38</f>
        <v>ACC</v>
      </c>
      <c r="C38" s="60" t="str">
        <f aca="false">IF(B38="x","x",CONCATENATE(B38,"-",IF(LEN(D38)=1,CONCATENATE("0",D38),D38)))</f>
        <v>ACC-02</v>
      </c>
      <c r="D38" s="60" t="n">
        <f aca="false">IF(H37=H38,D37,IF(H38="x","x",IF(H37="x",1,D37+1)))</f>
        <v>2</v>
      </c>
      <c r="E38" s="60" t="n">
        <f aca="false">IF(H37&lt;&gt;H38,IF(H38="x","x",IF(H37="x",E35+1,E37+1)),E37)</f>
        <v>10</v>
      </c>
      <c r="F38" s="60" t="str">
        <f aca="false">IF(E38="x","x",IF(E38&lt;&gt;G38,"MAJ",""))</f>
        <v/>
      </c>
      <c r="G38" s="60" t="n">
        <f aca="false">'VERSION Bêta'!G38</f>
        <v>10</v>
      </c>
      <c r="H38" s="60" t="str">
        <f aca="false">'VERSION Bêta'!H38</f>
        <v>Rechercher des archives par recherche complexe manuelle sur les archives</v>
      </c>
      <c r="I38" s="64" t="str">
        <f aca="false">'VERSION Bêta'!I38</f>
        <v>Obtenir la liste des archives correspondant à une requête complexe composée par un humain</v>
      </c>
      <c r="J38" s="66" t="str">
        <f aca="false">'VERSION Bêta'!J38</f>
        <v>Archiviste, utilisateur service producteur, grand public</v>
      </c>
      <c r="K38" s="66" t="str">
        <f aca="false">'VERSION Bêta'!K38</f>
        <v>SIA, application métier</v>
      </c>
      <c r="L38" s="66" t="str">
        <f aca="false">'VERSION Bêta'!L38</f>
        <v>bêta</v>
      </c>
      <c r="M38" s="66" t="str">
        <f aca="false">'VERSION Bêta'!M38</f>
        <v>V1</v>
      </c>
      <c r="N38" s="66" t="str">
        <f aca="false">IF(M38="x","x",IF(M38=N$2,"Nouveau",""))</f>
        <v/>
      </c>
      <c r="P38" s="74" t="str">
        <f aca="false">'VERSION Bêta'!P38</f>
        <v>ACC-02-001</v>
      </c>
      <c r="Q38" s="201" t="str">
        <f aca="false">'VERSION Bêta'!Q38</f>
        <v>Modes de construction de la requête dans l'interface des front office</v>
      </c>
      <c r="R38" s="204" t="str">
        <f aca="false">'VERSION Bêta'!R38</f>
        <v>Effectuer des recherches d’archives dans le SAE au moyen d’une requête construite par l’utilisateur dans le SIA en sélectionnant les critères (champs) nécessaires dans les ressources fournies par le SAE (filières, types, ontologie). </v>
      </c>
    </row>
    <row r="39" customFormat="false" ht="24.05" hidden="false" customHeight="false" outlineLevel="0" collapsed="false">
      <c r="A39" s="59" t="str">
        <f aca="false">'VERSION Bêta'!A39</f>
        <v>Accès (recherche et consultation)</v>
      </c>
      <c r="B39" s="59" t="str">
        <f aca="false">'VERSION Bêta'!B39</f>
        <v>ACC</v>
      </c>
      <c r="C39" s="60" t="str">
        <f aca="false">IF(B39="x","x",CONCATENATE(B39,"-",IF(LEN(D39)=1,CONCATENATE("0",D39),D39)))</f>
        <v>ACC-02</v>
      </c>
      <c r="D39" s="60" t="n">
        <f aca="false">IF(H38=H39,D38,IF(H39="x","x",IF(H38="x",1,D38+1)))</f>
        <v>2</v>
      </c>
      <c r="E39" s="60" t="n">
        <f aca="false">IF(H37&lt;&gt;H39,IF(H39="x","x",IF(H37="x",E36+1,E37+1)),E37)</f>
        <v>10</v>
      </c>
      <c r="F39" s="60" t="str">
        <f aca="false">IF(E39="x","x",IF(E39&lt;&gt;G39,"MAJ",""))</f>
        <v/>
      </c>
      <c r="G39" s="60" t="n">
        <f aca="false">'VERSION Bêta'!G39</f>
        <v>10</v>
      </c>
      <c r="H39" s="60" t="str">
        <f aca="false">'VERSION Bêta'!H39</f>
        <v>Rechercher des archives par recherche complexe manuelle sur les archives</v>
      </c>
      <c r="I39" s="64" t="str">
        <f aca="false">'VERSION Bêta'!I39</f>
        <v>Obtenir la liste des archives correspondant à une requête complexe composée par un humain</v>
      </c>
      <c r="J39" s="66" t="str">
        <f aca="false">'VERSION Bêta'!J39</f>
        <v>Archiviste, utilisateur service producteur, grand public</v>
      </c>
      <c r="K39" s="66" t="str">
        <f aca="false">'VERSION Bêta'!K39</f>
        <v>SIA, application métier</v>
      </c>
      <c r="L39" s="66" t="str">
        <f aca="false">'VERSION Bêta'!L39</f>
        <v>bêta</v>
      </c>
      <c r="M39" s="66" t="str">
        <f aca="false">'VERSION Bêta'!M39</f>
        <v>V1</v>
      </c>
      <c r="N39" s="66" t="str">
        <f aca="false">IF(M39="x","x",IF(M39=N$2,"Nouveau",""))</f>
        <v/>
      </c>
      <c r="P39" s="74" t="str">
        <f aca="false">'VERSION Bêta'!P39</f>
        <v>ACC-02-002</v>
      </c>
      <c r="Q39" s="201" t="str">
        <f aca="false">'VERSION Bêta'!Q39</f>
        <v>Recherche mixte sur métadonnées de différentes natures (descriptives, gestion, techniques)</v>
      </c>
      <c r="R39" s="204" t="str">
        <f aca="false">'VERSION Bêta'!R39</f>
        <v>Effectuer une recherche en croisant des métadonnées de différentes nature (descriptive, technique, gestion</v>
      </c>
    </row>
    <row r="40" customFormat="false" ht="24.05" hidden="false" customHeight="false" outlineLevel="0" collapsed="false">
      <c r="A40" s="59" t="str">
        <f aca="false">'VERSION Bêta'!A40</f>
        <v>Accès (recherche et consultation)</v>
      </c>
      <c r="B40" s="59" t="str">
        <f aca="false">'VERSION Bêta'!B40</f>
        <v>ACC</v>
      </c>
      <c r="C40" s="60" t="str">
        <f aca="false">IF(B40="x","x",CONCATENATE(B40,"-",IF(LEN(D40)=1,CONCATENATE("0",D40),D40)))</f>
        <v>ACC-02</v>
      </c>
      <c r="D40" s="60" t="n">
        <f aca="false">IF(H39=H40,D39,IF(H40="x","x",IF(H39="x",1,D39+1)))</f>
        <v>2</v>
      </c>
      <c r="E40" s="60" t="n">
        <f aca="false">IF(H39&lt;&gt;H40,IF(H40="x","x",IF(H39="x",E37+1,E39+1)),E39)</f>
        <v>10</v>
      </c>
      <c r="F40" s="60" t="str">
        <f aca="false">IF(E40="x","x",IF(E40&lt;&gt;G40,"MAJ",""))</f>
        <v/>
      </c>
      <c r="G40" s="60" t="n">
        <f aca="false">'VERSION Bêta'!G40</f>
        <v>10</v>
      </c>
      <c r="H40" s="60" t="str">
        <f aca="false">'VERSION Bêta'!H40</f>
        <v>Rechercher des archives par recherche complexe manuelle sur les archives</v>
      </c>
      <c r="I40" s="64" t="str">
        <f aca="false">'VERSION Bêta'!I40</f>
        <v>Obtenir la liste des archives correspondant à une requête complexe composée par un humain</v>
      </c>
      <c r="J40" s="66" t="str">
        <f aca="false">'VERSION Bêta'!J40</f>
        <v>Archiviste, utilisateur service producteur, grand public</v>
      </c>
      <c r="K40" s="66" t="str">
        <f aca="false">'VERSION Bêta'!K40</f>
        <v>SIA, application métier</v>
      </c>
      <c r="L40" s="66" t="str">
        <f aca="false">'VERSION Bêta'!L40</f>
        <v>bêta</v>
      </c>
      <c r="M40" s="66" t="str">
        <f aca="false">'VERSION Bêta'!M40</f>
        <v>V2</v>
      </c>
      <c r="N40" s="66" t="str">
        <f aca="false">IF(M40="x","x",IF(M40=N$2,"Nouveau",""))</f>
        <v>Nouveau</v>
      </c>
      <c r="P40" s="74" t="str">
        <f aca="false">'VERSION Bêta'!P40</f>
        <v>ACC-02-003</v>
      </c>
      <c r="Q40" s="201" t="str">
        <f aca="false">'VERSION Bêta'!Q40</f>
        <v>Remontée de condensés par facettes</v>
      </c>
      <c r="R40" s="204" t="str">
        <f aca="false">'VERSION Bêta'!R40</f>
        <v>Filtrer les résultats obtenus lors d'une recherche en utilisant un système de facettes</v>
      </c>
    </row>
    <row r="41" customFormat="false" ht="24.05" hidden="false" customHeight="false" outlineLevel="0" collapsed="false">
      <c r="A41" s="59" t="str">
        <f aca="false">'VERSION Bêta'!A41</f>
        <v>Accès (recherche et consultation)</v>
      </c>
      <c r="B41" s="59" t="str">
        <f aca="false">'VERSION Bêta'!B41</f>
        <v>ACC</v>
      </c>
      <c r="C41" s="60" t="str">
        <f aca="false">IF(B41="x","x",CONCATENATE(B41,"-",IF(LEN(D41)=1,CONCATENATE("0",D41),D41)))</f>
        <v>ACC-02</v>
      </c>
      <c r="D41" s="60" t="n">
        <f aca="false">IF(H40=H41,D40,IF(H41="x","x",IF(H40="x",1,D40+1)))</f>
        <v>2</v>
      </c>
      <c r="E41" s="60" t="n">
        <f aca="false">IF(H40&lt;&gt;H41,IF(H41="x","x",IF(H40="x",E39+1,E40+1)),E40)</f>
        <v>10</v>
      </c>
      <c r="F41" s="60" t="str">
        <f aca="false">IF(E41="x","x",IF(E41&lt;&gt;G41,"MAJ",""))</f>
        <v/>
      </c>
      <c r="G41" s="60" t="n">
        <f aca="false">'VERSION Bêta'!G41</f>
        <v>10</v>
      </c>
      <c r="H41" s="60" t="str">
        <f aca="false">'VERSION Bêta'!H41</f>
        <v>Rechercher des archives par recherche complexe manuelle sur les archives</v>
      </c>
      <c r="I41" s="64" t="str">
        <f aca="false">'VERSION Bêta'!I41</f>
        <v>Obtenir la liste des archives correspondant à une requête complexe composée par un humain</v>
      </c>
      <c r="J41" s="66" t="str">
        <f aca="false">'VERSION Bêta'!J41</f>
        <v>Archiviste, utilisateur service producteur, grand public</v>
      </c>
      <c r="K41" s="66" t="str">
        <f aca="false">'VERSION Bêta'!K41</f>
        <v>SIA, application métier</v>
      </c>
      <c r="L41" s="66" t="str">
        <f aca="false">'VERSION Bêta'!L41</f>
        <v>bêta</v>
      </c>
      <c r="M41" s="66" t="str">
        <f aca="false">'VERSION Bêta'!M41</f>
        <v>V1</v>
      </c>
      <c r="N41" s="66" t="str">
        <f aca="false">IF(M41="x","x",IF(M41=N$2,"Nouveau",""))</f>
        <v/>
      </c>
      <c r="P41" s="74" t="str">
        <f aca="false">'VERSION Bêta'!P41</f>
        <v>ACC-02-004</v>
      </c>
      <c r="Q41" s="201" t="str">
        <f aca="false">'VERSION Bêta'!Q41</f>
        <v>Filtre date</v>
      </c>
      <c r="R41" s="204" t="str">
        <f aca="false">'VERSION Bêta'!R41</f>
        <v>Filtrer les résultats obtenus lors d'une recherche en modifiant l'intervalle chronologique des résultats</v>
      </c>
    </row>
    <row r="42" customFormat="false" ht="24.05" hidden="false" customHeight="false" outlineLevel="0" collapsed="false">
      <c r="A42" s="59" t="str">
        <f aca="false">'VERSION Bêta'!A42</f>
        <v>Accès (recherche et consultation)</v>
      </c>
      <c r="B42" s="59" t="str">
        <f aca="false">'VERSION Bêta'!B42</f>
        <v>ACC</v>
      </c>
      <c r="C42" s="60" t="str">
        <f aca="false">IF(B42="x","x",CONCATENATE(B42,"-",IF(LEN(D42)=1,CONCATENATE("0",D42),D42)))</f>
        <v>ACC-02</v>
      </c>
      <c r="D42" s="60" t="n">
        <f aca="false">IF(H41=H42,D41,IF(H42="x","x",IF(H41="x",1,D41+1)))</f>
        <v>2</v>
      </c>
      <c r="E42" s="60" t="n">
        <f aca="false">IF(H41&lt;&gt;H42,IF(H42="x","x",IF(H41="x",E40+1,E41+1)),E41)</f>
        <v>10</v>
      </c>
      <c r="F42" s="60" t="str">
        <f aca="false">IF(E42="x","x",IF(E42&lt;&gt;G42,"MAJ",""))</f>
        <v/>
      </c>
      <c r="G42" s="60" t="n">
        <f aca="false">'VERSION Bêta'!G42</f>
        <v>10</v>
      </c>
      <c r="H42" s="60" t="str">
        <f aca="false">'VERSION Bêta'!H42</f>
        <v>Rechercher des archives par recherche complexe manuelle sur les archives</v>
      </c>
      <c r="I42" s="64" t="str">
        <f aca="false">'VERSION Bêta'!I42</f>
        <v>Obtenir la liste des archives correspondant à une requête complexe composée par un humain</v>
      </c>
      <c r="J42" s="66" t="str">
        <f aca="false">'VERSION Bêta'!J42</f>
        <v>Archiviste, utilisateur service producteur, grand public</v>
      </c>
      <c r="K42" s="66" t="str">
        <f aca="false">'VERSION Bêta'!K42</f>
        <v>SIA, application métier</v>
      </c>
      <c r="L42" s="66" t="str">
        <f aca="false">'VERSION Bêta'!L42</f>
        <v>bêta</v>
      </c>
      <c r="M42" s="66" t="str">
        <f aca="false">'VERSION Bêta'!M42</f>
        <v>V2</v>
      </c>
      <c r="N42" s="66" t="str">
        <f aca="false">IF(M42="x","x",IF(M42=N$2,"Nouveau",""))</f>
        <v>Nouveau</v>
      </c>
      <c r="P42" s="74" t="str">
        <f aca="false">'VERSION Bêta'!P42</f>
        <v>ACC-02-005</v>
      </c>
      <c r="Q42" s="201" t="str">
        <f aca="false">'VERSION Bêta'!Q42</f>
        <v>Schémas de données par filières et documents types</v>
      </c>
      <c r="R42" s="204" t="str">
        <f aca="false">'VERSION Bêta'!R42</f>
        <v>Effectuer une recherche en recherchant au préalable le schéma de données correspondant au type d'archives recherché</v>
      </c>
    </row>
    <row r="43" customFormat="false" ht="36.1" hidden="false" customHeight="false" outlineLevel="0" collapsed="false">
      <c r="A43" s="59" t="str">
        <f aca="false">'VERSION Bêta'!A43</f>
        <v>Accès (recherche et consultation)</v>
      </c>
      <c r="B43" s="59" t="str">
        <f aca="false">'VERSION Bêta'!B43</f>
        <v>ACC</v>
      </c>
      <c r="C43" s="60" t="str">
        <f aca="false">IF(B43="x","x",CONCATENATE(B43,"-",IF(LEN(D43)=1,CONCATENATE("0",D43),D43)))</f>
        <v>ACC-03</v>
      </c>
      <c r="D43" s="60" t="n">
        <f aca="false">IF(H42=H43,D42,IF(H43="x","x",IF(H42="x",1,D42+1)))</f>
        <v>3</v>
      </c>
      <c r="E43" s="60" t="n">
        <f aca="false">IF(H42&lt;&gt;H43,IF(H43="x","x",IF(H42="x",E41+1,E42+1)),E42)</f>
        <v>11</v>
      </c>
      <c r="F43" s="60" t="str">
        <f aca="false">IF(E43="x","x",IF(E43&lt;&gt;G43,"MAJ",""))</f>
        <v/>
      </c>
      <c r="G43" s="60" t="n">
        <f aca="false">'VERSION Bêta'!G43</f>
        <v>11</v>
      </c>
      <c r="H43" s="60" t="str">
        <f aca="false">'VERSION Bêta'!H43</f>
        <v>Rechercher des archives via le journal des entrées</v>
      </c>
      <c r="I43" s="64" t="str">
        <f aca="false">'VERSION Bêta'!I43</f>
        <v>Identifier une entrée et obtenir la liste des archives associées avec leurs métadonnées</v>
      </c>
      <c r="J43" s="66" t="str">
        <f aca="false">'VERSION Bêta'!J43</f>
        <v>Archiviste</v>
      </c>
      <c r="K43" s="66" t="str">
        <f aca="false">'VERSION Bêta'!K43</f>
        <v>SIA</v>
      </c>
      <c r="L43" s="66" t="str">
        <f aca="false">'VERSION Bêta'!L43</f>
        <v>bêta</v>
      </c>
      <c r="M43" s="66" t="str">
        <f aca="false">'VERSION Bêta'!M43</f>
        <v>bêta</v>
      </c>
      <c r="N43" s="66" t="str">
        <f aca="false">IF(M43="x","x",IF(M43=N$2,"Nouveau",""))</f>
        <v/>
      </c>
      <c r="P43" s="74" t="str">
        <f aca="false">'VERSION Bêta'!P43</f>
        <v>ACC-03-000</v>
      </c>
      <c r="Q43" s="200" t="str">
        <f aca="false">'VERSION Bêta'!Q43</f>
        <v>Obtenir la liste des entrées par ordre chronologique. Filtrer cette liste par critères de  métadonnées. Pour une entrée, obtenir la liste des identifiants d’archives associées.</v>
      </c>
      <c r="R43" s="158" t="n">
        <f aca="false">'VERSION Bêta'!R43</f>
        <v>0</v>
      </c>
    </row>
    <row r="44" customFormat="false" ht="24.05" hidden="false" customHeight="false" outlineLevel="0" collapsed="false">
      <c r="A44" s="59" t="str">
        <f aca="false">'VERSION Bêta'!A44</f>
        <v>Accès (recherche et consultation)</v>
      </c>
      <c r="B44" s="59" t="str">
        <f aca="false">'VERSION Bêta'!B44</f>
        <v>ACC</v>
      </c>
      <c r="C44" s="60" t="str">
        <f aca="false">IF(B44="x","x",CONCATENATE(B44,"-",IF(LEN(D44)=1,CONCATENATE("0",D44),D44)))</f>
        <v>ACC-03</v>
      </c>
      <c r="D44" s="60" t="n">
        <f aca="false">IF(H43=H44,D43,IF(H44="x","x",IF(H43="x",1,D43+1)))</f>
        <v>3</v>
      </c>
      <c r="E44" s="60" t="n">
        <f aca="false">IF(H43&lt;&gt;H44,IF(H44="x","x",IF(H43="x",E42+1,E43+1)),E43)</f>
        <v>11</v>
      </c>
      <c r="F44" s="60" t="str">
        <f aca="false">IF(E44="x","x",IF(E44&lt;&gt;G44,"MAJ",""))</f>
        <v/>
      </c>
      <c r="G44" s="60" t="n">
        <f aca="false">'VERSION Bêta'!G44</f>
        <v>11</v>
      </c>
      <c r="H44" s="60" t="str">
        <f aca="false">'VERSION Bêta'!H44</f>
        <v>Rechercher des archives via le journal des entrées</v>
      </c>
      <c r="I44" s="64" t="str">
        <f aca="false">'VERSION Bêta'!I44</f>
        <v>Identifier une entrée et obtenir la liste des archives associées avec leurs métadonnées</v>
      </c>
      <c r="J44" s="66" t="str">
        <f aca="false">'VERSION Bêta'!J44</f>
        <v>Archiviste</v>
      </c>
      <c r="K44" s="66" t="str">
        <f aca="false">'VERSION Bêta'!K44</f>
        <v>SIA</v>
      </c>
      <c r="L44" s="66" t="str">
        <f aca="false">'VERSION Bêta'!L44</f>
        <v>bêta</v>
      </c>
      <c r="M44" s="66" t="str">
        <f aca="false">'VERSION Bêta'!M44</f>
        <v>bêta</v>
      </c>
      <c r="N44" s="66" t="str">
        <f aca="false">IF(M44="x","x",IF(M44=N$2,"Nouveau",""))</f>
        <v/>
      </c>
      <c r="P44" s="74" t="str">
        <f aca="false">'VERSION Bêta'!P44</f>
        <v>ACC-03-001</v>
      </c>
      <c r="Q44" s="201" t="str">
        <f aca="false">'VERSION Bêta'!Q44</f>
        <v>Consulter le bordereau d’entrée</v>
      </c>
      <c r="R44" s="158" t="str">
        <f aca="false">'VERSION Bêta'!R44</f>
        <v>consulter le bordereau fourni à l’entrée par l’application versante.</v>
      </c>
    </row>
    <row r="45" customFormat="false" ht="47.4" hidden="true" customHeight="false" outlineLevel="0" collapsed="false">
      <c r="A45" s="59" t="str">
        <f aca="false">'VERSION Bêta'!A45</f>
        <v>Accès (recherche et consultation)</v>
      </c>
      <c r="B45" s="59" t="str">
        <f aca="false">'VERSION Bêta'!B45</f>
        <v>ACC</v>
      </c>
      <c r="C45" s="60" t="str">
        <f aca="false">IF(B45="x","x",CONCATENATE(B45,"-",IF(LEN(D45)=1,CONCATENATE("0",D45),D45)))</f>
        <v>ACC-04</v>
      </c>
      <c r="D45" s="60" t="n">
        <f aca="false">IF(H44=H45,D44,IF(H45="x","x",IF(H44="x",1,D44+1)))</f>
        <v>4</v>
      </c>
      <c r="E45" s="60" t="n">
        <f aca="false">IF(H44&lt;&gt;H45,IF(H45="x","x",IF(H44="x",E43+1,E44+1)),E44)</f>
        <v>12</v>
      </c>
      <c r="F45" s="60" t="str">
        <f aca="false">IF(E45="x","x",IF(E45&lt;&gt;G45,"MAJ",""))</f>
        <v/>
      </c>
      <c r="G45" s="60" t="n">
        <f aca="false">'VERSION Bêta'!G45</f>
        <v>12</v>
      </c>
      <c r="H45" s="60" t="str">
        <f aca="false">'VERSION Bêta'!H45</f>
        <v>Instruire une demande d’autorisation de consultation</v>
      </c>
      <c r="I45" s="64" t="str">
        <f aca="false">'VERSION Bêta'!I45</f>
        <v>Instruire les autorisations de consultations pour des ensembles d’archives non librement communicables/réutilisables (archives sous dérogation, archives sous protocole, fonds privés)</v>
      </c>
      <c r="J45" s="66" t="str">
        <f aca="false">'VERSION Bêta'!J45</f>
        <v>Archiviste, utilisateur service producteur, ayant droit (fonds privés, protocoles)</v>
      </c>
      <c r="K45" s="66" t="str">
        <f aca="false">'VERSION Bêta'!K45</f>
        <v>SIA</v>
      </c>
      <c r="L45" s="66" t="str">
        <f aca="false">'VERSION Bêta'!L45</f>
        <v>s.o.</v>
      </c>
      <c r="M45" s="66" t="str">
        <f aca="false">'VERSION Bêta'!M45</f>
        <v>s.o.</v>
      </c>
      <c r="N45" s="66" t="str">
        <f aca="false">IF(M45="x","x",IF(M45=N$2,"Nouveau",""))</f>
        <v/>
      </c>
      <c r="P45" s="74" t="str">
        <f aca="false">'VERSION Bêta'!P45</f>
        <v>ACC-04</v>
      </c>
      <c r="Q45" s="158" t="n">
        <f aca="false">'VERSION Bêta'!Q45</f>
        <v>0</v>
      </c>
      <c r="R45" s="158" t="n">
        <f aca="false">'VERSION Bêta'!R45</f>
        <v>0</v>
      </c>
    </row>
    <row r="46" customFormat="false" ht="24.05" hidden="false" customHeight="false" outlineLevel="0" collapsed="false">
      <c r="A46" s="59" t="str">
        <f aca="false">'VERSION Bêta'!A46</f>
        <v>Accès (recherche et consultation)</v>
      </c>
      <c r="B46" s="59" t="str">
        <f aca="false">'VERSION Bêta'!B46</f>
        <v>ACC</v>
      </c>
      <c r="C46" s="60" t="str">
        <f aca="false">IF(B46="x","x",CONCATENATE(B46,"-",IF(LEN(D46)=1,CONCATENATE("0",D46),D46)))</f>
        <v>ACC-05</v>
      </c>
      <c r="D46" s="60" t="n">
        <f aca="false">IF(H45=H46,D45,IF(H46="x","x",IF(H45="x",1,D45+1)))</f>
        <v>5</v>
      </c>
      <c r="E46" s="60" t="n">
        <f aca="false">IF(H45&lt;&gt;H46,IF(H46="x","x",IF(H45="x",E44+1,E45+1)),E45)</f>
        <v>13</v>
      </c>
      <c r="F46" s="60" t="str">
        <f aca="false">IF(E46="x","x",IF(E46&lt;&gt;G46,"MAJ",""))</f>
        <v/>
      </c>
      <c r="G46" s="60" t="n">
        <f aca="false">'VERSION Bêta'!G46</f>
        <v>13</v>
      </c>
      <c r="H46" s="60" t="str">
        <f aca="false">'VERSION Bêta'!H46</f>
        <v>Consulter un ensemble d'archives</v>
      </c>
      <c r="I46" s="64" t="str">
        <f aca="false">'VERSION Bêta'!I46</f>
        <v>Obtenir le contenu des archives identifiées, pour export, visualisation, transmission...</v>
      </c>
      <c r="J46" s="66" t="str">
        <f aca="false">'VERSION Bêta'!J46</f>
        <v>Archiviste, utilisateur service producteur, grand public</v>
      </c>
      <c r="K46" s="66" t="str">
        <f aca="false">'VERSION Bêta'!K46</f>
        <v>SIA, application métier</v>
      </c>
      <c r="L46" s="66" t="str">
        <f aca="false">'VERSION Bêta'!L46</f>
        <v>bêta</v>
      </c>
      <c r="M46" s="66" t="str">
        <f aca="false">'VERSION Bêta'!M46</f>
        <v>bêta</v>
      </c>
      <c r="N46" s="66" t="str">
        <f aca="false">IF(M46="x","x",IF(M46=N$2,"Nouveau",""))</f>
        <v/>
      </c>
      <c r="P46" s="74" t="str">
        <f aca="false">'VERSION Bêta'!P46</f>
        <v>ACC-05-000</v>
      </c>
      <c r="Q46" s="200" t="str">
        <f aca="false">'VERSION Bêta'!Q46</f>
        <v>Consultation d’un ensemble d’archives défini comme une liste, dans le format de DIP par défaut, sans possibilité de demander de conversion de format</v>
      </c>
      <c r="R46" s="204" t="str">
        <f aca="false">'VERSION Bêta'!R46</f>
        <v>Consulter un ensemble d'archives défini comme une liste </v>
      </c>
    </row>
    <row r="47" customFormat="false" ht="24.05" hidden="false" customHeight="false" outlineLevel="0" collapsed="false">
      <c r="A47" s="59" t="str">
        <f aca="false">'VERSION Bêta'!A47</f>
        <v>Accès (recherche et consultation)</v>
      </c>
      <c r="B47" s="59" t="str">
        <f aca="false">'VERSION Bêta'!B47</f>
        <v>ACC</v>
      </c>
      <c r="C47" s="60" t="str">
        <f aca="false">IF(B47="x","x",CONCATENATE(B47,"-",IF(LEN(D47)=1,CONCATENATE("0",D47),D47)))</f>
        <v>ACC-05</v>
      </c>
      <c r="D47" s="60" t="n">
        <f aca="false">IF(H46=H47,D46,IF(H47="x","x",IF(H46="x",1,D46+1)))</f>
        <v>5</v>
      </c>
      <c r="E47" s="60" t="n">
        <f aca="false">IF(H46&lt;&gt;H47,IF(H47="x","x",IF(H46="x",E45+1,E46+1)),E46)</f>
        <v>13</v>
      </c>
      <c r="F47" s="60" t="str">
        <f aca="false">IF(E47="x","x",IF(E47&lt;&gt;G47,"MAJ",""))</f>
        <v/>
      </c>
      <c r="G47" s="60" t="n">
        <f aca="false">'VERSION Bêta'!G47</f>
        <v>13</v>
      </c>
      <c r="H47" s="60" t="str">
        <f aca="false">'VERSION Bêta'!H47</f>
        <v>Consulter un ensemble d'archives</v>
      </c>
      <c r="I47" s="64" t="str">
        <f aca="false">'VERSION Bêta'!I47</f>
        <v>Obtenir le contenu des archives identifiées, pour export, visualisation, transmission...</v>
      </c>
      <c r="J47" s="66" t="str">
        <f aca="false">'VERSION Bêta'!J47</f>
        <v>Archiviste, utilisateur service producteur, grand public</v>
      </c>
      <c r="K47" s="66" t="str">
        <f aca="false">'VERSION Bêta'!K47</f>
        <v>SIA, application métier</v>
      </c>
      <c r="L47" s="66" t="str">
        <f aca="false">'VERSION Bêta'!L47</f>
        <v>bêta</v>
      </c>
      <c r="M47" s="66" t="str">
        <f aca="false">'VERSION Bêta'!M47</f>
        <v>bêta</v>
      </c>
      <c r="N47" s="66" t="str">
        <f aca="false">IF(M47="x","x",IF(M47=N$2,"Nouveau",""))</f>
        <v/>
      </c>
      <c r="P47" s="74" t="str">
        <f aca="false">'VERSION Bêta'!P47</f>
        <v>ACC-05-001</v>
      </c>
      <c r="Q47" s="201" t="str">
        <f aca="false">'VERSION Bêta'!Q47</f>
        <v>Ensemble d'archives comme résultat d'une requête</v>
      </c>
      <c r="R47" s="204" t="str">
        <f aca="false">'VERSION Bêta'!R47</f>
        <v>Consulter un ensemble d'archives défini non comme une liste mais comme un résultat d'une requête</v>
      </c>
    </row>
    <row r="48" customFormat="false" ht="36.1" hidden="false" customHeight="false" outlineLevel="0" collapsed="false">
      <c r="A48" s="59" t="str">
        <f aca="false">'VERSION Bêta'!A48</f>
        <v>Accès (recherche et consultation)</v>
      </c>
      <c r="B48" s="59" t="str">
        <f aca="false">'VERSION Bêta'!B48</f>
        <v>ACC</v>
      </c>
      <c r="C48" s="60" t="str">
        <f aca="false">IF(B48="x","x",CONCATENATE(B48,"-",IF(LEN(D48)=1,CONCATENATE("0",D48),D48)))</f>
        <v>ACC-05</v>
      </c>
      <c r="D48" s="60" t="n">
        <f aca="false">IF(H47=H48,D47,IF(H48="x","x",IF(H47="x",1,D47+1)))</f>
        <v>5</v>
      </c>
      <c r="E48" s="60" t="n">
        <f aca="false">IF(H46&lt;&gt;H48,IF(H48="x","x",IF(H46="x",E45+1,E46+1)),E46)</f>
        <v>13</v>
      </c>
      <c r="F48" s="60" t="str">
        <f aca="false">IF(E48="x","x",IF(E48&lt;&gt;G48,"MAJ",""))</f>
        <v/>
      </c>
      <c r="G48" s="60" t="n">
        <f aca="false">'VERSION Bêta'!G48</f>
        <v>13</v>
      </c>
      <c r="H48" s="60" t="str">
        <f aca="false">'VERSION Bêta'!H48</f>
        <v>Consulter un ensemble d'archives</v>
      </c>
      <c r="I48" s="64" t="str">
        <f aca="false">'VERSION Bêta'!I48</f>
        <v>Obtenir le contenu des archives identifiées, pour export, visualisation, transmission...</v>
      </c>
      <c r="J48" s="66" t="str">
        <f aca="false">'VERSION Bêta'!J48</f>
        <v>Archiviste, utilisateur service producteur, grand public</v>
      </c>
      <c r="K48" s="66" t="str">
        <f aca="false">'VERSION Bêta'!K48</f>
        <v>SIA, application métier</v>
      </c>
      <c r="L48" s="66" t="str">
        <f aca="false">'VERSION Bêta'!L48</f>
        <v>bêta</v>
      </c>
      <c r="M48" s="66" t="str">
        <f aca="false">'VERSION Bêta'!M48</f>
        <v>V1</v>
      </c>
      <c r="N48" s="66" t="str">
        <f aca="false">IF(M48="x","x",IF(M48=N$2,"Nouveau",""))</f>
        <v/>
      </c>
      <c r="P48" s="74" t="str">
        <f aca="false">'VERSION Bêta'!P48</f>
        <v>ACC-05-002</v>
      </c>
      <c r="Q48" s="201" t="str">
        <f aca="false">'VERSION Bêta'!Q48</f>
        <v>Format d'export autre que DIP (par exemple zip des fichiers sans MD)</v>
      </c>
      <c r="R48" s="204" t="str">
        <f aca="false">'VERSION Bêta'!R48</f>
        <v>Récupérer pour consultation uniquement les objets archivés, sans leurs métadonnées, dans une arborescence identique à celle existant dans le SAE</v>
      </c>
    </row>
    <row r="49" customFormat="false" ht="36.1" hidden="true" customHeight="false" outlineLevel="0" collapsed="false">
      <c r="A49" s="59" t="str">
        <f aca="false">'VERSION Bêta'!A49</f>
        <v>Accès (recherche et consultation)</v>
      </c>
      <c r="B49" s="59" t="str">
        <f aca="false">'VERSION Bêta'!B49</f>
        <v>ACC</v>
      </c>
      <c r="C49" s="60" t="str">
        <f aca="false">IF(B49="x","x",CONCATENATE(B49,"-",IF(LEN(D49)=1,CONCATENATE("0",D49),D49)))</f>
        <v>ACC-05</v>
      </c>
      <c r="D49" s="60" t="n">
        <f aca="false">IF(H48=H49,D48,IF(H49="x","x",IF(H48="x",1,D48+1)))</f>
        <v>5</v>
      </c>
      <c r="E49" s="60" t="n">
        <f aca="false">IF(H48&lt;&gt;H49,IF(H49="x","x",IF(H48="x",E46+1,E48+1)),E48)</f>
        <v>13</v>
      </c>
      <c r="F49" s="60" t="str">
        <f aca="false">IF(E49="x","x",IF(E49&lt;&gt;G49,"MAJ",""))</f>
        <v/>
      </c>
      <c r="G49" s="60" t="n">
        <f aca="false">'VERSION Bêta'!G49</f>
        <v>13</v>
      </c>
      <c r="H49" s="60" t="str">
        <f aca="false">'VERSION Bêta'!H49</f>
        <v>Consulter un ensemble d'archives</v>
      </c>
      <c r="I49" s="64" t="str">
        <f aca="false">'VERSION Bêta'!I49</f>
        <v>Obtenir le contenu des archives identifiées, pour export, visualisation, transmission...</v>
      </c>
      <c r="J49" s="66" t="str">
        <f aca="false">'VERSION Bêta'!J49</f>
        <v>Archiviste, utilisateur service producteur, grand public</v>
      </c>
      <c r="K49" s="66" t="str">
        <f aca="false">'VERSION Bêta'!K49</f>
        <v>SIA, application métier</v>
      </c>
      <c r="L49" s="66" t="str">
        <f aca="false">'VERSION Bêta'!L49</f>
        <v>bêta</v>
      </c>
      <c r="M49" s="66" t="str">
        <f aca="false">'VERSION Bêta'!M49</f>
        <v>V3</v>
      </c>
      <c r="N49" s="66" t="str">
        <f aca="false">IF(M49="x","x",IF(M49=N$2,"Nouveau",""))</f>
        <v/>
      </c>
      <c r="P49" s="74" t="str">
        <f aca="false">'VERSION Bêta'!P49</f>
        <v>ACC-05-003</v>
      </c>
      <c r="Q49" s="201" t="str">
        <f aca="false">'VERSION Bêta'!Q49</f>
        <v>Possibilité de convertir le format au moment de l'export</v>
      </c>
      <c r="R49" s="204" t="str">
        <f aca="false">'VERSION Bêta'!R49</f>
        <v>Demander à consulter des archives après migration vers un format non conservé dans le SAE, en utilisant une méthode de conversion existante dans le SAE</v>
      </c>
    </row>
    <row r="50" customFormat="false" ht="24.05" hidden="false" customHeight="false" outlineLevel="0" collapsed="false">
      <c r="A50" s="59" t="str">
        <f aca="false">'VERSION Bêta'!A50</f>
        <v>Accès (recherche et consultation)</v>
      </c>
      <c r="B50" s="59" t="str">
        <f aca="false">'VERSION Bêta'!B50</f>
        <v>ACC</v>
      </c>
      <c r="C50" s="60" t="str">
        <f aca="false">IF(B50="x","x",CONCATENATE(B50,"-",IF(LEN(D50)=1,CONCATENATE("0",D50),D50)))</f>
        <v>ACC-05</v>
      </c>
      <c r="D50" s="60" t="n">
        <f aca="false">IF(H49=H50,D49,IF(H50="x","x",IF(H49="x",1,D49+1)))</f>
        <v>5</v>
      </c>
      <c r="E50" s="60" t="n">
        <f aca="false">IF(H49&lt;&gt;H50,IF(H50="x","x",IF(H49="x",E48+1,E49+1)),E49)</f>
        <v>13</v>
      </c>
      <c r="F50" s="60" t="str">
        <f aca="false">IF(E50="x","x",IF(E50&lt;&gt;G50,"MAJ",""))</f>
        <v/>
      </c>
      <c r="G50" s="60" t="n">
        <f aca="false">'VERSION Bêta'!G50</f>
        <v>13</v>
      </c>
      <c r="H50" s="60" t="str">
        <f aca="false">'VERSION Bêta'!H50</f>
        <v>Consulter un ensemble d'archives</v>
      </c>
      <c r="I50" s="64" t="str">
        <f aca="false">'VERSION Bêta'!I50</f>
        <v>Obtenir le contenu des archives identifiées, pour export, visualisation, transmission...</v>
      </c>
      <c r="J50" s="66" t="str">
        <f aca="false">'VERSION Bêta'!J50</f>
        <v>Archiviste, utilisateur service producteur, grand public</v>
      </c>
      <c r="K50" s="66" t="str">
        <f aca="false">'VERSION Bêta'!K50</f>
        <v>SIA, application métier</v>
      </c>
      <c r="L50" s="66" t="str">
        <f aca="false">'VERSION Bêta'!L50</f>
        <v>bêta</v>
      </c>
      <c r="M50" s="66" t="str">
        <f aca="false">'VERSION Bêta'!M50</f>
        <v>V2</v>
      </c>
      <c r="N50" s="66" t="str">
        <f aca="false">IF(M50="x","x",IF(M50=N$2,"Nouveau",""))</f>
        <v>Nouveau</v>
      </c>
      <c r="P50" s="74" t="str">
        <f aca="false">'VERSION Bêta'!P50</f>
        <v>ACC-05-004</v>
      </c>
      <c r="Q50" s="201" t="str">
        <f aca="false">'VERSION Bêta'!Q50</f>
        <v>Choix de la forme parmi celle existantes pour les archives (conservation/diffusion, format type)</v>
      </c>
      <c r="R50" s="204" t="str">
        <f aca="false">'VERSION Bêta'!R50</f>
        <v>Demander à consulter une archive en sélectionnant une version dans un format conservé dans le SAE</v>
      </c>
    </row>
    <row r="51" customFormat="false" ht="24.05" hidden="false" customHeight="false" outlineLevel="0" collapsed="false">
      <c r="A51" s="59" t="str">
        <f aca="false">'VERSION Bêta'!A51</f>
        <v>Accès (recherche et consultation)</v>
      </c>
      <c r="B51" s="59" t="str">
        <f aca="false">'VERSION Bêta'!B51</f>
        <v>ACC</v>
      </c>
      <c r="C51" s="60" t="str">
        <f aca="false">IF(B51="x","x",CONCATENATE(B51,"-",IF(LEN(D51)=1,CONCATENATE("0",D51),D51)))</f>
        <v>ACC-06</v>
      </c>
      <c r="D51" s="60" t="n">
        <f aca="false">IF(H50=H51,D50,IF(H51="x","x",IF(H50="x",1,D50+1)))</f>
        <v>6</v>
      </c>
      <c r="E51" s="60" t="n">
        <f aca="false">IF(H50&lt;&gt;H51,IF(H51="x","x",IF(H50="x",E49+1,E50+1)),E50)</f>
        <v>14</v>
      </c>
      <c r="F51" s="60" t="str">
        <f aca="false">IF(E51="x","x",IF(E51&lt;&gt;G51,"MAJ",""))</f>
        <v/>
      </c>
      <c r="G51" s="60" t="n">
        <f aca="false">'VERSION Bêta'!G51</f>
        <v>14</v>
      </c>
      <c r="H51" s="60" t="str">
        <f aca="false">'VERSION Bêta'!H51</f>
        <v>Exporter des métadonnées d'un ensemble d'archives</v>
      </c>
      <c r="I51" s="64" t="str">
        <f aca="false">'VERSION Bêta'!I51</f>
        <v>Obtenir les métadonnées des archives identifiées</v>
      </c>
      <c r="J51" s="66" t="str">
        <f aca="false">'VERSION Bêta'!J51</f>
        <v>Archiviste, utilisateur service producteur, grand public</v>
      </c>
      <c r="K51" s="66" t="str">
        <f aca="false">'VERSION Bêta'!K51</f>
        <v>SIA</v>
      </c>
      <c r="L51" s="66" t="str">
        <f aca="false">'VERSION Bêta'!L51</f>
        <v>V2</v>
      </c>
      <c r="M51" s="66" t="str">
        <f aca="false">'VERSION Bêta'!M51</f>
        <v>V2</v>
      </c>
      <c r="N51" s="66" t="str">
        <f aca="false">IF(M51="x","x",IF(M51=N$2,"Nouveau",""))</f>
        <v>Nouveau</v>
      </c>
      <c r="P51" s="74" t="str">
        <f aca="false">'VERSION Bêta'!P51</f>
        <v>ACC-06-000</v>
      </c>
      <c r="Q51" s="200" t="str">
        <f aca="false">'VERSION Bêta'!Q51</f>
        <v>Export d’un ensemble d’archives défini comme une liste, dans un format SEDA</v>
      </c>
      <c r="R51" s="158" t="n">
        <f aca="false">'VERSION Bêta'!R51</f>
        <v>0</v>
      </c>
    </row>
    <row r="52" customFormat="false" ht="24.05" hidden="false" customHeight="false" outlineLevel="0" collapsed="false">
      <c r="A52" s="59" t="str">
        <f aca="false">'VERSION Bêta'!A52</f>
        <v>Accès (recherche et consultation)</v>
      </c>
      <c r="B52" s="59" t="str">
        <f aca="false">'VERSION Bêta'!B52</f>
        <v>ACC</v>
      </c>
      <c r="C52" s="60" t="str">
        <f aca="false">IF(B52="x","x",CONCATENATE(B52,"-",IF(LEN(D52)=1,CONCATENATE("0",D52),D52)))</f>
        <v>ACC-06</v>
      </c>
      <c r="D52" s="60" t="n">
        <f aca="false">IF(H51=H52,D51,IF(H52="x","x",IF(H51="x",1,D51+1)))</f>
        <v>6</v>
      </c>
      <c r="E52" s="60" t="n">
        <f aca="false">IF(H51&lt;&gt;H52,IF(H52="x","x",IF(H51="x",E50+1,E51+1)),E51)</f>
        <v>14</v>
      </c>
      <c r="F52" s="60" t="str">
        <f aca="false">IF(E52="x","x",IF(E52&lt;&gt;G52,"MAJ",""))</f>
        <v/>
      </c>
      <c r="G52" s="60" t="n">
        <f aca="false">'VERSION Bêta'!G52</f>
        <v>14</v>
      </c>
      <c r="H52" s="60" t="str">
        <f aca="false">'VERSION Bêta'!H52</f>
        <v>Exporter des métadonnées d'un ensemble d'archives</v>
      </c>
      <c r="I52" s="64" t="str">
        <f aca="false">'VERSION Bêta'!I52</f>
        <v>Obtenir les métadonnées des archives identifiées</v>
      </c>
      <c r="J52" s="66" t="str">
        <f aca="false">'VERSION Bêta'!J52</f>
        <v>Archiviste, utilisateur service producteur, grand public</v>
      </c>
      <c r="K52" s="66" t="str">
        <f aca="false">'VERSION Bêta'!K52</f>
        <v>SIA</v>
      </c>
      <c r="L52" s="66" t="str">
        <f aca="false">'VERSION Bêta'!L52</f>
        <v>V2</v>
      </c>
      <c r="M52" s="66" t="str">
        <f aca="false">'VERSION Bêta'!M52</f>
        <v>V2</v>
      </c>
      <c r="N52" s="66" t="str">
        <f aca="false">IF(M52="x","x",IF(M52=N$2,"Nouveau",""))</f>
        <v>Nouveau</v>
      </c>
      <c r="P52" s="74" t="str">
        <f aca="false">'VERSION Bêta'!P52</f>
        <v>ACC-06-001</v>
      </c>
      <c r="Q52" s="201" t="str">
        <f aca="false">'VERSION Bêta'!Q52</f>
        <v>Ensemble d'archives défini comme le résultat d’une requête</v>
      </c>
      <c r="R52" s="204" t="str">
        <f aca="false">'VERSION Bêta'!R52</f>
        <v>Exporter un ensemble d'archives défini non comme une liste mais comme un résultat d'une requête</v>
      </c>
    </row>
    <row r="53" customFormat="false" ht="24.05" hidden="false" customHeight="false" outlineLevel="0" collapsed="false">
      <c r="A53" s="59" t="str">
        <f aca="false">'VERSION Bêta'!A53</f>
        <v>Accès (recherche et consultation)</v>
      </c>
      <c r="B53" s="59" t="str">
        <f aca="false">'VERSION Bêta'!B53</f>
        <v>ACC</v>
      </c>
      <c r="C53" s="60" t="str">
        <f aca="false">IF(B53="x","x",CONCATENATE(B53,"-",IF(LEN(D53)=1,CONCATENATE("0",D53),D53)))</f>
        <v>ACC-06</v>
      </c>
      <c r="D53" s="60" t="n">
        <f aca="false">IF(H52=H53,D52,IF(H53="x","x",IF(H52="x",1,D52+1)))</f>
        <v>6</v>
      </c>
      <c r="E53" s="60" t="n">
        <f aca="false">IF(H52&lt;&gt;H53,IF(H53="x","x",IF(H52="x",E51+1,E52+1)),E52)</f>
        <v>14</v>
      </c>
      <c r="F53" s="60" t="str">
        <f aca="false">IF(E53="x","x",IF(E53&lt;&gt;G53,"MAJ",""))</f>
        <v/>
      </c>
      <c r="G53" s="60" t="n">
        <f aca="false">'VERSION Bêta'!G53</f>
        <v>14</v>
      </c>
      <c r="H53" s="60" t="str">
        <f aca="false">'VERSION Bêta'!H53</f>
        <v>Exporter des métadonnées d'un ensemble d'archives</v>
      </c>
      <c r="I53" s="64" t="str">
        <f aca="false">'VERSION Bêta'!I53</f>
        <v>Obtenir les métadonnées des archives identifiées</v>
      </c>
      <c r="J53" s="66" t="str">
        <f aca="false">'VERSION Bêta'!J53</f>
        <v>Archiviste, utilisateur service producteur, grand public</v>
      </c>
      <c r="K53" s="66" t="str">
        <f aca="false">'VERSION Bêta'!K53</f>
        <v>SIA</v>
      </c>
      <c r="L53" s="66" t="str">
        <f aca="false">'VERSION Bêta'!L53</f>
        <v>V2</v>
      </c>
      <c r="M53" s="66" t="str">
        <f aca="false">'VERSION Bêta'!M53</f>
        <v>V2</v>
      </c>
      <c r="N53" s="66" t="str">
        <f aca="false">IF(M53="x","x",IF(M53=N$2,"Nouveau",""))</f>
        <v>Nouveau</v>
      </c>
      <c r="P53" s="74" t="str">
        <f aca="false">'VERSION Bêta'!P53</f>
        <v>ACC-06-002</v>
      </c>
      <c r="Q53" s="201" t="str">
        <f aca="false">'VERSION Bêta'!Q53</f>
        <v>Format d'export différent du SEDA (par exemple CSV, EAD)</v>
      </c>
      <c r="R53" s="204" t="str">
        <f aca="false">'VERSION Bêta'!R53</f>
        <v>Exporter les archives et leurs métadonnées dans un formalisme autre que celui proposé par le SEDA</v>
      </c>
    </row>
    <row r="54" customFormat="false" ht="24.05" hidden="false" customHeight="false" outlineLevel="0" collapsed="false">
      <c r="A54" s="59" t="str">
        <f aca="false">'VERSION Bêta'!A54</f>
        <v>Accès (recherche et consultation)</v>
      </c>
      <c r="B54" s="59" t="str">
        <f aca="false">'VERSION Bêta'!B54</f>
        <v>ACC</v>
      </c>
      <c r="C54" s="60" t="str">
        <f aca="false">IF(B54="x","x",CONCATENATE(B54,"-",IF(LEN(D54)=1,CONCATENATE("0",D54),D54)))</f>
        <v>ACC-07</v>
      </c>
      <c r="D54" s="60" t="n">
        <f aca="false">IF(H53=H54,D53,IF(H54="x","x",IF(H53="x",1,D53+1)))</f>
        <v>7</v>
      </c>
      <c r="E54" s="60" t="n">
        <f aca="false">IF(H53&lt;&gt;H54,IF(H54="x","x",IF(H53="x",E52+1,E53+1)),E53)</f>
        <v>15</v>
      </c>
      <c r="F54" s="60" t="str">
        <f aca="false">IF(E54="x","x",IF(E54&lt;&gt;G54,"MAJ",""))</f>
        <v/>
      </c>
      <c r="G54" s="60" t="n">
        <f aca="false">'VERSION Bêta'!G54</f>
        <v>15</v>
      </c>
      <c r="H54" s="60" t="str">
        <f aca="false">'VERSION Bêta'!H54</f>
        <v>Exporter un relevé de valeur probante pour un ensemble d’archives</v>
      </c>
      <c r="I54" s="64" t="str">
        <f aca="false">'VERSION Bêta'!I54</f>
        <v>Obtenir un relevé établissant la bonne conservation de la valeur probante d'un ensemble d'archives</v>
      </c>
      <c r="J54" s="66" t="str">
        <f aca="false">'VERSION Bêta'!J54</f>
        <v>Archiviste, utilisateur service producteur, grand public, juge</v>
      </c>
      <c r="K54" s="66" t="str">
        <f aca="false">'VERSION Bêta'!K54</f>
        <v>SIA, application métier</v>
      </c>
      <c r="L54" s="66" t="str">
        <f aca="false">'VERSION Bêta'!L54</f>
        <v>V2</v>
      </c>
      <c r="M54" s="66" t="str">
        <f aca="false">'VERSION Bêta'!M54</f>
        <v>V2</v>
      </c>
      <c r="N54" s="66" t="str">
        <f aca="false">IF(M54="x","x",IF(M54=N$2,"Nouveau",""))</f>
        <v>Nouveau</v>
      </c>
      <c r="P54" s="74" t="str">
        <f aca="false">'VERSION Bêta'!P54</f>
        <v>ACC-07-000</v>
      </c>
      <c r="Q54" s="200" t="str">
        <f aca="false">'VERSION Bêta'!Q54</f>
        <v>Export pour un ensemble d’archives défini comme une liste</v>
      </c>
      <c r="R54" s="158" t="n">
        <f aca="false">'VERSION Bêta'!R54</f>
        <v>0</v>
      </c>
    </row>
    <row r="55" customFormat="false" ht="36.1" hidden="false" customHeight="false" outlineLevel="0" collapsed="false">
      <c r="A55" s="59" t="str">
        <f aca="false">'VERSION Bêta'!A55</f>
        <v>Accès (recherche et consultation)</v>
      </c>
      <c r="B55" s="59" t="str">
        <f aca="false">'VERSION Bêta'!B55</f>
        <v>ACC</v>
      </c>
      <c r="C55" s="60" t="str">
        <f aca="false">IF(B55="x","x",CONCATENATE(B55,"-",IF(LEN(D55)=1,CONCATENATE("0",D55),D55)))</f>
        <v>ACC-07</v>
      </c>
      <c r="D55" s="60" t="n">
        <f aca="false">IF(H54=H55,D54,IF(H55="x","x",IF(H54="x",1,D54+1)))</f>
        <v>7</v>
      </c>
      <c r="E55" s="60" t="n">
        <f aca="false">IF(H54&lt;&gt;H55,IF(H55="x","x",IF(H54="x",E53+1,E54+1)),E54)</f>
        <v>15</v>
      </c>
      <c r="F55" s="60" t="str">
        <f aca="false">IF(E55="x","x",IF(E55&lt;&gt;G55,"MAJ",""))</f>
        <v/>
      </c>
      <c r="G55" s="60" t="n">
        <f aca="false">'VERSION Bêta'!G55</f>
        <v>15</v>
      </c>
      <c r="H55" s="60" t="str">
        <f aca="false">'VERSION Bêta'!H55</f>
        <v>Exporter un relevé de valeur probante pour un ensemble d’archives</v>
      </c>
      <c r="I55" s="64" t="str">
        <f aca="false">'VERSION Bêta'!I55</f>
        <v>Obtenir un relevé établissant la bonne conservation de la valeur probante d'un ensemble d'archives</v>
      </c>
      <c r="J55" s="66" t="str">
        <f aca="false">'VERSION Bêta'!J55</f>
        <v>Archiviste, utilisateur service producteur, grand public, juge</v>
      </c>
      <c r="K55" s="66" t="str">
        <f aca="false">'VERSION Bêta'!K55</f>
        <v>SIA, application métier</v>
      </c>
      <c r="L55" s="66" t="str">
        <f aca="false">'VERSION Bêta'!L55</f>
        <v>V2</v>
      </c>
      <c r="M55" s="66" t="str">
        <f aca="false">'VERSION Bêta'!M55</f>
        <v>V2</v>
      </c>
      <c r="N55" s="66" t="str">
        <f aca="false">IF(M55="x","x",IF(M55=N$2,"Nouveau",""))</f>
        <v>Nouveau</v>
      </c>
      <c r="P55" s="74" t="str">
        <f aca="false">'VERSION Bêta'!P55</f>
        <v>ACC-07-001</v>
      </c>
      <c r="Q55" s="201" t="str">
        <f aca="false">'VERSION Bêta'!Q55</f>
        <v>Ensemble d'archives défini comme le résultat d’une requête</v>
      </c>
      <c r="R55" s="204" t="str">
        <f aca="false">'VERSION Bêta'!R55</f>
        <v>Exporter un relevé de valeur probante pour un ensemble d'archives défini non comme une liste mais comme un résultat d'une requête</v>
      </c>
    </row>
    <row r="56" customFormat="false" ht="58.7" hidden="false" customHeight="false" outlineLevel="0" collapsed="false">
      <c r="A56" s="59" t="str">
        <f aca="false">'VERSION Bêta'!A56</f>
        <v>Accès (recherche et consultation)</v>
      </c>
      <c r="B56" s="59" t="str">
        <f aca="false">'VERSION Bêta'!B56</f>
        <v>ACC</v>
      </c>
      <c r="C56" s="60" t="str">
        <f aca="false">IF(B56="x","x",CONCATENATE(B56,"-",IF(LEN(D56)=1,CONCATENATE("0",D56),D56)))</f>
        <v>ACC-08</v>
      </c>
      <c r="D56" s="60" t="n">
        <f aca="false">IF(H55=H56,D55,IF(H56="x","x",IF(H55="x",1,D55+1)))</f>
        <v>8</v>
      </c>
      <c r="E56" s="60" t="n">
        <f aca="false">IF(H55&lt;&gt;H56,IF(H56="x","x",IF(H55="x",E54+1,E55+1)),E55)</f>
        <v>16</v>
      </c>
      <c r="F56" s="60" t="str">
        <f aca="false">IF(E56="x","x",IF(E56&lt;&gt;G56,"MAJ",""))</f>
        <v/>
      </c>
      <c r="G56" s="60" t="n">
        <f aca="false">'VERSION Bêta'!G56</f>
        <v>16</v>
      </c>
      <c r="H56" s="60" t="str">
        <f aca="false">'VERSION Bêta'!H56</f>
        <v>Gérer les contrats d'accès</v>
      </c>
      <c r="I56" s="63" t="str">
        <f aca="false">'VERSION Bêta'!I56</f>
        <v>Gérer les contrats d'accès correspondant à des filières d'archives (création, modification, désactivation, suppression)</v>
      </c>
      <c r="J56" s="66" t="str">
        <f aca="false">'VERSION Bêta'!J56</f>
        <v>Super-utilisateur archiviste, administrateur technique</v>
      </c>
      <c r="K56" s="66" t="str">
        <f aca="false">'VERSION Bêta'!K56</f>
        <v>SIA,  Admin SAE</v>
      </c>
      <c r="L56" s="66" t="str">
        <f aca="false">'VERSION Bêta'!L56</f>
        <v>bêta</v>
      </c>
      <c r="M56" s="66" t="str">
        <f aca="false">'VERSION Bêta'!M56</f>
        <v>bêta</v>
      </c>
      <c r="N56" s="66" t="str">
        <f aca="false">IF(M56="x","x",IF(M56=N$2,"Nouveau",""))</f>
        <v/>
      </c>
      <c r="P56" s="74" t="str">
        <f aca="false">'VERSION Bêta'!P56</f>
        <v>ACC-08-000</v>
      </c>
      <c r="Q56" s="200" t="str">
        <f aca="false">'VERSION Bêta'!Q56</f>
        <v>Lister, créer, modifier, désactiver et supprimer des contrats d’accès permettant la connexion d’une nouvelle application en « accès » sur un ensemble d’archive (en lien avec l’activité « Gérer les droits archivistiques des applications connectées au SAE »)</v>
      </c>
      <c r="R56" s="205" t="str">
        <f aca="false">'VERSION Bêta'!R56</f>
        <v>A définir par la suite sous forme de conditions particulières les « droits archivistiques » qui peuvent être associés à l’accès (ex : modification de métadonnées, élimination ?,…)
Référence activité « Gérer les droits archivistiques des applications connectées au SAE »)</v>
      </c>
    </row>
    <row r="57" customFormat="false" ht="47.4" hidden="true" customHeight="false" outlineLevel="0" collapsed="false">
      <c r="A57" s="59" t="str">
        <f aca="false">'VERSION Bêta'!A57</f>
        <v>Accès (recherche et consultation)</v>
      </c>
      <c r="B57" s="59" t="str">
        <f aca="false">'VERSION Bêta'!B57</f>
        <v>ACC</v>
      </c>
      <c r="C57" s="60" t="str">
        <f aca="false">IF(B57="x","x",CONCATENATE(B57,"-",IF(LEN(D57)=1,CONCATENATE("0",D57),D57)))</f>
        <v>ACC-09</v>
      </c>
      <c r="D57" s="60" t="n">
        <f aca="false">IF(H56=H57,D56,IF(H57="x","x",IF(H56="x",1,D56+1)))</f>
        <v>9</v>
      </c>
      <c r="E57" s="60" t="n">
        <f aca="false">IF(H56&lt;&gt;H57,IF(H57="x","x",IF(H56="x",E55+1,E56+1)),E56)</f>
        <v>17</v>
      </c>
      <c r="F57" s="60" t="str">
        <f aca="false">IF(E57="x","x",IF(E57&lt;&gt;G57,"MAJ",""))</f>
        <v/>
      </c>
      <c r="G57" s="60" t="n">
        <f aca="false">'VERSION Bêta'!G57</f>
        <v>17</v>
      </c>
      <c r="H57" s="60" t="str">
        <f aca="false">'VERSION Bêta'!H57</f>
        <v>Rendre un ensemble d’archives plus rapidement accessible de manière temporaire</v>
      </c>
      <c r="I57" s="64" t="str">
        <f aca="false">'VERSION Bêta'!I57</f>
        <v>Rapatrier un ensemble d'archives le temps d'une opération particulière demandant un accès fréquent (principe du « petit dépôt »). L'ensemble d'archives est mis dans un espace de stockage rapide/facilement accessible.</v>
      </c>
      <c r="J57" s="66" t="str">
        <f aca="false">'VERSION Bêta'!J57</f>
        <v>Archiviste</v>
      </c>
      <c r="K57" s="66" t="str">
        <f aca="false">'VERSION Bêta'!K57</f>
        <v>SIA</v>
      </c>
      <c r="L57" s="66" t="str">
        <f aca="false">'VERSION Bêta'!L57</f>
        <v>V3</v>
      </c>
      <c r="M57" s="66" t="str">
        <f aca="false">'VERSION Bêta'!M57</f>
        <v>V3</v>
      </c>
      <c r="N57" s="66" t="str">
        <f aca="false">IF(M57="x","x",IF(M57=N$2,"Nouveau",""))</f>
        <v/>
      </c>
      <c r="P57" s="74" t="str">
        <f aca="false">'VERSION Bêta'!P57</f>
        <v>ACC-09-000</v>
      </c>
      <c r="Q57" s="200" t="str">
        <f aca="false">'VERSION Bêta'!Q57</f>
        <v>Rendre plus accessible un ensemble d’archives défini comme une liste, non classifiées, avec une durée et des priorités de rétention définies par défaut</v>
      </c>
      <c r="R57" s="158" t="n">
        <f aca="false">'VERSION Bêta'!R57</f>
        <v>0</v>
      </c>
    </row>
    <row r="58" customFormat="false" ht="47.4" hidden="true" customHeight="false" outlineLevel="0" collapsed="false">
      <c r="A58" s="59" t="str">
        <f aca="false">'VERSION Bêta'!A58</f>
        <v>Accès (recherche et consultation)</v>
      </c>
      <c r="B58" s="59" t="str">
        <f aca="false">'VERSION Bêta'!B58</f>
        <v>ACC</v>
      </c>
      <c r="C58" s="60" t="str">
        <f aca="false">IF(B58="x","x",CONCATENATE(B58,"-",IF(LEN(D58)=1,CONCATENATE("0",D58),D58)))</f>
        <v>ACC-09</v>
      </c>
      <c r="D58" s="60" t="n">
        <f aca="false">IF(H57=H58,D57,IF(H58="x","x",IF(H57="x",1,D57+1)))</f>
        <v>9</v>
      </c>
      <c r="E58" s="60" t="n">
        <f aca="false">IF(H57&lt;&gt;H58,IF(H58="x","x",IF(H57="x",E56+1,E57+1)),E57)</f>
        <v>17</v>
      </c>
      <c r="F58" s="60" t="str">
        <f aca="false">IF(E58="x","x",IF(E58&lt;&gt;G58,"MAJ",""))</f>
        <v/>
      </c>
      <c r="G58" s="60" t="n">
        <f aca="false">'VERSION Bêta'!G58</f>
        <v>17</v>
      </c>
      <c r="H58" s="60" t="str">
        <f aca="false">'VERSION Bêta'!H58</f>
        <v>Rendre un ensemble d’archives plus rapidement accessible de manière temporaire</v>
      </c>
      <c r="I58" s="64" t="str">
        <f aca="false">'VERSION Bêta'!I58</f>
        <v>Rapatrier un ensemble d'archives le temps d'une opération particulière demandant un accès fréquent (principe du « petit dépôt »). L'ensemble d'archives est mis dans un espace de stockage rapide/facilement accessible.</v>
      </c>
      <c r="J58" s="66" t="str">
        <f aca="false">'VERSION Bêta'!J58</f>
        <v>Archiviste</v>
      </c>
      <c r="K58" s="66" t="str">
        <f aca="false">'VERSION Bêta'!K58</f>
        <v>SIA</v>
      </c>
      <c r="L58" s="66" t="str">
        <f aca="false">'VERSION Bêta'!L58</f>
        <v>V3</v>
      </c>
      <c r="M58" s="66" t="str">
        <f aca="false">'VERSION Bêta'!M58</f>
        <v>V3</v>
      </c>
      <c r="N58" s="66" t="str">
        <f aca="false">IF(M58="x","x",IF(M58=N$2,"Nouveau",""))</f>
        <v/>
      </c>
      <c r="P58" s="74" t="str">
        <f aca="false">'VERSION Bêta'!P58</f>
        <v>ACC-09-001</v>
      </c>
      <c r="Q58" s="201" t="str">
        <f aca="false">'VERSION Bêta'!Q58</f>
        <v>Ensemble d'archives défini comme le résultat d’une requête</v>
      </c>
      <c r="R58" s="204" t="str">
        <f aca="false">'VERSION Bêta'!R58</f>
        <v>Enregistrer sur un espace de stockage temporaire un ensemble d'archives défini non comme une liste mais comme un résultat d'une requête</v>
      </c>
    </row>
    <row r="59" customFormat="false" ht="47.4" hidden="true" customHeight="false" outlineLevel="0" collapsed="false">
      <c r="A59" s="59" t="str">
        <f aca="false">'VERSION Bêta'!A59</f>
        <v>Accès (recherche et consultation)</v>
      </c>
      <c r="B59" s="59" t="str">
        <f aca="false">'VERSION Bêta'!B59</f>
        <v>ACC</v>
      </c>
      <c r="C59" s="60" t="str">
        <f aca="false">IF(B59="x","x",CONCATENATE(B59,"-",IF(LEN(D59)=1,CONCATENATE("0",D59),D59)))</f>
        <v>ACC-09</v>
      </c>
      <c r="D59" s="60" t="n">
        <f aca="false">IF(H58=H59,D58,IF(H59="x","x",IF(H58="x",1,D58+1)))</f>
        <v>9</v>
      </c>
      <c r="E59" s="60" t="n">
        <f aca="false">IF(H58&lt;&gt;H59,IF(H59="x","x",IF(H58="x",E57+1,E58+1)),E58)</f>
        <v>17</v>
      </c>
      <c r="F59" s="60" t="str">
        <f aca="false">IF(E59="x","x",IF(E59&lt;&gt;G59,"MAJ",""))</f>
        <v/>
      </c>
      <c r="G59" s="60" t="n">
        <f aca="false">'VERSION Bêta'!G59</f>
        <v>17</v>
      </c>
      <c r="H59" s="60" t="str">
        <f aca="false">'VERSION Bêta'!H59</f>
        <v>Rendre un ensemble d’archives plus rapidement accessible de manière temporaire</v>
      </c>
      <c r="I59" s="64" t="str">
        <f aca="false">'VERSION Bêta'!I59</f>
        <v>Rapatrier un ensemble d'archives le temps d'une opération particulière demandant un accès fréquent (principe du « petit dépôt »). L'ensemble d'archives est mis dans un espace de stockage rapide/facilement accessible.</v>
      </c>
      <c r="J59" s="66" t="str">
        <f aca="false">'VERSION Bêta'!J59</f>
        <v>Archiviste</v>
      </c>
      <c r="K59" s="66" t="str">
        <f aca="false">'VERSION Bêta'!K59</f>
        <v>SIA</v>
      </c>
      <c r="L59" s="66" t="str">
        <f aca="false">'VERSION Bêta'!L59</f>
        <v>V3</v>
      </c>
      <c r="M59" s="66" t="str">
        <f aca="false">'VERSION Bêta'!M59</f>
        <v>V3</v>
      </c>
      <c r="N59" s="66" t="str">
        <f aca="false">IF(M59="x","x",IF(M59=N$2,"Nouveau",""))</f>
        <v/>
      </c>
      <c r="P59" s="74" t="str">
        <f aca="false">'VERSION Bêta'!P59</f>
        <v>ACC-09-002</v>
      </c>
      <c r="Q59" s="201" t="str">
        <f aca="false">'VERSION Bêta'!Q59</f>
        <v>Possibilité de gestion de périodes de rétention</v>
      </c>
      <c r="R59" s="204" t="str">
        <f aca="false">'VERSION Bêta'!R59</f>
        <v>Définir une durée de stockage déterminée pour l'ensemble d'archives dans l'espace de stockage temporaire</v>
      </c>
    </row>
    <row r="60" customFormat="false" ht="47.4" hidden="true" customHeight="false" outlineLevel="0" collapsed="false">
      <c r="A60" s="59" t="str">
        <f aca="false">'VERSION Bêta'!A60</f>
        <v>Accès (recherche et consultation)</v>
      </c>
      <c r="B60" s="59" t="str">
        <f aca="false">'VERSION Bêta'!B60</f>
        <v>ACC</v>
      </c>
      <c r="C60" s="60" t="str">
        <f aca="false">IF(B60="x","x",CONCATENATE(B60,"-",IF(LEN(D60)=1,CONCATENATE("0",D60),D60)))</f>
        <v>ACC-09</v>
      </c>
      <c r="D60" s="60" t="n">
        <f aca="false">IF(H59=H60,D59,IF(H60="x","x",IF(H59="x",1,D59+1)))</f>
        <v>9</v>
      </c>
      <c r="E60" s="60" t="n">
        <f aca="false">IF(H59&lt;&gt;H60,IF(H60="x","x",IF(H59="x",E58+1,E59+1)),E59)</f>
        <v>17</v>
      </c>
      <c r="F60" s="60" t="str">
        <f aca="false">IF(E60="x","x",IF(E60&lt;&gt;G60,"MAJ",""))</f>
        <v/>
      </c>
      <c r="G60" s="60" t="n">
        <f aca="false">'VERSION Bêta'!G60</f>
        <v>17</v>
      </c>
      <c r="H60" s="60" t="str">
        <f aca="false">'VERSION Bêta'!H60</f>
        <v>Rendre un ensemble d’archives plus rapidement accessible de manière temporaire</v>
      </c>
      <c r="I60" s="64" t="str">
        <f aca="false">'VERSION Bêta'!I60</f>
        <v>Rapatrier un ensemble d'archives le temps d'une opération particulière demandant un accès fréquent (principe du « petit dépôt »). L'ensemble d'archives est mis dans un espace de stockage rapide/facilement accessible.</v>
      </c>
      <c r="J60" s="66" t="str">
        <f aca="false">'VERSION Bêta'!J60</f>
        <v>Archiviste</v>
      </c>
      <c r="K60" s="66" t="str">
        <f aca="false">'VERSION Bêta'!K60</f>
        <v>SIA</v>
      </c>
      <c r="L60" s="66" t="str">
        <f aca="false">'VERSION Bêta'!L60</f>
        <v>V3</v>
      </c>
      <c r="M60" s="66" t="str">
        <f aca="false">'VERSION Bêta'!M60</f>
        <v>V3</v>
      </c>
      <c r="N60" s="66" t="str">
        <f aca="false">IF(M60="x","x",IF(M60=N$2,"Nouveau",""))</f>
        <v/>
      </c>
      <c r="P60" s="74" t="str">
        <f aca="false">'VERSION Bêta'!P60</f>
        <v>ACC-09-003</v>
      </c>
      <c r="Q60" s="201" t="str">
        <f aca="false">'VERSION Bêta'!Q60</f>
        <v>Possibilité de gestion de priorités de rétention</v>
      </c>
      <c r="R60" s="204" t="str">
        <f aca="false">'VERSION Bêta'!R60</f>
        <v>Définir une priorité de maintien d'un ensemble d'archives dans l'espace de stockage temporaire pour arbitrage lors de l'atteinte de la limite de capacité</v>
      </c>
    </row>
    <row r="61" customFormat="false" ht="47.4" hidden="true" customHeight="false" outlineLevel="0" collapsed="false">
      <c r="A61" s="59" t="str">
        <f aca="false">'VERSION Bêta'!A61</f>
        <v>Accès (recherche et consultation)</v>
      </c>
      <c r="B61" s="59" t="str">
        <f aca="false">'VERSION Bêta'!B61</f>
        <v>ACC</v>
      </c>
      <c r="C61" s="60" t="str">
        <f aca="false">IF(B61="x","x",CONCATENATE(B61,"-",IF(LEN(D61)=1,CONCATENATE("0",D61),D61)))</f>
        <v>ACC-09</v>
      </c>
      <c r="D61" s="60" t="n">
        <f aca="false">IF(H60=H61,D60,IF(H61="x","x",IF(H60="x",1,D60+1)))</f>
        <v>9</v>
      </c>
      <c r="E61" s="60" t="n">
        <f aca="false">IF(H60&lt;&gt;H61,IF(H61="x","x",IF(H60="x",E59+1,E60+1)),E60)</f>
        <v>17</v>
      </c>
      <c r="F61" s="60" t="str">
        <f aca="false">IF(E61="x","x",IF(E61&lt;&gt;G61,"MAJ",""))</f>
        <v/>
      </c>
      <c r="G61" s="60" t="n">
        <f aca="false">'VERSION Bêta'!G61</f>
        <v>17</v>
      </c>
      <c r="H61" s="60" t="str">
        <f aca="false">'VERSION Bêta'!H61</f>
        <v>Rendre un ensemble d’archives plus rapidement accessible de manière temporaire</v>
      </c>
      <c r="I61" s="64" t="str">
        <f aca="false">'VERSION Bêta'!I61</f>
        <v>Rapatrier un ensemble d'archives le temps d'une opération particulière demandant un accès fréquent (principe du « petit dépôt »). L'ensemble d'archives est mis dans un espace de stockage rapide/facilement accessible.</v>
      </c>
      <c r="J61" s="66" t="str">
        <f aca="false">'VERSION Bêta'!J61</f>
        <v>Archiviste</v>
      </c>
      <c r="K61" s="66" t="str">
        <f aca="false">'VERSION Bêta'!K61</f>
        <v>SIA</v>
      </c>
      <c r="L61" s="66" t="str">
        <f aca="false">'VERSION Bêta'!L61</f>
        <v>V3</v>
      </c>
      <c r="M61" s="66" t="str">
        <f aca="false">'VERSION Bêta'!M61</f>
        <v>V3</v>
      </c>
      <c r="N61" s="66" t="str">
        <f aca="false">IF(M61="x","x",IF(M61=N$2,"Nouveau",""))</f>
        <v/>
      </c>
      <c r="P61" s="74" t="str">
        <f aca="false">'VERSION Bêta'!P61</f>
        <v>ACC-09-004</v>
      </c>
      <c r="Q61" s="201" t="str">
        <f aca="false">'VERSION Bêta'!Q61</f>
        <v>Archives classifiées</v>
      </c>
      <c r="R61" s="204" t="str">
        <f aca="false">'VERSION Bêta'!R61</f>
        <v>Permettre à un utilisateur habilité et autorisé de consulter un ensemble d'archives non librement communicables</v>
      </c>
    </row>
    <row r="62" customFormat="false" ht="12.8" hidden="false" customHeight="false" outlineLevel="0" collapsed="false">
      <c r="A62" s="0" t="str">
        <f aca="false">'VERSION Bêta'!A62</f>
        <v>x</v>
      </c>
      <c r="B62" s="0" t="str">
        <f aca="false">'VERSION Bêta'!B62</f>
        <v>x</v>
      </c>
      <c r="C62" s="60" t="str">
        <f aca="false">IF(B62="x","x",CONCATENATE(B62,"-",IF(LEN(D62)=1,CONCATENATE("0",D62),D62)))</f>
        <v>x</v>
      </c>
      <c r="D62" s="60" t="str">
        <f aca="false">IF(H61=H62,D61,IF(H62="x","x",IF(H61="x",1,D61+1)))</f>
        <v>x</v>
      </c>
      <c r="E62" s="60" t="str">
        <f aca="false">IF(H61&lt;&gt;H62,IF(H62="x","x",IF(H61="x",E60+1,E61+1)),E61)</f>
        <v>x</v>
      </c>
      <c r="F62" s="60" t="str">
        <f aca="false">IF(E62="x","x",IF(E62&lt;&gt;G62,"MAJ",""))</f>
        <v>x</v>
      </c>
      <c r="G62" s="60" t="str">
        <f aca="false">'VERSION Bêta'!G62</f>
        <v>x</v>
      </c>
      <c r="H62" s="0" t="str">
        <f aca="false">'VERSION Bêta'!H62</f>
        <v>x</v>
      </c>
      <c r="I62" s="0" t="str">
        <f aca="false">'VERSION Bêta'!I62</f>
        <v>x</v>
      </c>
      <c r="J62" s="0" t="str">
        <f aca="false">'VERSION Bêta'!J62</f>
        <v>x</v>
      </c>
      <c r="K62" s="63" t="str">
        <f aca="false">'VERSION Bêta'!K62</f>
        <v>x</v>
      </c>
      <c r="L62" s="66" t="str">
        <f aca="false">'VERSION Bêta'!L62</f>
        <v>x</v>
      </c>
      <c r="M62" s="63" t="str">
        <f aca="false">'VERSION Bêta'!M62</f>
        <v>x</v>
      </c>
      <c r="N62" s="63" t="str">
        <f aca="false">IF(M62="x","x",IF(M62=N$2,"Nouveau",""))</f>
        <v>x</v>
      </c>
      <c r="P62" s="63" t="str">
        <f aca="false">'VERSION Bêta'!P62</f>
        <v>x</v>
      </c>
      <c r="Q62" s="0" t="str">
        <f aca="false">'VERSION Bêta'!Q62</f>
        <v>x</v>
      </c>
      <c r="R62" s="30" t="n">
        <f aca="false">'VERSION Bêta'!R62</f>
        <v>0</v>
      </c>
    </row>
    <row r="63" customFormat="false" ht="36.1" hidden="true" customHeight="false" outlineLevel="0" collapsed="false">
      <c r="A63" s="59" t="str">
        <f aca="false">'VERSION Bêta'!A63</f>
        <v>Gestion des archives existantes</v>
      </c>
      <c r="B63" s="59" t="str">
        <f aca="false">'VERSION Bêta'!B63</f>
        <v>GAE</v>
      </c>
      <c r="C63" s="60" t="str">
        <f aca="false">IF(B63="x","x",CONCATENATE(B63,"-",IF(LEN(D63)=1,CONCATENATE("0",D63),D63)))</f>
        <v>GAE-01</v>
      </c>
      <c r="D63" s="60" t="n">
        <f aca="false">IF(H62=H63,D62,IF(H63="x","x",IF(H62="x",1,D62+1)))</f>
        <v>1</v>
      </c>
      <c r="E63" s="60" t="n">
        <f aca="false">IF(H62&lt;&gt;H63,IF(H63="x","x",IF(H62="x",E61+1,E62+1)),E62)</f>
        <v>18</v>
      </c>
      <c r="F63" s="60" t="str">
        <f aca="false">IF(E63="x","x",IF(E63&lt;&gt;G63,"MAJ",""))</f>
        <v/>
      </c>
      <c r="G63" s="60" t="n">
        <f aca="false">'VERSION Bêta'!G63</f>
        <v>18</v>
      </c>
      <c r="H63" s="60" t="str">
        <f aca="false">'VERSION Bêta'!H63</f>
        <v>Reprendre l'organisation de l'ensemble d'archives d'une entrée effectuée</v>
      </c>
      <c r="I63" s="64" t="str">
        <f aca="false">'VERSION Bêta'!I63</f>
        <v>Reprendre le tri, le classement et l'édition des métadonnées de l'ensemble des archives d'une entrée déjà effectué sans reprendre les fichiers de données.</v>
      </c>
      <c r="J63" s="66" t="str">
        <f aca="false">'VERSION Bêta'!J63</f>
        <v>Archiviste</v>
      </c>
      <c r="K63" s="66" t="str">
        <f aca="false">'VERSION Bêta'!K63</f>
        <v>SIA</v>
      </c>
      <c r="L63" s="66" t="str">
        <f aca="false">'VERSION Bêta'!L63</f>
        <v>V3</v>
      </c>
      <c r="M63" s="66" t="str">
        <f aca="false">'VERSION Bêta'!M63</f>
        <v>V3</v>
      </c>
      <c r="N63" s="66" t="str">
        <f aca="false">IF(M63="x","x",IF(M63=N$2,"Nouveau",""))</f>
        <v/>
      </c>
      <c r="P63" s="74" t="str">
        <f aca="false">'VERSION Bêta'!P63</f>
        <v>GAE-01-000</v>
      </c>
      <c r="Q63" s="200" t="str">
        <f aca="false">'VERSION Bêta'!Q63</f>
        <v>Reprendre l’organisation d’une entrée non touchée par un gel, sans enrichissement des métadonnées par extraction au moment de l’export</v>
      </c>
      <c r="R63" s="158" t="n">
        <f aca="false">'VERSION Bêta'!R63</f>
        <v>0</v>
      </c>
    </row>
    <row r="64" customFormat="false" ht="36.1" hidden="true" customHeight="false" outlineLevel="0" collapsed="false">
      <c r="A64" s="59" t="str">
        <f aca="false">'VERSION Bêta'!A64</f>
        <v>Gestion des archives existantes</v>
      </c>
      <c r="B64" s="59" t="str">
        <f aca="false">'VERSION Bêta'!B64</f>
        <v>GAE</v>
      </c>
      <c r="C64" s="60" t="str">
        <f aca="false">IF(B64="x","x",CONCATENATE(B64,"-",IF(LEN(D64)=1,CONCATENATE("0",D64),D64)))</f>
        <v>GAE-01</v>
      </c>
      <c r="D64" s="60" t="n">
        <f aca="false">IF(H63=H64,D63,IF(H64="x","x",IF(H63="x",1,D63+1)))</f>
        <v>1</v>
      </c>
      <c r="E64" s="60" t="n">
        <f aca="false">IF(H63&lt;&gt;H64,IF(H64="x","x",IF(H63="x",E62+1,E63+1)),E63)</f>
        <v>18</v>
      </c>
      <c r="F64" s="60" t="str">
        <f aca="false">IF(E64="x","x",IF(E64&lt;&gt;G64,"MAJ",""))</f>
        <v/>
      </c>
      <c r="G64" s="60" t="n">
        <f aca="false">'VERSION Bêta'!G64</f>
        <v>18</v>
      </c>
      <c r="H64" s="60" t="str">
        <f aca="false">'VERSION Bêta'!H64</f>
        <v>Reprendre l'organisation de l'ensemble d'archives d'une entrée effectuée</v>
      </c>
      <c r="I64" s="64" t="str">
        <f aca="false">'VERSION Bêta'!I64</f>
        <v>Reprendre le tri, le classement et l'édition des métadonnées de l'ensemble des archives d'une entrée déjà effectué sans reprendre les fichiers de données.</v>
      </c>
      <c r="J64" s="66" t="str">
        <f aca="false">'VERSION Bêta'!J64</f>
        <v>Archiviste</v>
      </c>
      <c r="K64" s="66" t="str">
        <f aca="false">'VERSION Bêta'!K64</f>
        <v>SIA</v>
      </c>
      <c r="L64" s="66" t="str">
        <f aca="false">'VERSION Bêta'!L64</f>
        <v>V3</v>
      </c>
      <c r="M64" s="66" t="str">
        <f aca="false">'VERSION Bêta'!M64</f>
        <v>V3</v>
      </c>
      <c r="N64" s="66" t="str">
        <f aca="false">IF(M64="x","x",IF(M64=N$2,"Nouveau",""))</f>
        <v/>
      </c>
      <c r="P64" s="74" t="str">
        <f aca="false">'VERSION Bêta'!P64</f>
        <v>GAE-01-001</v>
      </c>
      <c r="Q64" s="201" t="str">
        <f aca="false">'VERSION Bêta'!Q64</f>
        <v>Enrichissement des métadonnées par extraction depuis les archives au moment de l'export</v>
      </c>
      <c r="R64" s="204" t="str">
        <f aca="false">'VERSION Bêta'!R64</f>
        <v>Enrichir les métadonnées d'un ensemble d'archives en utilisant par exemple des technologies sémantiques, au moment de l’export hors du SAE</v>
      </c>
    </row>
    <row r="65" customFormat="false" ht="36.1" hidden="true" customHeight="false" outlineLevel="0" collapsed="false">
      <c r="A65" s="59" t="str">
        <f aca="false">'VERSION Bêta'!A65</f>
        <v>Gestion des archives existantes</v>
      </c>
      <c r="B65" s="59" t="str">
        <f aca="false">'VERSION Bêta'!B65</f>
        <v>GAE</v>
      </c>
      <c r="C65" s="60" t="str">
        <f aca="false">IF(B65="x","x",CONCATENATE(B65,"-",IF(LEN(D65)=1,CONCATENATE("0",D65),D65)))</f>
        <v>GAE-01</v>
      </c>
      <c r="D65" s="60" t="n">
        <f aca="false">IF(H64=H65,D64,IF(H65="x","x",IF(H64="x",1,D64+1)))</f>
        <v>1</v>
      </c>
      <c r="E65" s="60" t="n">
        <f aca="false">IF(H64&lt;&gt;H65,IF(H65="x","x",IF(H64="x",E63+1,E64+1)),E64)</f>
        <v>18</v>
      </c>
      <c r="F65" s="60" t="str">
        <f aca="false">IF(E65="x","x",IF(E65&lt;&gt;G65,"MAJ",""))</f>
        <v/>
      </c>
      <c r="G65" s="60" t="n">
        <f aca="false">'VERSION Bêta'!G65</f>
        <v>18</v>
      </c>
      <c r="H65" s="60" t="str">
        <f aca="false">'VERSION Bêta'!H65</f>
        <v>Reprendre l'organisation de l'ensemble d'archives d'une entrée effectuée</v>
      </c>
      <c r="I65" s="64" t="str">
        <f aca="false">'VERSION Bêta'!I65</f>
        <v>Reprendre le tri, le classement et l'édition des métadonnées de l'ensemble des archives d'une entrée déjà effectué sans reprendre les fichiers de données.</v>
      </c>
      <c r="J65" s="66" t="str">
        <f aca="false">'VERSION Bêta'!J65</f>
        <v>Archiviste</v>
      </c>
      <c r="K65" s="66" t="str">
        <f aca="false">'VERSION Bêta'!K65</f>
        <v>SIA</v>
      </c>
      <c r="L65" s="66" t="str">
        <f aca="false">'VERSION Bêta'!L65</f>
        <v>V3</v>
      </c>
      <c r="M65" s="66" t="str">
        <f aca="false">'VERSION Bêta'!M65</f>
        <v>V3</v>
      </c>
      <c r="N65" s="66" t="str">
        <f aca="false">IF(M65="x","x",IF(M65=N$2,"Nouveau",""))</f>
        <v/>
      </c>
      <c r="P65" s="74" t="str">
        <f aca="false">'VERSION Bêta'!P65</f>
        <v>GAE-01-002</v>
      </c>
      <c r="Q65" s="201" t="str">
        <f aca="false">'VERSION Bêta'!Q65</f>
        <v>Prise en compte du gel</v>
      </c>
      <c r="R65" s="204" t="str">
        <f aca="false">'VERSION Bêta'!R65</f>
        <v>Reclasser une ensemble d'archives dont une partie est soumise à un gel suite à commission rogatoire</v>
      </c>
    </row>
    <row r="66" customFormat="false" ht="36.1" hidden="false" customHeight="false" outlineLevel="0" collapsed="false">
      <c r="A66" s="59" t="str">
        <f aca="false">'VERSION Bêta'!A66</f>
        <v>Gestion des archives existantes</v>
      </c>
      <c r="B66" s="59" t="str">
        <f aca="false">'VERSION Bêta'!B66</f>
        <v>GAE</v>
      </c>
      <c r="C66" s="60" t="str">
        <f aca="false">IF(B66="x","x",CONCATENATE(B66,"-",IF(LEN(D66)=1,CONCATENATE("0",D66),D66)))</f>
        <v>GAE-02</v>
      </c>
      <c r="D66" s="60" t="n">
        <f aca="false">IF(H65=H66,D65,IF(H66="x","x",IF(H65="x",1,D65+1)))</f>
        <v>2</v>
      </c>
      <c r="E66" s="60" t="n">
        <f aca="false">IF(H65&lt;&gt;H66,IF(H66="x","x",IF(H65="x",E64+1,E65+1)),E65)</f>
        <v>19</v>
      </c>
      <c r="F66" s="60" t="str">
        <f aca="false">IF(E66="x","x",IF(E66&lt;&gt;G66,"MAJ",""))</f>
        <v/>
      </c>
      <c r="G66" s="60" t="n">
        <f aca="false">'VERSION Bêta'!G66</f>
        <v>19</v>
      </c>
      <c r="H66" s="60" t="str">
        <f aca="false">'VERSION Bêta'!H66</f>
        <v>Modifier des métadonnées d' archives</v>
      </c>
      <c r="I66" s="64" t="str">
        <f aca="false">'VERSION Bêta'!I66</f>
        <v>Modifier les métadonnées d'archives</v>
      </c>
      <c r="J66" s="66" t="str">
        <f aca="false">'VERSION Bêta'!J66</f>
        <v>Archiviste, utilisateur service producteur</v>
      </c>
      <c r="K66" s="66" t="str">
        <f aca="false">'VERSION Bêta'!K66</f>
        <v>SIA, application métier</v>
      </c>
      <c r="L66" s="66" t="str">
        <f aca="false">'VERSION Bêta'!L66</f>
        <v>bêta</v>
      </c>
      <c r="M66" s="66" t="str">
        <f aca="false">'VERSION Bêta'!M66</f>
        <v>bêta</v>
      </c>
      <c r="N66" s="66" t="str">
        <f aca="false">IF(M66="x","x",IF(M66=N$2,"Nouveau",""))</f>
        <v/>
      </c>
      <c r="P66" s="74" t="str">
        <f aca="false">'VERSION Bêta'!P66</f>
        <v>GAE-02-000</v>
      </c>
      <c r="Q66" s="200" t="str">
        <f aca="false">'VERSION Bêta'!Q66</f>
        <v>modifier les métadonnées d’un ensemble limité d’archives [de 1 à quelques dizaines] d'une filière donnée, défini comme une liste d’identifiants, a l’exclusion des métadonnées de gestion impliquant des traitements dans le SAE</v>
      </c>
      <c r="R66" s="158" t="n">
        <f aca="false">'VERSION Bêta'!R66</f>
        <v>0</v>
      </c>
    </row>
    <row r="67" customFormat="false" ht="36.1" hidden="false" customHeight="false" outlineLevel="0" collapsed="false">
      <c r="A67" s="59" t="str">
        <f aca="false">'VERSION Bêta'!A67</f>
        <v>Gestion des archives existantes</v>
      </c>
      <c r="B67" s="59" t="str">
        <f aca="false">'VERSION Bêta'!B67</f>
        <v>GAE</v>
      </c>
      <c r="C67" s="60" t="str">
        <f aca="false">IF(B67="x","x",CONCATENATE(B67,"-",IF(LEN(D67)=1,CONCATENATE("0",D67),D67)))</f>
        <v>GAE-02</v>
      </c>
      <c r="D67" s="60" t="n">
        <f aca="false">IF(H66=H67,D66,IF(H67="x","x",IF(H66="x",1,D66+1)))</f>
        <v>2</v>
      </c>
      <c r="E67" s="60" t="n">
        <f aca="false">IF(H66&lt;&gt;H67,IF(H67="x","x",IF(H66="x",E65+1,E66+1)),E66)</f>
        <v>19</v>
      </c>
      <c r="F67" s="60" t="str">
        <f aca="false">IF(E67="x","x",IF(E67&lt;&gt;G67,"MAJ",""))</f>
        <v/>
      </c>
      <c r="G67" s="60" t="n">
        <f aca="false">'VERSION Bêta'!G67</f>
        <v>19</v>
      </c>
      <c r="H67" s="60" t="str">
        <f aca="false">'VERSION Bêta'!H67</f>
        <v>Modifier des métadonnées d' archives</v>
      </c>
      <c r="I67" s="64" t="str">
        <f aca="false">'VERSION Bêta'!I67</f>
        <v>Modifier les métadonnées d'archives</v>
      </c>
      <c r="J67" s="66" t="str">
        <f aca="false">'VERSION Bêta'!J67</f>
        <v>Archiviste, utilisateur service producteur</v>
      </c>
      <c r="K67" s="66" t="str">
        <f aca="false">'VERSION Bêta'!K67</f>
        <v>SIA, application métier</v>
      </c>
      <c r="L67" s="66" t="str">
        <f aca="false">'VERSION Bêta'!L67</f>
        <v>bêta</v>
      </c>
      <c r="M67" s="66" t="str">
        <f aca="false">'VERSION Bêta'!M67</f>
        <v>V1</v>
      </c>
      <c r="N67" s="66" t="str">
        <f aca="false">IF(M67="x","x",IF(M67=N$2,"Nouveau",""))</f>
        <v/>
      </c>
      <c r="P67" s="74" t="str">
        <f aca="false">'VERSION Bêta'!P67</f>
        <v>GAE-02-001</v>
      </c>
      <c r="Q67" s="201" t="str">
        <f aca="false">'VERSION Bêta'!Q67</f>
        <v>Modification en masse des métadonnées d'un ensemble d'archives</v>
      </c>
      <c r="R67" s="204" t="str">
        <f aca="false">'VERSION Bêta'!R67</f>
        <v>Modifier une ou plusieurs métadonnées d'un grand nombre d'archives (ex. changement de réglementation sur les durées de communicabilité)</v>
      </c>
    </row>
    <row r="68" customFormat="false" ht="36.1" hidden="false" customHeight="false" outlineLevel="0" collapsed="false">
      <c r="A68" s="59" t="str">
        <f aca="false">'VERSION Bêta'!A68</f>
        <v>Gestion des archives existantes</v>
      </c>
      <c r="B68" s="59" t="str">
        <f aca="false">'VERSION Bêta'!B68</f>
        <v>GAE</v>
      </c>
      <c r="C68" s="60" t="str">
        <f aca="false">IF(B68="x","x",CONCATENATE(B68,"-",IF(LEN(D68)=1,CONCATENATE("0",D68),D68)))</f>
        <v>GAE-02</v>
      </c>
      <c r="D68" s="60" t="n">
        <f aca="false">IF(H67=H68,D67,IF(H68="x","x",IF(H67="x",1,D67+1)))</f>
        <v>2</v>
      </c>
      <c r="E68" s="60" t="n">
        <f aca="false">IF(H67&lt;&gt;H68,IF(H68="x","x",IF(H67="x",E66+1,E67+1)),E67)</f>
        <v>19</v>
      </c>
      <c r="F68" s="60" t="str">
        <f aca="false">IF(E68="x","x",IF(E68&lt;&gt;G68,"MAJ",""))</f>
        <v/>
      </c>
      <c r="G68" s="60" t="n">
        <f aca="false">'VERSION Bêta'!G68</f>
        <v>19</v>
      </c>
      <c r="H68" s="60" t="str">
        <f aca="false">'VERSION Bêta'!H68</f>
        <v>Modifier des métadonnées d' archives</v>
      </c>
      <c r="I68" s="64" t="str">
        <f aca="false">'VERSION Bêta'!I68</f>
        <v>Modifier les métadonnées d'archives</v>
      </c>
      <c r="J68" s="66" t="str">
        <f aca="false">'VERSION Bêta'!J68</f>
        <v>Archiviste, utilisateur service producteur</v>
      </c>
      <c r="K68" s="66" t="str">
        <f aca="false">'VERSION Bêta'!K68</f>
        <v>SIA, application métier</v>
      </c>
      <c r="L68" s="66" t="str">
        <f aca="false">'VERSION Bêta'!L68</f>
        <v>bêta</v>
      </c>
      <c r="M68" s="66" t="str">
        <f aca="false">'VERSION Bêta'!M68</f>
        <v>V2</v>
      </c>
      <c r="N68" s="66" t="str">
        <f aca="false">IF(M68="x","x",IF(M68=N$2,"Nouveau",""))</f>
        <v>Nouveau</v>
      </c>
      <c r="P68" s="74" t="str">
        <f aca="false">'VERSION Bêta'!P68</f>
        <v>GAE-02-002</v>
      </c>
      <c r="Q68" s="201" t="str">
        <f aca="false">'VERSION Bêta'!Q68</f>
        <v>Métadonnées de gestion, avec implication sur les traitements</v>
      </c>
      <c r="R68" s="204" t="str">
        <f aca="false">'VERSION Bêta'!R68</f>
        <v>Modifier une ou plusieurs métadonnées de gestion d'un ensemble d'archives, impliquant la mise en œuvre de traitements type élimination</v>
      </c>
    </row>
    <row r="69" customFormat="false" ht="24.05" hidden="false" customHeight="false" outlineLevel="0" collapsed="false">
      <c r="A69" s="59" t="str">
        <f aca="false">'VERSION Bêta'!A69</f>
        <v>Gestion des archives existantes</v>
      </c>
      <c r="B69" s="59" t="str">
        <f aca="false">'VERSION Bêta'!B69</f>
        <v>GAE</v>
      </c>
      <c r="C69" s="60" t="str">
        <f aca="false">IF(B69="x","x",CONCATENATE(B69,"-",IF(LEN(D69)=1,CONCATENATE("0",D69),D69)))</f>
        <v>GAE-02</v>
      </c>
      <c r="D69" s="60" t="n">
        <f aca="false">IF(H68=H69,D68,IF(H69="x","x",IF(H68="x",1,D68+1)))</f>
        <v>2</v>
      </c>
      <c r="E69" s="60" t="n">
        <f aca="false">IF(H68&lt;&gt;H69,IF(H69="x","x",IF(H68="x",E67+1,E68+1)),E68)</f>
        <v>19</v>
      </c>
      <c r="F69" s="60" t="str">
        <f aca="false">IF(E69="x","x",IF(E69&lt;&gt;G69,"MAJ",""))</f>
        <v/>
      </c>
      <c r="G69" s="60" t="n">
        <f aca="false">'VERSION Bêta'!G69</f>
        <v>19</v>
      </c>
      <c r="H69" s="60" t="str">
        <f aca="false">'VERSION Bêta'!H69</f>
        <v>Modifier des métadonnées d' archives</v>
      </c>
      <c r="I69" s="64" t="str">
        <f aca="false">'VERSION Bêta'!I69</f>
        <v>Modifier les métadonnées d'archives</v>
      </c>
      <c r="J69" s="66" t="str">
        <f aca="false">'VERSION Bêta'!J69</f>
        <v>Archiviste, utilisateur service producteur</v>
      </c>
      <c r="K69" s="66" t="str">
        <f aca="false">'VERSION Bêta'!K69</f>
        <v>SIA, application métier</v>
      </c>
      <c r="L69" s="66" t="str">
        <f aca="false">'VERSION Bêta'!L69</f>
        <v>bêta</v>
      </c>
      <c r="M69" s="66" t="str">
        <f aca="false">'VERSION Bêta'!M69</f>
        <v>V2</v>
      </c>
      <c r="N69" s="66" t="str">
        <f aca="false">IF(M69="x","x",IF(M69=N$2,"Nouveau",""))</f>
        <v>Nouveau</v>
      </c>
      <c r="P69" s="74" t="str">
        <f aca="false">'VERSION Bêta'!P69</f>
        <v>GAE-02-003</v>
      </c>
      <c r="Q69" s="201" t="str">
        <f aca="false">'VERSION Bêta'!Q69</f>
        <v>Ensemble d'archives défini comme le résultat d’une requête</v>
      </c>
      <c r="R69" s="204" t="str">
        <f aca="false">'VERSION Bêta'!R69</f>
        <v>Modifier une ou plusieurs métadonnées d'un ensemble d'archives défini non comme une liste mais comme un résultat d'une requête</v>
      </c>
    </row>
    <row r="70" customFormat="false" ht="24.05" hidden="false" customHeight="false" outlineLevel="0" collapsed="false">
      <c r="A70" s="59" t="str">
        <f aca="false">'VERSION Bêta'!A70</f>
        <v>Gestion des archives existantes</v>
      </c>
      <c r="B70" s="59" t="str">
        <f aca="false">'VERSION Bêta'!B70</f>
        <v>GAE</v>
      </c>
      <c r="C70" s="60" t="str">
        <f aca="false">IF(B70="x","x",CONCATENATE(B70,"-",IF(LEN(D70)=1,CONCATENATE("0",D70),D70)))</f>
        <v>GAE-02</v>
      </c>
      <c r="D70" s="60" t="n">
        <f aca="false">IF(H69=H70,D69,IF(H70="x","x",IF(H69="x",1,D69+1)))</f>
        <v>2</v>
      </c>
      <c r="E70" s="60" t="n">
        <f aca="false">IF(H69&lt;&gt;H70,IF(H70="x","x",IF(H69="x",E68+1,E69+1)),E69)</f>
        <v>19</v>
      </c>
      <c r="F70" s="60" t="str">
        <f aca="false">IF(E70="x","x",IF(E70&lt;&gt;G70,"MAJ",""))</f>
        <v/>
      </c>
      <c r="G70" s="60" t="n">
        <f aca="false">'VERSION Bêta'!G70</f>
        <v>19</v>
      </c>
      <c r="H70" s="60" t="str">
        <f aca="false">'VERSION Bêta'!H70</f>
        <v>Modifier des métadonnées d' archives</v>
      </c>
      <c r="I70" s="64" t="str">
        <f aca="false">'VERSION Bêta'!I70</f>
        <v>Modifier les métadonnées d'archives</v>
      </c>
      <c r="J70" s="66" t="str">
        <f aca="false">'VERSION Bêta'!J70</f>
        <v>Archiviste, utilisateur service producteur</v>
      </c>
      <c r="K70" s="66" t="str">
        <f aca="false">'VERSION Bêta'!K70</f>
        <v>SIA, application métier</v>
      </c>
      <c r="L70" s="66" t="str">
        <f aca="false">'VERSION Bêta'!L70</f>
        <v>bêta</v>
      </c>
      <c r="M70" s="66" t="str">
        <f aca="false">'VERSION Bêta'!M70</f>
        <v>V2</v>
      </c>
      <c r="N70" s="66" t="str">
        <f aca="false">IF(M70="x","x",IF(M70=N$2,"Nouveau",""))</f>
        <v>Nouveau</v>
      </c>
      <c r="P70" s="74" t="str">
        <f aca="false">'VERSION Bêta'!P70</f>
        <v>GAE-02-004</v>
      </c>
      <c r="Q70" s="201" t="str">
        <f aca="false">'VERSION Bêta'!Q70</f>
        <v>Prise en compte du gel</v>
      </c>
      <c r="R70" s="204" t="str">
        <f aca="false">'VERSION Bêta'!R70</f>
        <v>Modifier une ou plusieurs métadonnées d'un ensemble d'archives dont une partie est soumise à un gel suite à commission rogatoire</v>
      </c>
    </row>
    <row r="71" customFormat="false" ht="36.1" hidden="true" customHeight="false" outlineLevel="0" collapsed="false">
      <c r="A71" s="59" t="str">
        <f aca="false">'VERSION Bêta'!A71</f>
        <v>Gestion des archives existantes</v>
      </c>
      <c r="B71" s="59" t="str">
        <f aca="false">'VERSION Bêta'!B71</f>
        <v>GAE</v>
      </c>
      <c r="C71" s="60" t="str">
        <f aca="false">IF(B71="x","x",CONCATENATE(B71,"-",IF(LEN(D71)=1,CONCATENATE("0",D71),D71)))</f>
        <v>GAE-02</v>
      </c>
      <c r="D71" s="60" t="n">
        <f aca="false">IF(H70=H71,D70,IF(H71="x","x",IF(H70="x",1,D70+1)))</f>
        <v>2</v>
      </c>
      <c r="E71" s="60" t="n">
        <f aca="false">IF(H70&lt;&gt;H71,IF(H71="x","x",IF(H70="x",E69+1,E70+1)),E70)</f>
        <v>19</v>
      </c>
      <c r="F71" s="60" t="str">
        <f aca="false">IF(E71="x","x",IF(E71&lt;&gt;G71,"MAJ",""))</f>
        <v/>
      </c>
      <c r="G71" s="60" t="n">
        <f aca="false">'VERSION Bêta'!G71</f>
        <v>19</v>
      </c>
      <c r="H71" s="60" t="str">
        <f aca="false">'VERSION Bêta'!H71</f>
        <v>Modifier des métadonnées d' archives</v>
      </c>
      <c r="I71" s="64" t="str">
        <f aca="false">'VERSION Bêta'!I71</f>
        <v>Modifier les métadonnées d'archives</v>
      </c>
      <c r="J71" s="66" t="str">
        <f aca="false">'VERSION Bêta'!J71</f>
        <v>Archiviste, utilisateur service producteur</v>
      </c>
      <c r="K71" s="66" t="str">
        <f aca="false">'VERSION Bêta'!K71</f>
        <v>SIA, application métier</v>
      </c>
      <c r="L71" s="66" t="str">
        <f aca="false">'VERSION Bêta'!L71</f>
        <v>bêta</v>
      </c>
      <c r="M71" s="66" t="str">
        <f aca="false">'VERSION Bêta'!M71</f>
        <v>?</v>
      </c>
      <c r="N71" s="66" t="str">
        <f aca="false">IF(M71="x","x",IF(M71=N$2,"Nouveau",""))</f>
        <v/>
      </c>
      <c r="P71" s="74" t="str">
        <f aca="false">'VERSION Bêta'!P71</f>
        <v>GAE-02-005</v>
      </c>
      <c r="Q71" s="206" t="str">
        <f aca="false">'VERSION Bêta'!Q71</f>
        <v>Ensemble d’archives de différentes filières =&gt; a supprimer ? ou à réserver très fortement au niveau des droits (fonction d'administration fctelle SAE uniquement ?)</v>
      </c>
      <c r="R71" s="204" t="n">
        <f aca="false">'VERSION Bêta'!R71</f>
        <v>0</v>
      </c>
    </row>
    <row r="72" customFormat="false" ht="139.3" hidden="false" customHeight="false" outlineLevel="0" collapsed="false">
      <c r="A72" s="59" t="str">
        <f aca="false">'VERSION Bêta'!A72</f>
        <v>Gestion des archives existantes</v>
      </c>
      <c r="B72" s="59" t="str">
        <f aca="false">'VERSION Bêta'!B72</f>
        <v>GAE</v>
      </c>
      <c r="C72" s="60" t="str">
        <f aca="false">IF(B72="x","x",CONCATENATE(B72,"-",IF(LEN(D72)=1,CONCATENATE("0",D72),D72)))</f>
        <v>GAE-03</v>
      </c>
      <c r="D72" s="60" t="n">
        <f aca="false">IF(H71=H72,D71,IF(H72="x","x",IF(H71="x",1,D71+1)))</f>
        <v>3</v>
      </c>
      <c r="E72" s="60" t="n">
        <f aca="false">IF(H71&lt;&gt;H72,IF(H72="x","x",IF(H71="x",E70+1,E71+1)),E71)</f>
        <v>20</v>
      </c>
      <c r="F72" s="60" t="str">
        <f aca="false">IF(E72="x","x",IF(E72&lt;&gt;G72,"MAJ",""))</f>
        <v/>
      </c>
      <c r="G72" s="60" t="n">
        <f aca="false">'VERSION Bêta'!G72</f>
        <v>20</v>
      </c>
      <c r="H72" s="60" t="str">
        <f aca="false">'VERSION Bêta'!H72</f>
        <v>Modifier l'organisation de classement</v>
      </c>
      <c r="I72" s="64" t="str">
        <f aca="false">'VERSION Bêta'!I72</f>
        <v>Modifier les structures arborescentes dans lesquelles sont placées les archives</v>
      </c>
      <c r="J72" s="66" t="str">
        <f aca="false">'VERSION Bêta'!J72</f>
        <v>Archiviste</v>
      </c>
      <c r="K72" s="66" t="str">
        <f aca="false">'VERSION Bêta'!K72</f>
        <v>SIA, application métier</v>
      </c>
      <c r="L72" s="66" t="str">
        <f aca="false">'VERSION Bêta'!L72</f>
        <v>bêta</v>
      </c>
      <c r="M72" s="66" t="str">
        <f aca="false">'VERSION Bêta'!M72</f>
        <v>bêta</v>
      </c>
      <c r="N72" s="66" t="str">
        <f aca="false">IF(M72="x","x",IF(M72=N$2,"Nouveau",""))</f>
        <v/>
      </c>
      <c r="P72" s="74" t="str">
        <f aca="false">'VERSION Bêta'!P72</f>
        <v>GAE-03-000</v>
      </c>
      <c r="Q72" s="200" t="str">
        <f aca="false">'VERSION Bêta'!Q72</f>
        <v>Modification de l’organisation de classement d’archives non soumises à un gel</v>
      </c>
      <c r="R72" s="207" t="str">
        <f aca="false">'VERSION Bêta'!R72</f>
        <v>Plusieurs cas pour la modification  :
1. modifier le rattachement d’une filière à une position dans l’arbre de positionnement :
        a. avec les archives
        b. sans les archives déjà créées
2. modifier l’organisation des archives dans une filière :
        a. en modifiant la filière ;
        b. sans modifier la filière
3. Modifier l’arbre de positionnement
         Questions : comment est-il créé ? Faut-il une activité dédiée ?
</v>
      </c>
    </row>
    <row r="73" customFormat="false" ht="24.05" hidden="false" customHeight="false" outlineLevel="0" collapsed="false">
      <c r="A73" s="59" t="str">
        <f aca="false">'VERSION Bêta'!A73</f>
        <v>Gestion des archives existantes</v>
      </c>
      <c r="B73" s="59" t="str">
        <f aca="false">'VERSION Bêta'!B73</f>
        <v>GAE</v>
      </c>
      <c r="C73" s="60" t="str">
        <f aca="false">IF(B73="x","x",CONCATENATE(B73,"-",IF(LEN(D73)=1,CONCATENATE("0",D73),D73)))</f>
        <v>GAE-03</v>
      </c>
      <c r="D73" s="60" t="n">
        <f aca="false">IF(H72=H73,D72,IF(H73="x","x",IF(H72="x",1,D72+1)))</f>
        <v>3</v>
      </c>
      <c r="E73" s="60" t="n">
        <f aca="false">IF(H72&lt;&gt;H73,IF(H73="x","x",IF(H72="x",E71+1,E72+1)),E72)</f>
        <v>20</v>
      </c>
      <c r="F73" s="60" t="str">
        <f aca="false">IF(E73="x","x",IF(E73&lt;&gt;G73,"MAJ",""))</f>
        <v/>
      </c>
      <c r="G73" s="60" t="n">
        <f aca="false">'VERSION Bêta'!G73</f>
        <v>20</v>
      </c>
      <c r="H73" s="60" t="str">
        <f aca="false">'VERSION Bêta'!H73</f>
        <v>Modifier l'organisation de classement</v>
      </c>
      <c r="I73" s="64" t="str">
        <f aca="false">'VERSION Bêta'!I73</f>
        <v>Modifier les structures arborescentes dans lesquelles sont placées les archives</v>
      </c>
      <c r="J73" s="66" t="str">
        <f aca="false">'VERSION Bêta'!J73</f>
        <v>Archiviste</v>
      </c>
      <c r="K73" s="66" t="str">
        <f aca="false">'VERSION Bêta'!K73</f>
        <v>SIA, application métier</v>
      </c>
      <c r="L73" s="66" t="str">
        <f aca="false">'VERSION Bêta'!L73</f>
        <v>bêta</v>
      </c>
      <c r="M73" s="66" t="str">
        <f aca="false">'VERSION Bêta'!M73</f>
        <v>V2</v>
      </c>
      <c r="N73" s="66" t="str">
        <f aca="false">IF(M73="x","x",IF(M73=N$2,"Nouveau",""))</f>
        <v>Nouveau</v>
      </c>
      <c r="P73" s="74" t="str">
        <f aca="false">'VERSION Bêta'!P73</f>
        <v>GAE-03-001</v>
      </c>
      <c r="Q73" s="201" t="str">
        <f aca="false">'VERSION Bêta'!Q73</f>
        <v>Prise en compte du gel</v>
      </c>
      <c r="R73" s="204" t="str">
        <f aca="false">'VERSION Bêta'!R73</f>
        <v>Modifier l'organisation arborescente des archives dont une partie est soumise à un gel suite à commission rogatoire</v>
      </c>
    </row>
    <row r="74" customFormat="false" ht="36.1" hidden="true" customHeight="false" outlineLevel="0" collapsed="false">
      <c r="A74" s="59" t="str">
        <f aca="false">'VERSION Bêta'!A74</f>
        <v>Gestion des archives existantes</v>
      </c>
      <c r="B74" s="59" t="str">
        <f aca="false">'VERSION Bêta'!B74</f>
        <v>GAE</v>
      </c>
      <c r="C74" s="60" t="str">
        <f aca="false">IF(B74="x","x",CONCATENATE(B74,"-",IF(LEN(D74)=1,CONCATENATE("0",D74),D74)))</f>
        <v>GAE-04</v>
      </c>
      <c r="D74" s="60" t="n">
        <f aca="false">IF(H73=H74,D73,IF(H74="x","x",IF(H73="x",1,D73+1)))</f>
        <v>4</v>
      </c>
      <c r="E74" s="60" t="n">
        <f aca="false">IF(H73&lt;&gt;H74,IF(H74="x","x",IF(H73="x",E72+1,E73+1)),E73)</f>
        <v>21</v>
      </c>
      <c r="F74" s="60" t="str">
        <f aca="false">IF(E74="x","x",IF(E74&lt;&gt;G74,"MAJ",""))</f>
        <v/>
      </c>
      <c r="G74" s="60" t="n">
        <f aca="false">'VERSION Bêta'!G74</f>
        <v>21</v>
      </c>
      <c r="H74" s="60" t="str">
        <f aca="false">'VERSION Bêta'!H74</f>
        <v>Enrichir les métadonnées par analyse automatique des contenus</v>
      </c>
      <c r="I74" s="64" t="str">
        <f aca="false">'VERSION Bêta'!I74</f>
        <v>Enrichir les métadonnées d'un ensemble d'archives en lançant une analyse automatique des données et métadonnées existantes</v>
      </c>
      <c r="J74" s="66" t="str">
        <f aca="false">'VERSION Bêta'!J74</f>
        <v>Archiviste</v>
      </c>
      <c r="K74" s="66" t="str">
        <f aca="false">'VERSION Bêta'!K74</f>
        <v>SIA</v>
      </c>
      <c r="L74" s="66" t="str">
        <f aca="false">'VERSION Bêta'!L74</f>
        <v>V3</v>
      </c>
      <c r="M74" s="66" t="str">
        <f aca="false">'VERSION Bêta'!M74</f>
        <v>V3</v>
      </c>
      <c r="N74" s="66" t="str">
        <f aca="false">IF(M74="x","x",IF(M74=N$2,"Nouveau",""))</f>
        <v/>
      </c>
      <c r="P74" s="74" t="str">
        <f aca="false">'VERSION Bêta'!P74</f>
        <v>GAE-04-000</v>
      </c>
      <c r="Q74" s="200" t="str">
        <f aca="false">'VERSION Bêta'!Q74</f>
        <v>Enrichissement d’un ensemble d’archives défini comme une liste, par recherche de métadonnées évidentes (ex. : destinataire d’un message)</v>
      </c>
      <c r="R74" s="158" t="n">
        <f aca="false">'VERSION Bêta'!R74</f>
        <v>0</v>
      </c>
    </row>
    <row r="75" customFormat="false" ht="36.1" hidden="true" customHeight="false" outlineLevel="0" collapsed="false">
      <c r="A75" s="59" t="str">
        <f aca="false">'VERSION Bêta'!A75</f>
        <v>Gestion des archives existantes</v>
      </c>
      <c r="B75" s="59" t="str">
        <f aca="false">'VERSION Bêta'!B75</f>
        <v>GAE</v>
      </c>
      <c r="C75" s="60" t="str">
        <f aca="false">IF(B75="x","x",CONCATENATE(B75,"-",IF(LEN(D75)=1,CONCATENATE("0",D75),D75)))</f>
        <v>GAE-04</v>
      </c>
      <c r="D75" s="60" t="n">
        <f aca="false">IF(H74=H75,D74,IF(H75="x","x",IF(H74="x",1,D74+1)))</f>
        <v>4</v>
      </c>
      <c r="E75" s="60" t="n">
        <f aca="false">IF(H74&lt;&gt;H75,IF(H75="x","x",IF(H74="x",E73+1,E74+1)),E74)</f>
        <v>21</v>
      </c>
      <c r="F75" s="60" t="str">
        <f aca="false">IF(E75="x","x",IF(E75&lt;&gt;G75,"MAJ",""))</f>
        <v/>
      </c>
      <c r="G75" s="60" t="n">
        <f aca="false">'VERSION Bêta'!G75</f>
        <v>21</v>
      </c>
      <c r="H75" s="60" t="str">
        <f aca="false">'VERSION Bêta'!H75</f>
        <v>Enrichir les métadonnées par analyse automatique des contenus</v>
      </c>
      <c r="I75" s="64" t="str">
        <f aca="false">'VERSION Bêta'!I75</f>
        <v>Enrichir les métadonnées d'un ensemble d'archives en lançant une analyse automatique des données et métadonnées existantes</v>
      </c>
      <c r="J75" s="66" t="str">
        <f aca="false">'VERSION Bêta'!J75</f>
        <v>Archiviste</v>
      </c>
      <c r="K75" s="66" t="str">
        <f aca="false">'VERSION Bêta'!K75</f>
        <v>SIA</v>
      </c>
      <c r="L75" s="66" t="str">
        <f aca="false">'VERSION Bêta'!L75</f>
        <v>V3</v>
      </c>
      <c r="M75" s="66" t="str">
        <f aca="false">'VERSION Bêta'!M75</f>
        <v>V3</v>
      </c>
      <c r="N75" s="66" t="str">
        <f aca="false">IF(M75="x","x",IF(M75=N$2,"Nouveau",""))</f>
        <v/>
      </c>
      <c r="P75" s="74" t="str">
        <f aca="false">'VERSION Bêta'!P75</f>
        <v>GAE-04-001</v>
      </c>
      <c r="Q75" s="201" t="str">
        <f aca="false">'VERSION Bêta'!Q75</f>
        <v>Analyse sémantique</v>
      </c>
      <c r="R75" s="204" t="str">
        <f aca="false">'VERSION Bêta'!R75</f>
        <v>Enrichir les métadonnées d'un ensemble d'archives en utilisant des technologies sémantiques</v>
      </c>
    </row>
    <row r="76" customFormat="false" ht="36.1" hidden="true" customHeight="false" outlineLevel="0" collapsed="false">
      <c r="A76" s="59" t="str">
        <f aca="false">'VERSION Bêta'!A76</f>
        <v>Gestion des archives existantes</v>
      </c>
      <c r="B76" s="59" t="str">
        <f aca="false">'VERSION Bêta'!B76</f>
        <v>GAE</v>
      </c>
      <c r="C76" s="60" t="str">
        <f aca="false">IF(B76="x","x",CONCATENATE(B76,"-",IF(LEN(D76)=1,CONCATENATE("0",D76),D76)))</f>
        <v>GAE-04</v>
      </c>
      <c r="D76" s="60" t="n">
        <f aca="false">IF(H75=H76,D75,IF(H76="x","x",IF(H75="x",1,D75+1)))</f>
        <v>4</v>
      </c>
      <c r="E76" s="60" t="n">
        <f aca="false">IF(H75&lt;&gt;H76,IF(H76="x","x",IF(H75="x",E74+1,E75+1)),E75)</f>
        <v>21</v>
      </c>
      <c r="F76" s="60" t="str">
        <f aca="false">IF(E76="x","x",IF(E76&lt;&gt;G76,"MAJ",""))</f>
        <v/>
      </c>
      <c r="G76" s="60" t="n">
        <f aca="false">'VERSION Bêta'!G76</f>
        <v>21</v>
      </c>
      <c r="H76" s="60" t="str">
        <f aca="false">'VERSION Bêta'!H76</f>
        <v>Enrichir les métadonnées par analyse automatique des contenus</v>
      </c>
      <c r="I76" s="64" t="str">
        <f aca="false">'VERSION Bêta'!I76</f>
        <v>Enrichir les métadonnées d'un ensemble d'archives en lançant une analyse automatique des données et métadonnées existantes</v>
      </c>
      <c r="J76" s="66" t="str">
        <f aca="false">'VERSION Bêta'!J76</f>
        <v>Archiviste</v>
      </c>
      <c r="K76" s="66" t="str">
        <f aca="false">'VERSION Bêta'!K76</f>
        <v>SIA</v>
      </c>
      <c r="L76" s="66" t="str">
        <f aca="false">'VERSION Bêta'!L76</f>
        <v>V3</v>
      </c>
      <c r="M76" s="66" t="str">
        <f aca="false">'VERSION Bêta'!M76</f>
        <v>V3</v>
      </c>
      <c r="N76" s="66" t="str">
        <f aca="false">IF(M76="x","x",IF(M76=N$2,"Nouveau",""))</f>
        <v/>
      </c>
      <c r="P76" s="74" t="str">
        <f aca="false">'VERSION Bêta'!P76</f>
        <v>GAE-04-002</v>
      </c>
      <c r="Q76" s="201" t="str">
        <f aca="false">'VERSION Bêta'!Q76</f>
        <v>Ensemble d'archives défini comme le résultat d’une requête</v>
      </c>
      <c r="R76" s="204" t="str">
        <f aca="false">'VERSION Bêta'!R76</f>
        <v>Enrichir les métadonnées d'un ensemble d'archives défini non comme une liste mais comme un résultat d'une requête en utilisant des technologies sémantiques</v>
      </c>
    </row>
    <row r="77" customFormat="false" ht="24.05" hidden="true" customHeight="false" outlineLevel="0" collapsed="false">
      <c r="A77" s="59" t="str">
        <f aca="false">'VERSION Bêta'!A77</f>
        <v>Gestion des archives existantes</v>
      </c>
      <c r="B77" s="59" t="str">
        <f aca="false">'VERSION Bêta'!B77</f>
        <v>GAE</v>
      </c>
      <c r="C77" s="60" t="str">
        <f aca="false">IF(B77="x","x",CONCATENATE(B77,"-",IF(LEN(D77)=1,CONCATENATE("0",D77),D77)))</f>
        <v>GAE-05</v>
      </c>
      <c r="D77" s="60" t="n">
        <f aca="false">IF(H76=H77,D76,IF(H77="x","x",IF(H76="x",1,D76+1)))</f>
        <v>5</v>
      </c>
      <c r="E77" s="60" t="n">
        <f aca="false">IF(H76&lt;&gt;H77,IF(H77="x","x",IF(H76="x",E75+1,E76+1)),E76)</f>
        <v>22</v>
      </c>
      <c r="F77" s="60" t="str">
        <f aca="false">IF(E77="x","x",IF(E77&lt;&gt;G77,"MAJ",""))</f>
        <v/>
      </c>
      <c r="G77" s="60" t="n">
        <f aca="false">'VERSION Bêta'!G77</f>
        <v>22</v>
      </c>
      <c r="H77" s="60" t="str">
        <f aca="false">'VERSION Bêta'!H77</f>
        <v>Administrer les référentiels métier partagés (producteurs, fonctions)</v>
      </c>
      <c r="I77" s="64" t="str">
        <f aca="false">'VERSION Bêta'!I77</f>
        <v>Rechercher dans les référentiels métier SIA et SAE (services producteurs, services par fonction…)</v>
      </c>
      <c r="J77" s="66" t="str">
        <f aca="false">'VERSION Bêta'!J77</f>
        <v>Archiviste</v>
      </c>
      <c r="K77" s="66" t="str">
        <f aca="false">'VERSION Bêta'!K77</f>
        <v>SIA</v>
      </c>
      <c r="L77" s="66" t="str">
        <f aca="false">'VERSION Bêta'!L77</f>
        <v>s.o.</v>
      </c>
      <c r="M77" s="66" t="str">
        <f aca="false">'VERSION Bêta'!M77</f>
        <v>s.o.</v>
      </c>
      <c r="N77" s="66" t="str">
        <f aca="false">IF(M77="x","x",IF(M77=N$2,"Nouveau",""))</f>
        <v/>
      </c>
      <c r="O77" s="30"/>
      <c r="P77" s="74" t="str">
        <f aca="false">'VERSION Bêta'!P77</f>
        <v>GAE-05</v>
      </c>
      <c r="Q77" s="190" t="n">
        <f aca="false">'VERSION Bêta'!Q77</f>
        <v>0</v>
      </c>
      <c r="R77" s="158" t="n">
        <f aca="false">'VERSION Bêta'!R77</f>
        <v>0</v>
      </c>
    </row>
    <row r="78" customFormat="false" ht="36.1" hidden="false" customHeight="false" outlineLevel="0" collapsed="false">
      <c r="A78" s="59" t="str">
        <f aca="false">'VERSION Bêta'!A78</f>
        <v>Gestion des archives existantes</v>
      </c>
      <c r="B78" s="59" t="str">
        <f aca="false">'VERSION Bêta'!B78</f>
        <v>GAE</v>
      </c>
      <c r="C78" s="60" t="str">
        <f aca="false">IF(B78="x","x",CONCATENATE(B78,"-",IF(LEN(D78)=1,CONCATENATE("0",D78),D78)))</f>
        <v>GAE-06</v>
      </c>
      <c r="D78" s="60" t="n">
        <f aca="false">IF(H77=H78,D77,IF(H78="x","x",IF(H77="x",1,D77+1)))</f>
        <v>6</v>
      </c>
      <c r="E78" s="60" t="n">
        <f aca="false">IF(H77&lt;&gt;H78,IF(H78="x","x",IF(H77="x",E76+1,E77+1)),E77)</f>
        <v>23</v>
      </c>
      <c r="F78" s="60" t="str">
        <f aca="false">IF(E78="x","x",IF(E78&lt;&gt;G78,"MAJ",""))</f>
        <v/>
      </c>
      <c r="G78" s="60" t="n">
        <f aca="false">'VERSION Bêta'!G78</f>
        <v>23</v>
      </c>
      <c r="H78" s="60" t="str">
        <f aca="false">'VERSION Bêta'!H78</f>
        <v>Auditer des archives en croisant les informations du SAE</v>
      </c>
      <c r="I78" s="63" t="str">
        <f aca="false">'VERSION Bêta'!I78</f>
        <v>Croiser l'ensemble des informations internes sur un ensemble d'archives (journaux d'entrée, de sortie, base de métadonnées)</v>
      </c>
      <c r="J78" s="66" t="str">
        <f aca="false">'VERSION Bêta'!J78</f>
        <v>Archiviste</v>
      </c>
      <c r="K78" s="66" t="str">
        <f aca="false">'VERSION Bêta'!K78</f>
        <v>SIA, application métier</v>
      </c>
      <c r="L78" s="66" t="str">
        <f aca="false">'VERSION Bêta'!L78</f>
        <v>V1</v>
      </c>
      <c r="M78" s="66" t="str">
        <f aca="false">'VERSION Bêta'!M78</f>
        <v>V1</v>
      </c>
      <c r="N78" s="66" t="str">
        <f aca="false">IF(M78="x","x",IF(M78=N$2,"Nouveau",""))</f>
        <v/>
      </c>
      <c r="O78" s="30"/>
      <c r="P78" s="74" t="str">
        <f aca="false">'VERSION Bêta'!P78</f>
        <v>GAE-06-000</v>
      </c>
      <c r="Q78" s="200" t="str">
        <f aca="false">'VERSION Bêta'!Q78</f>
        <v>Audit d’un ensemble d’archives défini comme une liste établie selon des critères techniques, sur toutes les offres de stockage</v>
      </c>
      <c r="R78" s="158" t="n">
        <f aca="false">'VERSION Bêta'!R78</f>
        <v>0</v>
      </c>
    </row>
    <row r="79" customFormat="false" ht="36.1" hidden="false" customHeight="false" outlineLevel="0" collapsed="false">
      <c r="A79" s="59" t="str">
        <f aca="false">'VERSION Bêta'!A79</f>
        <v>Gestion des archives existantes</v>
      </c>
      <c r="B79" s="59" t="str">
        <f aca="false">'VERSION Bêta'!B79</f>
        <v>GAE</v>
      </c>
      <c r="C79" s="60" t="str">
        <f aca="false">IF(B79="x","x",CONCATENATE(B79,"-",IF(LEN(D79)=1,CONCATENATE("0",D79),D79)))</f>
        <v>GAE-06</v>
      </c>
      <c r="D79" s="60" t="n">
        <f aca="false">IF(H78=H79,D78,IF(H79="x","x",IF(H78="x",1,D78+1)))</f>
        <v>6</v>
      </c>
      <c r="E79" s="60" t="n">
        <f aca="false">IF(H78&lt;&gt;H79,IF(H79="x","x",IF(H78="x",E77+1,E78+1)),E78)</f>
        <v>23</v>
      </c>
      <c r="F79" s="60" t="str">
        <f aca="false">IF(E79="x","x",IF(E79&lt;&gt;G79,"MAJ",""))</f>
        <v/>
      </c>
      <c r="G79" s="60" t="n">
        <f aca="false">'VERSION Bêta'!G79</f>
        <v>23</v>
      </c>
      <c r="H79" s="60" t="str">
        <f aca="false">'VERSION Bêta'!H79</f>
        <v>Auditer des archives en croisant les informations du SAE</v>
      </c>
      <c r="I79" s="63" t="str">
        <f aca="false">'VERSION Bêta'!I79</f>
        <v>Croiser l'ensemble des informations internes sur un ensemble d'archives (journaux d'entrée, de sortie, base de métadonnées)</v>
      </c>
      <c r="J79" s="66" t="str">
        <f aca="false">'VERSION Bêta'!J79</f>
        <v>Archiviste</v>
      </c>
      <c r="K79" s="66" t="str">
        <f aca="false">'VERSION Bêta'!K79</f>
        <v>SIA, application métier</v>
      </c>
      <c r="L79" s="66" t="str">
        <f aca="false">'VERSION Bêta'!L79</f>
        <v>V1</v>
      </c>
      <c r="M79" s="66" t="str">
        <f aca="false">'VERSION Bêta'!M79</f>
        <v>V1</v>
      </c>
      <c r="N79" s="66" t="str">
        <f aca="false">IF(M79="x","x",IF(M79=N$2,"Nouveau",""))</f>
        <v/>
      </c>
      <c r="O79" s="30"/>
      <c r="P79" s="74" t="str">
        <f aca="false">'VERSION Bêta'!P79</f>
        <v>GAE-06-001</v>
      </c>
      <c r="Q79" s="201" t="str">
        <f aca="false">'VERSION Bêta'!Q79</f>
        <v>Par offre de stockage</v>
      </c>
      <c r="R79" s="204" t="str">
        <f aca="false">'VERSION Bêta'!R79</f>
        <v>Effectuer un contrôle de la cohérence des informations en base et des objets stockés appartenant à une offre de stockage</v>
      </c>
    </row>
    <row r="80" customFormat="false" ht="36.1" hidden="false" customHeight="false" outlineLevel="0" collapsed="false">
      <c r="A80" s="59" t="str">
        <f aca="false">'VERSION Bêta'!A80</f>
        <v>Gestion des archives existantes</v>
      </c>
      <c r="B80" s="59" t="str">
        <f aca="false">'VERSION Bêta'!B80</f>
        <v>GAE</v>
      </c>
      <c r="C80" s="60" t="str">
        <f aca="false">IF(B80="x","x",CONCATENATE(B80,"-",IF(LEN(D80)=1,CONCATENATE("0",D80),D80)))</f>
        <v>GAE-06</v>
      </c>
      <c r="D80" s="60" t="n">
        <f aca="false">IF(H79=H80,D79,IF(H80="x","x",IF(H79="x",1,D79+1)))</f>
        <v>6</v>
      </c>
      <c r="E80" s="60" t="n">
        <f aca="false">IF(H79&lt;&gt;H80,IF(H80="x","x",IF(H79="x",E78+1,E79+1)),E79)</f>
        <v>23</v>
      </c>
      <c r="F80" s="60" t="str">
        <f aca="false">IF(E80="x","x",IF(E80&lt;&gt;G80,"MAJ",""))</f>
        <v/>
      </c>
      <c r="G80" s="60" t="n">
        <f aca="false">'VERSION Bêta'!G80</f>
        <v>23</v>
      </c>
      <c r="H80" s="60" t="str">
        <f aca="false">'VERSION Bêta'!H80</f>
        <v>Auditer des archives en croisant les informations du SAE</v>
      </c>
      <c r="I80" s="63" t="str">
        <f aca="false">'VERSION Bêta'!I80</f>
        <v>Croiser l'ensemble des informations internes sur un ensemble d'archives (journaux d'entrée, de sortie, base de métadonnées)</v>
      </c>
      <c r="J80" s="66" t="str">
        <f aca="false">'VERSION Bêta'!J80</f>
        <v>Archiviste</v>
      </c>
      <c r="K80" s="66" t="str">
        <f aca="false">'VERSION Bêta'!K80</f>
        <v>SIA, application métier</v>
      </c>
      <c r="L80" s="66" t="str">
        <f aca="false">'VERSION Bêta'!L80</f>
        <v>V1</v>
      </c>
      <c r="M80" s="66" t="str">
        <f aca="false">'VERSION Bêta'!M80</f>
        <v>V2</v>
      </c>
      <c r="N80" s="66" t="str">
        <f aca="false">IF(M80="x","x",IF(M80=N$2,"Nouveau",""))</f>
        <v>Nouveau</v>
      </c>
      <c r="O80" s="30"/>
      <c r="P80" s="74" t="str">
        <f aca="false">'VERSION Bêta'!P80</f>
        <v>GAE-06-002</v>
      </c>
      <c r="Q80" s="201" t="str">
        <f aca="false">'VERSION Bêta'!Q80</f>
        <v>Par ensemble d'archives défini par une vision métier (service producteur, application versante, série...) </v>
      </c>
      <c r="R80" s="204" t="str">
        <f aca="false">'VERSION Bêta'!R80</f>
        <v>Effectuer un contrôle de la cohérence des informations sur les archives correspondant à un périmètre défini (un service producteur, une application versant) entre base et objets stockés</v>
      </c>
    </row>
    <row r="81" customFormat="false" ht="36.1" hidden="false" customHeight="false" outlineLevel="0" collapsed="false">
      <c r="A81" s="59" t="str">
        <f aca="false">'VERSION Bêta'!A81</f>
        <v>Gestion des archives existantes</v>
      </c>
      <c r="B81" s="59" t="str">
        <f aca="false">'VERSION Bêta'!B81</f>
        <v>GAE</v>
      </c>
      <c r="C81" s="60" t="str">
        <f aca="false">IF(B81="x","x",CONCATENATE(B81,"-",IF(LEN(D81)=1,CONCATENATE("0",D81),D81)))</f>
        <v>GAE-06</v>
      </c>
      <c r="D81" s="60" t="n">
        <f aca="false">IF(H80=H81,D80,IF(H81="x","x",IF(H80="x",1,D80+1)))</f>
        <v>6</v>
      </c>
      <c r="E81" s="60" t="n">
        <f aca="false">IF(H80&lt;&gt;H81,IF(H81="x","x",IF(H80="x",E79+1,E80+1)),E80)</f>
        <v>23</v>
      </c>
      <c r="F81" s="60" t="str">
        <f aca="false">IF(E81="x","x",IF(E81&lt;&gt;G81,"MAJ",""))</f>
        <v/>
      </c>
      <c r="G81" s="60" t="n">
        <f aca="false">'VERSION Bêta'!G81</f>
        <v>23</v>
      </c>
      <c r="H81" s="60" t="str">
        <f aca="false">'VERSION Bêta'!H81</f>
        <v>Auditer des archives en croisant les informations du SAE</v>
      </c>
      <c r="I81" s="63" t="str">
        <f aca="false">'VERSION Bêta'!I81</f>
        <v>Croiser l'ensemble des informations internes sur un ensemble d'archives (journaux d'entrée, de sortie, base de métadonnées)</v>
      </c>
      <c r="J81" s="66" t="str">
        <f aca="false">'VERSION Bêta'!J81</f>
        <v>Archiviste</v>
      </c>
      <c r="K81" s="66" t="str">
        <f aca="false">'VERSION Bêta'!K81</f>
        <v>SIA, application métier</v>
      </c>
      <c r="L81" s="66" t="str">
        <f aca="false">'VERSION Bêta'!L81</f>
        <v>V1</v>
      </c>
      <c r="M81" s="66" t="str">
        <f aca="false">'VERSION Bêta'!M81</f>
        <v>V2</v>
      </c>
      <c r="N81" s="66" t="str">
        <f aca="false">IF(M81="x","x",IF(M81=N$2,"Nouveau",""))</f>
        <v>Nouveau</v>
      </c>
      <c r="O81" s="30"/>
      <c r="P81" s="74" t="str">
        <f aca="false">'VERSION Bêta'!P81</f>
        <v>GAE-06-003</v>
      </c>
      <c r="Q81" s="201" t="str">
        <f aca="false">'VERSION Bêta'!Q81</f>
        <v>Ensemble d'archives défini comme le résultat d’une requête</v>
      </c>
      <c r="R81" s="204" t="str">
        <f aca="false">'VERSION Bêta'!R81</f>
        <v>Effectuer un contrôle de la présence d'objets correspondant à un ensemble d'archives défini non comme une liste mais comme un résultat d'une requête</v>
      </c>
    </row>
    <row r="82" customFormat="false" ht="36.1" hidden="true" customHeight="false" outlineLevel="0" collapsed="false">
      <c r="A82" s="59" t="str">
        <f aca="false">'VERSION Bêta'!A82</f>
        <v>Gestion des archives existantes</v>
      </c>
      <c r="B82" s="59" t="str">
        <f aca="false">'VERSION Bêta'!B82</f>
        <v>GAE</v>
      </c>
      <c r="C82" s="60" t="str">
        <f aca="false">IF(B82="x","x",CONCATENATE(B82,"-",IF(LEN(D82)=1,CONCATENATE("0",D82),D82)))</f>
        <v>GAE-06</v>
      </c>
      <c r="D82" s="60" t="n">
        <f aca="false">IF(H81=H82,D81,IF(H82="x","x",IF(H81="x",1,D81+1)))</f>
        <v>6</v>
      </c>
      <c r="E82" s="60" t="n">
        <f aca="false">IF(H81&lt;&gt;H82,IF(H82="x","x",IF(H81="x",E80+1,E81+1)),E81)</f>
        <v>23</v>
      </c>
      <c r="F82" s="60" t="str">
        <f aca="false">IF(E82="x","x",IF(E82&lt;&gt;G82,"MAJ",""))</f>
        <v/>
      </c>
      <c r="G82" s="60" t="n">
        <f aca="false">'VERSION Bêta'!G82</f>
        <v>23</v>
      </c>
      <c r="H82" s="60" t="str">
        <f aca="false">'VERSION Bêta'!H82</f>
        <v>Auditer des archives en croisant les informations du SAE</v>
      </c>
      <c r="I82" s="63" t="str">
        <f aca="false">'VERSION Bêta'!I82</f>
        <v>Croiser l'ensemble des informations internes sur un ensemble d'archives (journaux d'entrée, de sortie, base de métadonnées)</v>
      </c>
      <c r="J82" s="66" t="str">
        <f aca="false">'VERSION Bêta'!J82</f>
        <v>Archiviste</v>
      </c>
      <c r="K82" s="66" t="str">
        <f aca="false">'VERSION Bêta'!K82</f>
        <v>SIA, application métier</v>
      </c>
      <c r="L82" s="66" t="str">
        <f aca="false">'VERSION Bêta'!L82</f>
        <v>V1</v>
      </c>
      <c r="M82" s="66" t="n">
        <f aca="false">'VERSION Bêta'!M82</f>
        <v>0</v>
      </c>
      <c r="N82" s="66" t="str">
        <f aca="false">IF(M82="x","x",IF(M82=N$2,"Nouveau",""))</f>
        <v/>
      </c>
      <c r="P82" s="74" t="str">
        <f aca="false">'VERSION Bêta'!P82</f>
        <v>GAE-06-004</v>
      </c>
      <c r="Q82" s="201" t="str">
        <f aca="false">'VERSION Bêta'!Q82</f>
        <v>Établissement d’un constat de perte</v>
      </c>
      <c r="R82" s="204" t="n">
        <f aca="false">'VERSION Bêta'!R82</f>
        <v>0</v>
      </c>
    </row>
    <row r="83" customFormat="false" ht="36.1" hidden="false" customHeight="false" outlineLevel="0" collapsed="false">
      <c r="A83" s="59" t="str">
        <f aca="false">'VERSION Bêta'!A83</f>
        <v>Gestion des archives existantes</v>
      </c>
      <c r="B83" s="59" t="str">
        <f aca="false">'VERSION Bêta'!B83</f>
        <v>GAE</v>
      </c>
      <c r="C83" s="60" t="str">
        <f aca="false">IF(B83="x","x",CONCATENATE(B83,"-",IF(LEN(D83)=1,CONCATENATE("0",D83),D83)))</f>
        <v>GAE-07</v>
      </c>
      <c r="D83" s="60" t="n">
        <f aca="false">IF(H82=H83,D82,IF(H83="x","x",IF(H82="x",1,D82+1)))</f>
        <v>7</v>
      </c>
      <c r="E83" s="60" t="n">
        <f aca="false">IF(H82&lt;&gt;H83,IF(H83="x","x",IF(H82="x",E81+1,E82+1)),E82)</f>
        <v>24</v>
      </c>
      <c r="F83" s="60" t="str">
        <f aca="false">IF(E83="x","x",IF(E83&lt;&gt;G83,"MAJ",""))</f>
        <v/>
      </c>
      <c r="G83" s="60" t="n">
        <f aca="false">'VERSION Bêta'!G83</f>
        <v>24</v>
      </c>
      <c r="H83" s="60" t="str">
        <f aca="false">'VERSION Bêta'!H83</f>
        <v>Construire un état de référence d'un ensemble d'archives</v>
      </c>
      <c r="I83" s="64" t="str">
        <f aca="false">'VERSION Bêta'!I83</f>
        <v>Établir un état de référence dans un objectif de récolement</v>
      </c>
      <c r="J83" s="66" t="str">
        <f aca="false">'VERSION Bêta'!J83</f>
        <v>Archiviste</v>
      </c>
      <c r="K83" s="66" t="str">
        <f aca="false">'VERSION Bêta'!K83</f>
        <v>SIA</v>
      </c>
      <c r="L83" s="66" t="str">
        <f aca="false">'VERSION Bêta'!L83</f>
        <v>V1</v>
      </c>
      <c r="M83" s="66" t="str">
        <f aca="false">'VERSION Bêta'!M83</f>
        <v>V1</v>
      </c>
      <c r="N83" s="66" t="str">
        <f aca="false">IF(M83="x","x",IF(M83=N$2,"Nouveau",""))</f>
        <v/>
      </c>
      <c r="P83" s="74" t="str">
        <f aca="false">'VERSION Bêta'!P83</f>
        <v>GAE-07-000</v>
      </c>
      <c r="Q83" s="200" t="str">
        <f aca="false">'VERSION Bêta'!Q83</f>
        <v>Construction d’un état de référence pour un ensemble d’archives défini comme une liste établie selon des critères techniques et composé d’un nombre limité d’informations</v>
      </c>
      <c r="R83" s="158" t="n">
        <f aca="false">'VERSION Bêta'!R83</f>
        <v>0</v>
      </c>
    </row>
    <row r="84" customFormat="false" ht="24.05" hidden="false" customHeight="false" outlineLevel="0" collapsed="false">
      <c r="A84" s="59" t="str">
        <f aca="false">'VERSION Bêta'!A84</f>
        <v>Gestion des archives existantes</v>
      </c>
      <c r="B84" s="59" t="str">
        <f aca="false">'VERSION Bêta'!B84</f>
        <v>GAE</v>
      </c>
      <c r="C84" s="60" t="str">
        <f aca="false">IF(B84="x","x",CONCATENATE(B84,"-",IF(LEN(D84)=1,CONCATENATE("0",D84),D84)))</f>
        <v>GAE-07</v>
      </c>
      <c r="D84" s="60" t="n">
        <f aca="false">IF(H83=H84,D83,IF(H84="x","x",IF(H83="x",1,D83+1)))</f>
        <v>7</v>
      </c>
      <c r="E84" s="60" t="n">
        <f aca="false">IF(H83&lt;&gt;H84,IF(H84="x","x",IF(H83="x",E82+1,E83+1)),E83)</f>
        <v>24</v>
      </c>
      <c r="F84" s="60" t="str">
        <f aca="false">IF(E84="x","x",IF(E84&lt;&gt;G84,"MAJ",""))</f>
        <v/>
      </c>
      <c r="G84" s="60" t="n">
        <f aca="false">'VERSION Bêta'!G84</f>
        <v>24</v>
      </c>
      <c r="H84" s="60" t="str">
        <f aca="false">'VERSION Bêta'!H84</f>
        <v>Construire un état de référence d'un ensemble d'archives</v>
      </c>
      <c r="I84" s="64" t="str">
        <f aca="false">'VERSION Bêta'!I84</f>
        <v>Établir un état de référence dans un objectif de récolement</v>
      </c>
      <c r="J84" s="66" t="str">
        <f aca="false">'VERSION Bêta'!J84</f>
        <v>Archiviste</v>
      </c>
      <c r="K84" s="66" t="str">
        <f aca="false">'VERSION Bêta'!K84</f>
        <v>SIA</v>
      </c>
      <c r="L84" s="66" t="str">
        <f aca="false">'VERSION Bêta'!L84</f>
        <v>V1</v>
      </c>
      <c r="M84" s="66" t="str">
        <f aca="false">'VERSION Bêta'!M84</f>
        <v>V2</v>
      </c>
      <c r="N84" s="66" t="str">
        <f aca="false">IF(M84="x","x",IF(M84=N$2,"Nouveau",""))</f>
        <v>Nouveau</v>
      </c>
      <c r="P84" s="74" t="str">
        <f aca="false">'VERSION Bêta'!P84</f>
        <v>GAE-07-001</v>
      </c>
      <c r="Q84" s="201" t="str">
        <f aca="false">'VERSION Bêta'!Q84</f>
        <v>Richesse de l'état de référence</v>
      </c>
      <c r="R84" s="204" t="str">
        <f aca="false">'VERSION Bêta'!R84</f>
        <v>Construire un état de référence détaillé avec des listes exhaustives d'objets et/ou de métadonnées y compris de gestion</v>
      </c>
    </row>
    <row r="85" customFormat="false" ht="24.05" hidden="false" customHeight="false" outlineLevel="0" collapsed="false">
      <c r="A85" s="59" t="str">
        <f aca="false">'VERSION Bêta'!A85</f>
        <v>Gestion des archives existantes</v>
      </c>
      <c r="B85" s="59" t="str">
        <f aca="false">'VERSION Bêta'!B85</f>
        <v>GAE</v>
      </c>
      <c r="C85" s="60" t="str">
        <f aca="false">IF(B85="x","x",CONCATENATE(B85,"-",IF(LEN(D85)=1,CONCATENATE("0",D85),D85)))</f>
        <v>GAE-07</v>
      </c>
      <c r="D85" s="60" t="n">
        <f aca="false">IF(H84=H85,D84,IF(H85="x","x",IF(H84="x",1,D84+1)))</f>
        <v>7</v>
      </c>
      <c r="E85" s="60" t="n">
        <f aca="false">IF(H84&lt;&gt;H85,IF(H85="x","x",IF(H84="x",E83+1,E84+1)),E84)</f>
        <v>24</v>
      </c>
      <c r="F85" s="60" t="str">
        <f aca="false">IF(E85="x","x",IF(E85&lt;&gt;G85,"MAJ",""))</f>
        <v/>
      </c>
      <c r="G85" s="60" t="n">
        <f aca="false">'VERSION Bêta'!G85</f>
        <v>24</v>
      </c>
      <c r="H85" s="60" t="str">
        <f aca="false">'VERSION Bêta'!H85</f>
        <v>Construire un état de référence d'un ensemble d'archives</v>
      </c>
      <c r="I85" s="64" t="str">
        <f aca="false">'VERSION Bêta'!I85</f>
        <v>Établir un état de référence dans un objectif de récolement</v>
      </c>
      <c r="J85" s="66" t="str">
        <f aca="false">'VERSION Bêta'!J85</f>
        <v>Archiviste</v>
      </c>
      <c r="K85" s="66" t="str">
        <f aca="false">'VERSION Bêta'!K85</f>
        <v>SIA</v>
      </c>
      <c r="L85" s="66" t="str">
        <f aca="false">'VERSION Bêta'!L85</f>
        <v>V1</v>
      </c>
      <c r="M85" s="66" t="str">
        <f aca="false">'VERSION Bêta'!M85</f>
        <v>V2</v>
      </c>
      <c r="N85" s="66" t="str">
        <f aca="false">IF(M85="x","x",IF(M85=N$2,"Nouveau",""))</f>
        <v>Nouveau</v>
      </c>
      <c r="P85" s="74" t="str">
        <f aca="false">'VERSION Bêta'!P85</f>
        <v>GAE-07-002</v>
      </c>
      <c r="Q85" s="201" t="str">
        <f aca="false">'VERSION Bêta'!Q85</f>
        <v>Par ensemble d'archives défini par une vision métier (service producteur, application versante, série...) </v>
      </c>
      <c r="R85" s="204" t="str">
        <f aca="false">'VERSION Bêta'!R85</f>
        <v>Construire un état de référence limité à un périmètre défini (un service producteur, une application versante) </v>
      </c>
    </row>
    <row r="86" customFormat="false" ht="36.1" hidden="false" customHeight="false" outlineLevel="0" collapsed="false">
      <c r="A86" s="59" t="str">
        <f aca="false">'VERSION Bêta'!A86</f>
        <v>Gestion des archives existantes</v>
      </c>
      <c r="B86" s="59" t="str">
        <f aca="false">'VERSION Bêta'!B86</f>
        <v>GAE</v>
      </c>
      <c r="C86" s="60" t="str">
        <f aca="false">IF(B86="x","x",CONCATENATE(B86,"-",IF(LEN(D86)=1,CONCATENATE("0",D86),D86)))</f>
        <v>GAE-07</v>
      </c>
      <c r="D86" s="60" t="n">
        <f aca="false">IF(H85=H86,D85,IF(H86="x","x",IF(H85="x",1,D85+1)))</f>
        <v>7</v>
      </c>
      <c r="E86" s="60" t="n">
        <f aca="false">IF(H85&lt;&gt;H86,IF(H86="x","x",IF(H85="x",E84+1,E85+1)),E85)</f>
        <v>24</v>
      </c>
      <c r="F86" s="60" t="str">
        <f aca="false">IF(E86="x","x",IF(E86&lt;&gt;G86,"MAJ",""))</f>
        <v/>
      </c>
      <c r="G86" s="60" t="n">
        <f aca="false">'VERSION Bêta'!G86</f>
        <v>24</v>
      </c>
      <c r="H86" s="60" t="str">
        <f aca="false">'VERSION Bêta'!H86</f>
        <v>Construire un état de référence d'un ensemble d'archives</v>
      </c>
      <c r="I86" s="64" t="str">
        <f aca="false">'VERSION Bêta'!I86</f>
        <v>Établir un état de référence dans un objectif de récolement</v>
      </c>
      <c r="J86" s="66" t="str">
        <f aca="false">'VERSION Bêta'!J86</f>
        <v>Archiviste</v>
      </c>
      <c r="K86" s="66" t="str">
        <f aca="false">'VERSION Bêta'!K86</f>
        <v>SIA</v>
      </c>
      <c r="L86" s="66" t="str">
        <f aca="false">'VERSION Bêta'!L86</f>
        <v>V1</v>
      </c>
      <c r="M86" s="66" t="str">
        <f aca="false">'VERSION Bêta'!M86</f>
        <v>V2</v>
      </c>
      <c r="N86" s="66" t="str">
        <f aca="false">IF(M86="x","x",IF(M86=N$2,"Nouveau",""))</f>
        <v>Nouveau</v>
      </c>
      <c r="P86" s="74" t="str">
        <f aca="false">'VERSION Bêta'!P86</f>
        <v>GAE-07-003</v>
      </c>
      <c r="Q86" s="201" t="str">
        <f aca="false">'VERSION Bêta'!Q86</f>
        <v>Ensemble d'archives défini comme liste ou comme résultat d'une requête</v>
      </c>
      <c r="R86" s="204" t="str">
        <f aca="false">'VERSION Bêta'!R86</f>
        <v>Construire un état de référence correspondant à un ensemble d'archives défini non comme une liste mais comme un résultat d'une requête</v>
      </c>
    </row>
    <row r="87" customFormat="false" ht="36.1" hidden="false" customHeight="false" outlineLevel="0" collapsed="false">
      <c r="A87" s="59" t="str">
        <f aca="false">'VERSION Bêta'!A87</f>
        <v>Gestion des archives existantes</v>
      </c>
      <c r="B87" s="59" t="str">
        <f aca="false">'VERSION Bêta'!B87</f>
        <v>GAE</v>
      </c>
      <c r="C87" s="60" t="str">
        <f aca="false">IF(B87="x","x",CONCATENATE(B87,"-",IF(LEN(D87)=1,CONCATENATE("0",D87),D87)))</f>
        <v>GAE-08</v>
      </c>
      <c r="D87" s="60" t="n">
        <f aca="false">IF(H86=H87,D86,IF(H87="x","x",IF(H86="x",1,D86+1)))</f>
        <v>8</v>
      </c>
      <c r="E87" s="60" t="n">
        <f aca="false">IF(H86&lt;&gt;H87,IF(H87="x","x",IF(H86="x",E85+1,E86+1)),E86)</f>
        <v>25</v>
      </c>
      <c r="F87" s="60" t="str">
        <f aca="false">IF(E87="x","x",IF(E87&lt;&gt;G87,"MAJ",""))</f>
        <v/>
      </c>
      <c r="G87" s="60" t="n">
        <f aca="false">'VERSION Bêta'!G87</f>
        <v>25</v>
      </c>
      <c r="H87" s="60" t="str">
        <f aca="false">'VERSION Bêta'!H87</f>
        <v>Récoler des archives par rapport à un état de référence</v>
      </c>
      <c r="I87" s="64" t="str">
        <f aca="false">'VERSION Bêta'!I87</f>
        <v>Croiser l'ensemble des informations internes sur un ensemble d'archives avec un état de référence externe au système</v>
      </c>
      <c r="J87" s="66" t="str">
        <f aca="false">'VERSION Bêta'!J87</f>
        <v>Archiviste</v>
      </c>
      <c r="K87" s="66" t="str">
        <f aca="false">'VERSION Bêta'!K87</f>
        <v>SIA</v>
      </c>
      <c r="L87" s="66" t="str">
        <f aca="false">'VERSION Bêta'!L87</f>
        <v>V1</v>
      </c>
      <c r="M87" s="66" t="str">
        <f aca="false">'VERSION Bêta'!M87</f>
        <v>V1</v>
      </c>
      <c r="N87" s="66" t="str">
        <f aca="false">IF(M87="x","x",IF(M87=N$2,"Nouveau",""))</f>
        <v/>
      </c>
      <c r="P87" s="74" t="str">
        <f aca="false">'VERSION Bêta'!P87</f>
        <v>GAE-08-000</v>
      </c>
      <c r="Q87" s="200" t="str">
        <f aca="false">'VERSION Bêta'!Q87</f>
        <v>Comparer un état de référence construit par la précédente activité (condition générale) avec l'état interne du SAE et en restituer le résultat</v>
      </c>
      <c r="R87" s="158" t="n">
        <f aca="false">'VERSION Bêta'!R87</f>
        <v>0</v>
      </c>
    </row>
    <row r="88" customFormat="false" ht="36.1" hidden="false" customHeight="false" outlineLevel="0" collapsed="false">
      <c r="A88" s="59" t="str">
        <f aca="false">'VERSION Bêta'!A88</f>
        <v>Gestion des archives existantes</v>
      </c>
      <c r="B88" s="59" t="str">
        <f aca="false">'VERSION Bêta'!B88</f>
        <v>GAE</v>
      </c>
      <c r="C88" s="60" t="str">
        <f aca="false">IF(B88="x","x",CONCATENATE(B88,"-",IF(LEN(D88)=1,CONCATENATE("0",D88),D88)))</f>
        <v>GAE-08</v>
      </c>
      <c r="D88" s="60" t="n">
        <f aca="false">IF(H87=H88,D87,IF(H88="x","x",IF(H87="x",1,D87+1)))</f>
        <v>8</v>
      </c>
      <c r="E88" s="60" t="n">
        <f aca="false">IF(H87&lt;&gt;H88,IF(H88="x","x",IF(H87="x",E86+1,E87+1)),E87)</f>
        <v>25</v>
      </c>
      <c r="F88" s="60" t="str">
        <f aca="false">IF(E88="x","x",IF(E88&lt;&gt;G88,"MAJ",""))</f>
        <v/>
      </c>
      <c r="G88" s="60" t="n">
        <f aca="false">'VERSION Bêta'!G88</f>
        <v>25</v>
      </c>
      <c r="H88" s="60" t="str">
        <f aca="false">'VERSION Bêta'!H88</f>
        <v>Récoler des archives par rapport à un état de référence</v>
      </c>
      <c r="I88" s="64" t="str">
        <f aca="false">'VERSION Bêta'!I88</f>
        <v>Croiser l'ensemble des informations internes sur un ensemble d'archives avec un état de référence externe au système</v>
      </c>
      <c r="J88" s="66" t="str">
        <f aca="false">'VERSION Bêta'!J88</f>
        <v>Archiviste</v>
      </c>
      <c r="K88" s="66" t="str">
        <f aca="false">'VERSION Bêta'!K88</f>
        <v>SIA</v>
      </c>
      <c r="L88" s="66" t="str">
        <f aca="false">'VERSION Bêta'!L88</f>
        <v>V1</v>
      </c>
      <c r="M88" s="66" t="str">
        <f aca="false">'VERSION Bêta'!M88</f>
        <v>V2</v>
      </c>
      <c r="N88" s="66" t="str">
        <f aca="false">IF(M88="x","x",IF(M88=N$2,"Nouveau",""))</f>
        <v>Nouveau</v>
      </c>
      <c r="P88" s="74" t="str">
        <f aca="false">'VERSION Bêta'!P88</f>
        <v>GAE-08-001</v>
      </c>
      <c r="Q88" s="201" t="str">
        <f aca="false">'VERSION Bêta'!Q88</f>
        <v>Richesse de l'état de référence</v>
      </c>
      <c r="R88" s="204" t="str">
        <f aca="false">'VERSION Bêta'!R88</f>
        <v>Vérifier les objets et les métadonnées conservés dans le SAE par rapport à un état de référence détaillé conservé en dehors du SAE</v>
      </c>
    </row>
    <row r="89" customFormat="false" ht="36.1" hidden="false" customHeight="false" outlineLevel="0" collapsed="false">
      <c r="A89" s="59" t="str">
        <f aca="false">'VERSION Bêta'!A89</f>
        <v>Gestion des archives existantes</v>
      </c>
      <c r="B89" s="59" t="str">
        <f aca="false">'VERSION Bêta'!B89</f>
        <v>GAE</v>
      </c>
      <c r="C89" s="60" t="str">
        <f aca="false">IF(B89="x","x",CONCATENATE(B89,"-",IF(LEN(D89)=1,CONCATENATE("0",D89),D89)))</f>
        <v>GAE-08</v>
      </c>
      <c r="D89" s="60" t="n">
        <f aca="false">IF(H88=H89,D88,IF(H89="x","x",IF(H88="x",1,D88+1)))</f>
        <v>8</v>
      </c>
      <c r="E89" s="60" t="n">
        <f aca="false">IF(H88&lt;&gt;H89,IF(H89="x","x",IF(H88="x",E87+1,E88+1)),E88)</f>
        <v>25</v>
      </c>
      <c r="F89" s="60" t="str">
        <f aca="false">IF(E89="x","x",IF(E89&lt;&gt;G89,"MAJ",""))</f>
        <v/>
      </c>
      <c r="G89" s="60" t="n">
        <f aca="false">'VERSION Bêta'!G89</f>
        <v>25</v>
      </c>
      <c r="H89" s="60" t="str">
        <f aca="false">'VERSION Bêta'!H89</f>
        <v>Récoler des archives par rapport à un état de référence</v>
      </c>
      <c r="I89" s="64" t="str">
        <f aca="false">'VERSION Bêta'!I89</f>
        <v>Croiser l'ensemble des informations internes sur un ensemble d'archives avec un état de référence externe au système</v>
      </c>
      <c r="J89" s="66" t="str">
        <f aca="false">'VERSION Bêta'!J89</f>
        <v>Archiviste</v>
      </c>
      <c r="K89" s="66" t="str">
        <f aca="false">'VERSION Bêta'!K89</f>
        <v>SIA</v>
      </c>
      <c r="L89" s="66" t="str">
        <f aca="false">'VERSION Bêta'!L89</f>
        <v>V1</v>
      </c>
      <c r="M89" s="66" t="str">
        <f aca="false">'VERSION Bêta'!M89</f>
        <v>V2</v>
      </c>
      <c r="N89" s="66" t="str">
        <f aca="false">IF(M89="x","x",IF(M89=N$2,"Nouveau",""))</f>
        <v>Nouveau</v>
      </c>
      <c r="P89" s="74" t="str">
        <f aca="false">'VERSION Bêta'!P89</f>
        <v>GAE-08-002</v>
      </c>
      <c r="Q89" s="201" t="str">
        <f aca="false">'VERSION Bêta'!Q89</f>
        <v>Contrôles de nature technique sur les archives</v>
      </c>
      <c r="R89" s="204" t="str">
        <f aca="false">'VERSION Bêta'!R89</f>
        <v>Vérifier l’état sanitaire des objets par rapport à la situation consignée dans un état de référence conservé en dehors du SAE</v>
      </c>
    </row>
    <row r="90" customFormat="false" ht="36.1" hidden="false" customHeight="false" outlineLevel="0" collapsed="false">
      <c r="A90" s="59" t="str">
        <f aca="false">'VERSION Bêta'!A90</f>
        <v>Gestion des archives existantes</v>
      </c>
      <c r="B90" s="59" t="str">
        <f aca="false">'VERSION Bêta'!B90</f>
        <v>GAE</v>
      </c>
      <c r="C90" s="60" t="str">
        <f aca="false">IF(B90="x","x",CONCATENATE(B90,"-",IF(LEN(D90)=1,CONCATENATE("0",D90),D90)))</f>
        <v>GAE-08</v>
      </c>
      <c r="D90" s="60" t="n">
        <f aca="false">IF(H89=H90,D89,IF(H90="x","x",IF(H89="x",1,D89+1)))</f>
        <v>8</v>
      </c>
      <c r="E90" s="60" t="n">
        <f aca="false">IF(H89&lt;&gt;H90,IF(H90="x","x",IF(H89="x",E88+1,E89+1)),E89)</f>
        <v>25</v>
      </c>
      <c r="F90" s="60" t="str">
        <f aca="false">IF(E90="x","x",IF(E90&lt;&gt;G90,"MAJ",""))</f>
        <v/>
      </c>
      <c r="G90" s="60" t="n">
        <f aca="false">'VERSION Bêta'!G90</f>
        <v>25</v>
      </c>
      <c r="H90" s="60" t="str">
        <f aca="false">'VERSION Bêta'!H90</f>
        <v>Récoler des archives par rapport à un état de référence</v>
      </c>
      <c r="I90" s="64" t="str">
        <f aca="false">'VERSION Bêta'!I90</f>
        <v>Croiser l'ensemble des informations internes sur un ensemble d'archives avec un état de référence externe au système</v>
      </c>
      <c r="J90" s="66" t="str">
        <f aca="false">'VERSION Bêta'!J90</f>
        <v>Archiviste</v>
      </c>
      <c r="K90" s="66" t="str">
        <f aca="false">'VERSION Bêta'!K90</f>
        <v>SIA</v>
      </c>
      <c r="L90" s="66" t="str">
        <f aca="false">'VERSION Bêta'!L90</f>
        <v>V1</v>
      </c>
      <c r="M90" s="66" t="str">
        <f aca="false">'VERSION Bêta'!M90</f>
        <v>V2</v>
      </c>
      <c r="N90" s="66" t="str">
        <f aca="false">IF(M90="x","x",IF(M90=N$2,"Nouveau",""))</f>
        <v>Nouveau</v>
      </c>
      <c r="P90" s="74" t="str">
        <f aca="false">'VERSION Bêta'!P90</f>
        <v>GAE-08-003</v>
      </c>
      <c r="Q90" s="201" t="str">
        <f aca="false">'VERSION Bêta'!Q90</f>
        <v>Établissement d’un constat de perte</v>
      </c>
      <c r="R90" s="204" t="n">
        <f aca="false">'VERSION Bêta'!R90</f>
        <v>0</v>
      </c>
    </row>
    <row r="91" customFormat="false" ht="24.05" hidden="false" customHeight="false" outlineLevel="0" collapsed="false">
      <c r="A91" s="59" t="str">
        <f aca="false">'VERSION Bêta'!A91</f>
        <v>Gestion des archives existantes</v>
      </c>
      <c r="B91" s="59" t="str">
        <f aca="false">'VERSION Bêta'!B91</f>
        <v>GAE</v>
      </c>
      <c r="C91" s="60" t="str">
        <f aca="false">IF(B91="x","x",CONCATENATE(B91,"-",IF(LEN(D91)=1,CONCATENATE("0",D91),D91)))</f>
        <v>GAE-09</v>
      </c>
      <c r="D91" s="60" t="n">
        <f aca="false">IF(H90=H91,D90,IF(H91="x","x",IF(H90="x",1,D90+1)))</f>
        <v>9</v>
      </c>
      <c r="E91" s="60" t="n">
        <f aca="false">IF(H90&lt;&gt;H91,IF(H91="x","x",IF(H90="x",E89+1,E90+1)),E90)</f>
        <v>26</v>
      </c>
      <c r="F91" s="60" t="str">
        <f aca="false">IF(E91="x","x",IF(E91&lt;&gt;G91,"MAJ",""))</f>
        <v/>
      </c>
      <c r="G91" s="60" t="n">
        <f aca="false">'VERSION Bêta'!G91</f>
        <v>26</v>
      </c>
      <c r="H91" s="60" t="str">
        <f aca="false">'VERSION Bêta'!H91</f>
        <v>Administrer les référentiels de règles de gestion</v>
      </c>
      <c r="I91" s="64" t="str">
        <f aca="false">'VERSION Bêta'!I91</f>
        <v>Gérer les règles de gestion dans le temps (création, modification, désactivation, suppression) </v>
      </c>
      <c r="J91" s="66" t="str">
        <f aca="false">'VERSION Bêta'!J91</f>
        <v>Super-utilisateur archiviste</v>
      </c>
      <c r="K91" s="66" t="str">
        <f aca="false">'VERSION Bêta'!K91</f>
        <v>SIA, applications métier</v>
      </c>
      <c r="L91" s="66" t="str">
        <f aca="false">'VERSION Bêta'!L91</f>
        <v>bêta</v>
      </c>
      <c r="M91" s="66" t="str">
        <f aca="false">'VERSION Bêta'!M91</f>
        <v>bêta</v>
      </c>
      <c r="N91" s="66" t="str">
        <f aca="false">IF(M91="x","x",IF(M91=N$2,"Nouveau",""))</f>
        <v/>
      </c>
      <c r="P91" s="74" t="str">
        <f aca="false">'VERSION Bêta'!P91</f>
        <v>GAE-09-000</v>
      </c>
      <c r="Q91" s="200" t="str">
        <f aca="false">'VERSION Bêta'!Q91</f>
        <v>Gestion d’un référentiel dont le SAE est maître</v>
      </c>
      <c r="R91" s="158" t="str">
        <f aca="false">'VERSION Bêta'!R91</f>
        <v>Lister des règles de gestion, modifier des paramètres de ces règles sans en changer le comportement général.</v>
      </c>
    </row>
    <row r="92" customFormat="false" ht="24.05" hidden="false" customHeight="false" outlineLevel="0" collapsed="false">
      <c r="A92" s="59" t="str">
        <f aca="false">'VERSION Bêta'!A92</f>
        <v>Gestion des archives existantes</v>
      </c>
      <c r="B92" s="59" t="str">
        <f aca="false">'VERSION Bêta'!B92</f>
        <v>GAE</v>
      </c>
      <c r="C92" s="60" t="str">
        <f aca="false">IF(B92="x","x",CONCATENATE(B92,"-",IF(LEN(D92)=1,CONCATENATE("0",D92),D92)))</f>
        <v>GAE-09</v>
      </c>
      <c r="D92" s="60" t="n">
        <f aca="false">IF(H91=H92,D91,IF(H92="x","x",IF(H91="x",1,D91+1)))</f>
        <v>9</v>
      </c>
      <c r="E92" s="60" t="n">
        <f aca="false">IF(H91&lt;&gt;H92,IF(H92="x","x",IF(H91="x",E90+1,E91+1)),E91)</f>
        <v>26</v>
      </c>
      <c r="F92" s="60" t="str">
        <f aca="false">IF(E92="x","x",IF(E92&lt;&gt;G92,"MAJ",""))</f>
        <v/>
      </c>
      <c r="G92" s="60" t="n">
        <f aca="false">'VERSION Bêta'!G92</f>
        <v>26</v>
      </c>
      <c r="H92" s="60" t="str">
        <f aca="false">'VERSION Bêta'!H92</f>
        <v>Administrer les référentiels de règles de gestion</v>
      </c>
      <c r="I92" s="64" t="str">
        <f aca="false">'VERSION Bêta'!I92</f>
        <v>Gérer les règles de gestion dans le temps (création, modification, désactivation, suppression) </v>
      </c>
      <c r="J92" s="66" t="str">
        <f aca="false">'VERSION Bêta'!J92</f>
        <v>Super-utilisateur archiviste</v>
      </c>
      <c r="K92" s="66" t="str">
        <f aca="false">'VERSION Bêta'!K92</f>
        <v>SIA, applications métier</v>
      </c>
      <c r="L92" s="66" t="str">
        <f aca="false">'VERSION Bêta'!L92</f>
        <v>bêta</v>
      </c>
      <c r="M92" s="66" t="str">
        <f aca="false">'VERSION Bêta'!M92</f>
        <v>bêta</v>
      </c>
      <c r="N92" s="66" t="str">
        <f aca="false">IF(M92="x","x",IF(M92=N$2,"Nouveau",""))</f>
        <v/>
      </c>
      <c r="P92" s="74" t="str">
        <f aca="false">'VERSION Bêta'!P92</f>
        <v>GAE-09-001</v>
      </c>
      <c r="Q92" s="201" t="str">
        <f aca="false">'VERSION Bêta'!Q92</f>
        <v>Partage du référentiel avec les applications métiers et/ou le SIA</v>
      </c>
      <c r="R92" s="204" t="str">
        <f aca="false">'VERSION Bêta'!R92</f>
        <v>Mettre à jour un référentiel de règles de gestion dont le SIA est maître</v>
      </c>
    </row>
    <row r="93" customFormat="false" ht="36.1" hidden="false" customHeight="false" outlineLevel="0" collapsed="false">
      <c r="A93" s="59" t="str">
        <f aca="false">'VERSION Bêta'!A93</f>
        <v>Gestion des archives existantes</v>
      </c>
      <c r="B93" s="59" t="str">
        <f aca="false">'VERSION Bêta'!B93</f>
        <v>GAE</v>
      </c>
      <c r="C93" s="60" t="str">
        <f aca="false">IF(B93="x","x",CONCATENATE(B93,"-",IF(LEN(D93)=1,CONCATENATE("0",D93),D93)))</f>
        <v>GAE-10</v>
      </c>
      <c r="D93" s="60" t="n">
        <f aca="false">IF(H92=H93,D92,IF(H93="x","x",IF(H92="x",1,D92+1)))</f>
        <v>10</v>
      </c>
      <c r="E93" s="60" t="n">
        <f aca="false">IF(H92&lt;&gt;H93,IF(H93="x","x",IF(H92="x",E91+1,E92+1)),E92)</f>
        <v>27</v>
      </c>
      <c r="F93" s="60" t="str">
        <f aca="false">IF(E93="x","x",IF(E93&lt;&gt;G93,"MAJ",""))</f>
        <v/>
      </c>
      <c r="G93" s="60" t="n">
        <f aca="false">'VERSION Bêta'!G93</f>
        <v>27</v>
      </c>
      <c r="H93" s="60" t="str">
        <f aca="false">'VERSION Bêta'!H93</f>
        <v>Éliminer selon les règles de gestion</v>
      </c>
      <c r="I93" s="64" t="str">
        <f aca="false">'VERSION Bêta'!I93</f>
        <v>Éliminer les archives dont le calcul sur les règles de gestion induit un sort final en élimination</v>
      </c>
      <c r="J93" s="66" t="str">
        <f aca="false">'VERSION Bêta'!J93</f>
        <v>Archiviste, utilisateur service producteur</v>
      </c>
      <c r="K93" s="66" t="str">
        <f aca="false">'VERSION Bêta'!K93</f>
        <v>SIA</v>
      </c>
      <c r="L93" s="66" t="str">
        <f aca="false">'VERSION Bêta'!L93</f>
        <v>V2</v>
      </c>
      <c r="M93" s="66" t="str">
        <f aca="false">'VERSION Bêta'!M93</f>
        <v>V2</v>
      </c>
      <c r="N93" s="66" t="str">
        <f aca="false">IF(M93="x","x",IF(M93=N$2,"Nouveau",""))</f>
        <v>Nouveau</v>
      </c>
      <c r="P93" s="74" t="str">
        <f aca="false">'VERSION Bêta'!P93</f>
        <v>GAE-10-000</v>
      </c>
      <c r="Q93" s="200" t="str">
        <f aca="false">'VERSION Bêta'!Q93</f>
        <v>Elimination automatique d’un ensemble d’archives défini comme une requête, non soumises à une opération de gel, sans référence externes, sans contrôle humain en coupure</v>
      </c>
      <c r="R93" s="158" t="n">
        <f aca="false">'VERSION Bêta'!R93</f>
        <v>0</v>
      </c>
    </row>
    <row r="94" customFormat="false" ht="36.1" hidden="false" customHeight="false" outlineLevel="0" collapsed="false">
      <c r="A94" s="59" t="str">
        <f aca="false">'VERSION Bêta'!A94</f>
        <v>Gestion des archives existantes</v>
      </c>
      <c r="B94" s="59" t="str">
        <f aca="false">'VERSION Bêta'!B94</f>
        <v>GAE</v>
      </c>
      <c r="C94" s="60" t="str">
        <f aca="false">IF(B94="x","x",CONCATENATE(B94,"-",IF(LEN(D94)=1,CONCATENATE("0",D94),D94)))</f>
        <v>GAE-10</v>
      </c>
      <c r="D94" s="60" t="n">
        <f aca="false">IF(H93=H94,D93,IF(H94="x","x",IF(H93="x",1,D93+1)))</f>
        <v>10</v>
      </c>
      <c r="E94" s="60" t="n">
        <f aca="false">IF(H93&lt;&gt;H94,IF(H94="x","x",IF(H93="x",E92+1,E93+1)),E93)</f>
        <v>27</v>
      </c>
      <c r="F94" s="60" t="str">
        <f aca="false">IF(E94="x","x",IF(E94&lt;&gt;G94,"MAJ",""))</f>
        <v/>
      </c>
      <c r="G94" s="60" t="n">
        <f aca="false">'VERSION Bêta'!G94</f>
        <v>27</v>
      </c>
      <c r="H94" s="60" t="str">
        <f aca="false">'VERSION Bêta'!H94</f>
        <v>Éliminer selon les règles de gestion</v>
      </c>
      <c r="I94" s="64" t="str">
        <f aca="false">'VERSION Bêta'!I94</f>
        <v>Éliminer les archives dont le calcul sur les règles de gestion induit un sort final en élimination</v>
      </c>
      <c r="J94" s="66" t="str">
        <f aca="false">'VERSION Bêta'!J94</f>
        <v>Archiviste, utilisateur service producteur</v>
      </c>
      <c r="K94" s="66" t="str">
        <f aca="false">'VERSION Bêta'!K94</f>
        <v>SIA</v>
      </c>
      <c r="L94" s="66" t="str">
        <f aca="false">'VERSION Bêta'!L94</f>
        <v>V2</v>
      </c>
      <c r="M94" s="66" t="str">
        <f aca="false">'VERSION Bêta'!M94</f>
        <v>V2</v>
      </c>
      <c r="N94" s="66" t="str">
        <f aca="false">IF(M94="x","x",IF(M94=N$2,"Nouveau",""))</f>
        <v>Nouveau</v>
      </c>
      <c r="P94" s="74" t="str">
        <f aca="false">'VERSION Bêta'!P94</f>
        <v>GAE-10-001</v>
      </c>
      <c r="Q94" s="201" t="str">
        <f aca="false">'VERSION Bêta'!Q94</f>
        <v>Contrôle humain en coupure</v>
      </c>
      <c r="R94" s="204" t="str">
        <f aca="false">'VERSION Bêta'!R94</f>
        <v>Procéder à une destruction nécessitant une intervention humaine dans le cours du processus (notamment pour le processus de validation)</v>
      </c>
    </row>
    <row r="95" customFormat="false" ht="36.1" hidden="false" customHeight="false" outlineLevel="0" collapsed="false">
      <c r="A95" s="59" t="str">
        <f aca="false">'VERSION Bêta'!A95</f>
        <v>Gestion des archives existantes</v>
      </c>
      <c r="B95" s="59" t="str">
        <f aca="false">'VERSION Bêta'!B95</f>
        <v>GAE</v>
      </c>
      <c r="C95" s="60" t="str">
        <f aca="false">IF(B95="x","x",CONCATENATE(B95,"-",IF(LEN(D95)=1,CONCATENATE("0",D95),D95)))</f>
        <v>GAE-10</v>
      </c>
      <c r="D95" s="60" t="n">
        <f aca="false">IF(H94=H95,D94,IF(H95="x","x",IF(H94="x",1,D94+1)))</f>
        <v>10</v>
      </c>
      <c r="E95" s="60" t="n">
        <f aca="false">IF(H94&lt;&gt;H95,IF(H95="x","x",IF(H94="x",E93+1,E94+1)),E94)</f>
        <v>27</v>
      </c>
      <c r="F95" s="60" t="str">
        <f aca="false">IF(E95="x","x",IF(E95&lt;&gt;G95,"MAJ",""))</f>
        <v/>
      </c>
      <c r="G95" s="60" t="n">
        <f aca="false">'VERSION Bêta'!G95</f>
        <v>27</v>
      </c>
      <c r="H95" s="60" t="str">
        <f aca="false">'VERSION Bêta'!H95</f>
        <v>Éliminer selon les règles de gestion</v>
      </c>
      <c r="I95" s="64" t="str">
        <f aca="false">'VERSION Bêta'!I95</f>
        <v>Éliminer les archives dont le calcul sur les règles de gestion induit un sort final en élimination</v>
      </c>
      <c r="J95" s="66" t="str">
        <f aca="false">'VERSION Bêta'!J95</f>
        <v>Archiviste, utilisateur service producteur</v>
      </c>
      <c r="K95" s="66" t="str">
        <f aca="false">'VERSION Bêta'!K95</f>
        <v>SIA</v>
      </c>
      <c r="L95" s="66" t="str">
        <f aca="false">'VERSION Bêta'!L95</f>
        <v>V2</v>
      </c>
      <c r="M95" s="66" t="str">
        <f aca="false">'VERSION Bêta'!M95</f>
        <v>V2</v>
      </c>
      <c r="N95" s="66" t="str">
        <f aca="false">IF(M95="x","x",IF(M95=N$2,"Nouveau",""))</f>
        <v>Nouveau</v>
      </c>
      <c r="P95" s="74" t="str">
        <f aca="false">'VERSION Bêta'!P95</f>
        <v>GAE-10-002</v>
      </c>
      <c r="Q95" s="201" t="str">
        <f aca="false">'VERSION Bêta'!Q95</f>
        <v>Latence volontaire sur offre froide</v>
      </c>
      <c r="R95" s="204" t="str">
        <f aca="false">'VERSION Bêta'!R95</f>
        <v>Procéder à la destruction décalée dans le temps d'un ensemble d'archives pour lequel des objets sont conservés sur une offre froide, afin d’assurer une sécurité additionnelle</v>
      </c>
    </row>
    <row r="96" customFormat="false" ht="24.05" hidden="false" customHeight="false" outlineLevel="0" collapsed="false">
      <c r="A96" s="59" t="str">
        <f aca="false">'VERSION Bêta'!A96</f>
        <v>Gestion des archives existantes</v>
      </c>
      <c r="B96" s="59" t="str">
        <f aca="false">'VERSION Bêta'!B96</f>
        <v>GAE</v>
      </c>
      <c r="C96" s="60" t="str">
        <f aca="false">IF(B96="x","x",CONCATENATE(B96,"-",IF(LEN(D96)=1,CONCATENATE("0",D96),D96)))</f>
        <v>GAE-10</v>
      </c>
      <c r="D96" s="60" t="n">
        <f aca="false">IF(H95=H96,D95,IF(H96="x","x",IF(H95="x",1,D95+1)))</f>
        <v>10</v>
      </c>
      <c r="E96" s="60" t="n">
        <f aca="false">IF(H95&lt;&gt;H96,IF(H96="x","x",IF(H95="x",E94+1,E95+1)),E95)</f>
        <v>27</v>
      </c>
      <c r="F96" s="60" t="str">
        <f aca="false">IF(E96="x","x",IF(E96&lt;&gt;G96,"MAJ",""))</f>
        <v/>
      </c>
      <c r="G96" s="60" t="n">
        <f aca="false">'VERSION Bêta'!G96</f>
        <v>27</v>
      </c>
      <c r="H96" s="60" t="str">
        <f aca="false">'VERSION Bêta'!H96</f>
        <v>Éliminer selon les règles de gestion</v>
      </c>
      <c r="I96" s="64" t="str">
        <f aca="false">'VERSION Bêta'!I96</f>
        <v>Éliminer les archives dont le calcul sur les règles de gestion induit un sort final en élimination</v>
      </c>
      <c r="J96" s="66" t="str">
        <f aca="false">'VERSION Bêta'!J96</f>
        <v>Archiviste, utilisateur service producteur</v>
      </c>
      <c r="K96" s="66" t="str">
        <f aca="false">'VERSION Bêta'!K96</f>
        <v>SIA</v>
      </c>
      <c r="L96" s="66" t="str">
        <f aca="false">'VERSION Bêta'!L96</f>
        <v>V2</v>
      </c>
      <c r="M96" s="66" t="str">
        <f aca="false">'VERSION Bêta'!M96</f>
        <v>V2</v>
      </c>
      <c r="N96" s="66" t="str">
        <f aca="false">IF(M96="x","x",IF(M96=N$2,"Nouveau",""))</f>
        <v>Nouveau</v>
      </c>
      <c r="P96" s="74" t="str">
        <f aca="false">'VERSION Bêta'!P96</f>
        <v>GAE-10-003</v>
      </c>
      <c r="Q96" s="201" t="str">
        <f aca="false">'VERSION Bêta'!Q96</f>
        <v>Existence d'un lien avec une forme physique</v>
      </c>
      <c r="R96" s="204" t="str">
        <f aca="false">'VERSION Bêta'!R96</f>
        <v>Procéder à la destruction de références d'archives correspondant à des archives papier</v>
      </c>
    </row>
    <row r="97" customFormat="false" ht="24.05" hidden="true" customHeight="false" outlineLevel="0" collapsed="false">
      <c r="A97" s="59" t="str">
        <f aca="false">'VERSION Bêta'!A97</f>
        <v>Gestion des archives existantes</v>
      </c>
      <c r="B97" s="59" t="str">
        <f aca="false">'VERSION Bêta'!B97</f>
        <v>GAE</v>
      </c>
      <c r="C97" s="60" t="str">
        <f aca="false">IF(B97="x","x",CONCATENATE(B97,"-",IF(LEN(D97)=1,CONCATENATE("0",D97),D97)))</f>
        <v>GAE-10</v>
      </c>
      <c r="D97" s="60" t="n">
        <f aca="false">IF(H96=H97,D96,IF(H97="x","x",IF(H96="x",1,D96+1)))</f>
        <v>10</v>
      </c>
      <c r="E97" s="60" t="n">
        <f aca="false">IF(H96&lt;&gt;H97,IF(H97="x","x",IF(H96="x",E95+1,E96+1)),E96)</f>
        <v>27</v>
      </c>
      <c r="F97" s="60" t="str">
        <f aca="false">IF(E97="x","x",IF(E97&lt;&gt;G97,"MAJ",""))</f>
        <v/>
      </c>
      <c r="G97" s="60" t="n">
        <f aca="false">'VERSION Bêta'!G97</f>
        <v>27</v>
      </c>
      <c r="H97" s="60" t="str">
        <f aca="false">'VERSION Bêta'!H97</f>
        <v>Éliminer selon les règles de gestion</v>
      </c>
      <c r="I97" s="64" t="str">
        <f aca="false">'VERSION Bêta'!I97</f>
        <v>Éliminer les archives dont le calcul sur les règles de gestion induit un sort final en élimination</v>
      </c>
      <c r="J97" s="66" t="str">
        <f aca="false">'VERSION Bêta'!J97</f>
        <v>Archiviste, utilisateur service producteur</v>
      </c>
      <c r="K97" s="66" t="str">
        <f aca="false">'VERSION Bêta'!K97</f>
        <v>SIA</v>
      </c>
      <c r="L97" s="66" t="str">
        <f aca="false">'VERSION Bêta'!L97</f>
        <v>V2</v>
      </c>
      <c r="M97" s="66" t="str">
        <f aca="false">'VERSION Bêta'!M97</f>
        <v>V3</v>
      </c>
      <c r="N97" s="66" t="str">
        <f aca="false">IF(M97="x","x",IF(M97=N$2,"Nouveau",""))</f>
        <v/>
      </c>
      <c r="P97" s="74" t="str">
        <f aca="false">'VERSION Bêta'!P97</f>
        <v>GAE-10-004</v>
      </c>
      <c r="Q97" s="201" t="str">
        <f aca="false">'VERSION Bêta'!Q97</f>
        <v>Existence d'un lien à une archive numérique dans un autre SAE</v>
      </c>
      <c r="R97" s="204" t="str">
        <f aca="false">'VERSION Bêta'!R97</f>
        <v>Procéder à la destruction de références d'archives correspondant à des archives gérées dans un autre SAE</v>
      </c>
    </row>
    <row r="98" customFormat="false" ht="24.05" hidden="false" customHeight="false" outlineLevel="0" collapsed="false">
      <c r="A98" s="59" t="str">
        <f aca="false">'VERSION Bêta'!A98</f>
        <v>Gestion des archives existantes</v>
      </c>
      <c r="B98" s="59" t="str">
        <f aca="false">'VERSION Bêta'!B98</f>
        <v>GAE</v>
      </c>
      <c r="C98" s="60" t="str">
        <f aca="false">IF(B98="x","x",CONCATENATE(B98,"-",IF(LEN(D98)=1,CONCATENATE("0",D98),D98)))</f>
        <v>GAE-10</v>
      </c>
      <c r="D98" s="60" t="n">
        <f aca="false">IF(H97=H98,D97,IF(H98="x","x",IF(H97="x",1,D97+1)))</f>
        <v>10</v>
      </c>
      <c r="E98" s="60" t="n">
        <f aca="false">IF(H97&lt;&gt;H98,IF(H98="x","x",IF(H97="x",E96+1,E97+1)),E97)</f>
        <v>27</v>
      </c>
      <c r="F98" s="60" t="str">
        <f aca="false">IF(E98="x","x",IF(E98&lt;&gt;G98,"MAJ",""))</f>
        <v/>
      </c>
      <c r="G98" s="60" t="n">
        <f aca="false">'VERSION Bêta'!G98</f>
        <v>27</v>
      </c>
      <c r="H98" s="60" t="str">
        <f aca="false">'VERSION Bêta'!H98</f>
        <v>Éliminer selon les règles de gestion</v>
      </c>
      <c r="I98" s="64" t="str">
        <f aca="false">'VERSION Bêta'!I98</f>
        <v>Éliminer les archives dont le calcul sur les règles de gestion induit un sort final en élimination</v>
      </c>
      <c r="J98" s="66" t="str">
        <f aca="false">'VERSION Bêta'!J98</f>
        <v>Archiviste, utilisateur service producteur</v>
      </c>
      <c r="K98" s="66" t="str">
        <f aca="false">'VERSION Bêta'!K98</f>
        <v>SIA</v>
      </c>
      <c r="L98" s="66" t="str">
        <f aca="false">'VERSION Bêta'!L98</f>
        <v>V2</v>
      </c>
      <c r="M98" s="66" t="str">
        <f aca="false">'VERSION Bêta'!M98</f>
        <v>V2</v>
      </c>
      <c r="N98" s="66" t="str">
        <f aca="false">IF(M98="x","x",IF(M98=N$2,"Nouveau",""))</f>
        <v>Nouveau</v>
      </c>
      <c r="P98" s="74" t="str">
        <f aca="false">'VERSION Bêta'!P98</f>
        <v>GAE-10-005</v>
      </c>
      <c r="Q98" s="201" t="str">
        <f aca="false">'VERSION Bêta'!Q98</f>
        <v>Prise en compte du gel</v>
      </c>
      <c r="R98" s="204" t="str">
        <f aca="false">'VERSION Bêta'!R98</f>
        <v>Procéder à la destruction d'un ensemble d'archives dont une partie est soumise à un gel suite à commission rogatoire</v>
      </c>
    </row>
    <row r="99" customFormat="false" ht="24.05" hidden="false" customHeight="false" outlineLevel="0" collapsed="false">
      <c r="A99" s="59" t="str">
        <f aca="false">'VERSION Bêta'!A99</f>
        <v>Gestion des archives existantes</v>
      </c>
      <c r="B99" s="59" t="str">
        <f aca="false">'VERSION Bêta'!B99</f>
        <v>GAE</v>
      </c>
      <c r="C99" s="60" t="str">
        <f aca="false">IF(B99="x","x",CONCATENATE(B99,"-",IF(LEN(D99)=1,CONCATENATE("0",D99),D99)))</f>
        <v>GAE-10</v>
      </c>
      <c r="D99" s="60" t="n">
        <f aca="false">IF(H98=H99,D98,IF(H99="x","x",IF(H98="x",1,D98+1)))</f>
        <v>10</v>
      </c>
      <c r="E99" s="60" t="n">
        <f aca="false">IF(H98&lt;&gt;H99,IF(H99="x","x",IF(H98="x",E97+1,E98+1)),E98)</f>
        <v>27</v>
      </c>
      <c r="F99" s="60" t="str">
        <f aca="false">IF(E99="x","x",IF(E99&lt;&gt;G99,"MAJ",""))</f>
        <v/>
      </c>
      <c r="G99" s="60" t="n">
        <f aca="false">'VERSION Bêta'!G99</f>
        <v>27</v>
      </c>
      <c r="H99" s="60" t="str">
        <f aca="false">'VERSION Bêta'!H99</f>
        <v>Éliminer selon les règles de gestion</v>
      </c>
      <c r="I99" s="64" t="str">
        <f aca="false">'VERSION Bêta'!I99</f>
        <v>Éliminer les archives dont le calcul sur les règles de gestion induit un sort final en élimination</v>
      </c>
      <c r="J99" s="66" t="str">
        <f aca="false">'VERSION Bêta'!J99</f>
        <v>Archiviste, utilisateur service producteur</v>
      </c>
      <c r="K99" s="66" t="str">
        <f aca="false">'VERSION Bêta'!K99</f>
        <v>SIA</v>
      </c>
      <c r="L99" s="66" t="str">
        <f aca="false">'VERSION Bêta'!L99</f>
        <v>V2</v>
      </c>
      <c r="M99" s="66" t="str">
        <f aca="false">'VERSION Bêta'!M99</f>
        <v>V2</v>
      </c>
      <c r="N99" s="66" t="str">
        <f aca="false">IF(M99="x","x",IF(M99=N$2,"Nouveau",""))</f>
        <v>Nouveau</v>
      </c>
      <c r="P99" s="74" t="str">
        <f aca="false">'VERSION Bêta'!P99</f>
        <v>GAE-10-006</v>
      </c>
      <c r="Q99" s="201" t="str">
        <f aca="false">'VERSION Bêta'!Q99</f>
        <v>Déclenchement humain sur une partie</v>
      </c>
      <c r="R99" s="204" t="str">
        <f aca="false">'VERSION Bêta'!R99</f>
        <v>Procéder à la destruction d'un ensemble d'archives suite à un ordre donné par un archiviste</v>
      </c>
    </row>
    <row r="100" customFormat="false" ht="24.05" hidden="false" customHeight="false" outlineLevel="0" collapsed="false">
      <c r="A100" s="59" t="str">
        <f aca="false">'VERSION Bêta'!A100</f>
        <v>Gestion des archives existantes</v>
      </c>
      <c r="B100" s="59" t="str">
        <f aca="false">'VERSION Bêta'!B100</f>
        <v>GAE</v>
      </c>
      <c r="C100" s="60" t="str">
        <f aca="false">IF(B100="x","x",CONCATENATE(B100,"-",IF(LEN(D100)=1,CONCATENATE("0",D100),D100)))</f>
        <v>GAE-10</v>
      </c>
      <c r="D100" s="60" t="n">
        <f aca="false">IF(H99=H100,D99,IF(H100="x","x",IF(H99="x",1,D99+1)))</f>
        <v>10</v>
      </c>
      <c r="E100" s="60" t="n">
        <f aca="false">IF(H99&lt;&gt;H100,IF(H100="x","x",IF(H99="x",E98+1,E99+1)),E99)</f>
        <v>27</v>
      </c>
      <c r="F100" s="60" t="str">
        <f aca="false">IF(E100="x","x",IF(E100&lt;&gt;G100,"MAJ",""))</f>
        <v/>
      </c>
      <c r="G100" s="60" t="n">
        <f aca="false">'VERSION Bêta'!G100</f>
        <v>27</v>
      </c>
      <c r="H100" s="60" t="str">
        <f aca="false">'VERSION Bêta'!H100</f>
        <v>Éliminer selon les règles de gestion</v>
      </c>
      <c r="I100" s="64" t="str">
        <f aca="false">'VERSION Bêta'!I100</f>
        <v>Éliminer les archives dont le calcul sur les règles de gestion induit un sort final en élimination</v>
      </c>
      <c r="J100" s="66" t="str">
        <f aca="false">'VERSION Bêta'!J100</f>
        <v>Archiviste, utilisateur service producteur</v>
      </c>
      <c r="K100" s="66" t="str">
        <f aca="false">'VERSION Bêta'!K100</f>
        <v>SIA</v>
      </c>
      <c r="L100" s="66" t="str">
        <f aca="false">'VERSION Bêta'!L100</f>
        <v>V2</v>
      </c>
      <c r="M100" s="66" t="str">
        <f aca="false">'VERSION Bêta'!M100</f>
        <v>V2</v>
      </c>
      <c r="N100" s="66" t="str">
        <f aca="false">IF(M100="x","x",IF(M100=N$2,"Nouveau",""))</f>
        <v>Nouveau</v>
      </c>
      <c r="P100" s="74" t="str">
        <f aca="false">'VERSION Bêta'!P100</f>
        <v>GAE-10-007</v>
      </c>
      <c r="Q100" s="201" t="str">
        <f aca="false">'VERSION Bêta'!Q100</f>
        <v>Ensemble d'archives défini comme liste</v>
      </c>
      <c r="R100" s="204" t="str">
        <f aca="false">'VERSION Bêta'!R100</f>
        <v>Procéder à la destruction d'un ensemble d'archives défini non comme une liste mais comme un résultat d'une requête</v>
      </c>
    </row>
    <row r="101" customFormat="false" ht="36.1" hidden="false" customHeight="false" outlineLevel="0" collapsed="false">
      <c r="A101" s="59" t="str">
        <f aca="false">'VERSION Bêta'!A101</f>
        <v>Gestion des archives existantes</v>
      </c>
      <c r="B101" s="59" t="str">
        <f aca="false">'VERSION Bêta'!B101</f>
        <v>GAE</v>
      </c>
      <c r="C101" s="60" t="str">
        <f aca="false">IF(B101="x","x",CONCATENATE(B101,"-",IF(LEN(D101)=1,CONCATENATE("0",D101),D101)))</f>
        <v>GAE-11</v>
      </c>
      <c r="D101" s="60" t="n">
        <f aca="false">IF(H100=H101,D100,IF(H101="x","x",IF(H100="x",1,D100+1)))</f>
        <v>11</v>
      </c>
      <c r="E101" s="60" t="n">
        <f aca="false">IF(H100&lt;&gt;H101,IF(H101="x","x",IF(H100="x",E99+1,E100+1)),E100)</f>
        <v>28</v>
      </c>
      <c r="F101" s="60" t="str">
        <f aca="false">IF(E101="x","x",IF(E101&lt;&gt;G101,"MAJ",""))</f>
        <v/>
      </c>
      <c r="G101" s="60" t="n">
        <f aca="false">'VERSION Bêta'!G101</f>
        <v>28</v>
      </c>
      <c r="H101" s="60" t="str">
        <f aca="false">'VERSION Bêta'!H101</f>
        <v>Transférer un ensemble d'archives vers un autre SAE</v>
      </c>
      <c r="I101" s="63" t="str">
        <f aca="false">'VERSION Bêta'!I101</f>
        <v>Exporter un ensemble d'archives avec les métadonnées et autres informations associées (journaux, éléments de valeur probante…) vers un autre SAE</v>
      </c>
      <c r="J101" s="66" t="str">
        <f aca="false">'VERSION Bêta'!J101</f>
        <v>Archiviste</v>
      </c>
      <c r="K101" s="66" t="str">
        <f aca="false">'VERSION Bêta'!K101</f>
        <v>SIA</v>
      </c>
      <c r="L101" s="66" t="str">
        <f aca="false">'VERSION Bêta'!L101</f>
        <v>V2</v>
      </c>
      <c r="M101" s="66" t="str">
        <f aca="false">'VERSION Bêta'!M101</f>
        <v>V2</v>
      </c>
      <c r="N101" s="66" t="str">
        <f aca="false">IF(M101="x","x",IF(M101=N$2,"Nouveau",""))</f>
        <v>Nouveau</v>
      </c>
      <c r="P101" s="74" t="str">
        <f aca="false">'VERSION Bêta'!P101</f>
        <v>GAE-11-000</v>
      </c>
      <c r="Q101" s="200" t="str">
        <f aca="false">'VERSION Bêta'!Q101</f>
        <v>Export d’un ensemble d’archives défini comme une liste, non soumis à une opération de gel, avec intégration des journaux et des éléments de valeur probantes comme des archives</v>
      </c>
      <c r="R101" s="158" t="n">
        <f aca="false">'VERSION Bêta'!R101</f>
        <v>0</v>
      </c>
    </row>
    <row r="102" customFormat="false" ht="36.1" hidden="true" customHeight="false" outlineLevel="0" collapsed="false">
      <c r="A102" s="59" t="str">
        <f aca="false">'VERSION Bêta'!A102</f>
        <v>Gestion des archives existantes</v>
      </c>
      <c r="B102" s="59" t="str">
        <f aca="false">'VERSION Bêta'!B102</f>
        <v>GAE</v>
      </c>
      <c r="C102" s="60" t="str">
        <f aca="false">IF(B102="x","x",CONCATENATE(B102,"-",IF(LEN(D102)=1,CONCATENATE("0",D102),D102)))</f>
        <v>GAE-11</v>
      </c>
      <c r="D102" s="60" t="n">
        <f aca="false">IF(H101=H102,D101,IF(H102="x","x",IF(H101="x",1,D101+1)))</f>
        <v>11</v>
      </c>
      <c r="E102" s="60" t="n">
        <f aca="false">IF(H101&lt;&gt;H102,IF(H102="x","x",IF(H101="x",E100+1,E101+1)),E101)</f>
        <v>28</v>
      </c>
      <c r="F102" s="60" t="str">
        <f aca="false">IF(E102="x","x",IF(E102&lt;&gt;G102,"MAJ",""))</f>
        <v/>
      </c>
      <c r="G102" s="60" t="n">
        <f aca="false">'VERSION Bêta'!G102</f>
        <v>28</v>
      </c>
      <c r="H102" s="60" t="str">
        <f aca="false">'VERSION Bêta'!H102</f>
        <v>Transférer un ensemble d'archives vers un autre SAE</v>
      </c>
      <c r="I102" s="63" t="str">
        <f aca="false">'VERSION Bêta'!I102</f>
        <v>Exporter un ensemble d'archives avec les métadonnées et autres informations associées (journaux, éléments de valeur probante…) vers un autre SAE</v>
      </c>
      <c r="J102" s="66" t="str">
        <f aca="false">'VERSION Bêta'!J102</f>
        <v>Archiviste</v>
      </c>
      <c r="K102" s="66" t="str">
        <f aca="false">'VERSION Bêta'!K102</f>
        <v>SIA</v>
      </c>
      <c r="L102" s="66" t="str">
        <f aca="false">'VERSION Bêta'!L102</f>
        <v>V2</v>
      </c>
      <c r="M102" s="66" t="str">
        <f aca="false">'VERSION Bêta'!M102</f>
        <v>V3</v>
      </c>
      <c r="N102" s="66" t="str">
        <f aca="false">IF(M102="x","x",IF(M102=N$2,"Nouveau",""))</f>
        <v/>
      </c>
      <c r="P102" s="74" t="str">
        <f aca="false">'VERSION Bêta'!P102</f>
        <v>GAE-11-001</v>
      </c>
      <c r="Q102" s="201" t="str">
        <f aca="false">'VERSION Bêta'!Q102</f>
        <v>Transfert manuel d'un ensemble d'archives vers un autre SAE</v>
      </c>
      <c r="R102" s="204" t="str">
        <f aca="false">'VERSION Bêta'!R102</f>
        <v>Exporter un ensemble d'archives (avec leurs métadonnées et leurs journaux) vers un autre SAE avec un transport manuel</v>
      </c>
    </row>
    <row r="103" customFormat="false" ht="36.1" hidden="false" customHeight="false" outlineLevel="0" collapsed="false">
      <c r="A103" s="59" t="str">
        <f aca="false">'VERSION Bêta'!A103</f>
        <v>Gestion des archives existantes</v>
      </c>
      <c r="B103" s="59" t="str">
        <f aca="false">'VERSION Bêta'!B103</f>
        <v>GAE</v>
      </c>
      <c r="C103" s="60" t="str">
        <f aca="false">IF(B103="x","x",CONCATENATE(B103,"-",IF(LEN(D103)=1,CONCATENATE("0",D103),D103)))</f>
        <v>GAE-11</v>
      </c>
      <c r="D103" s="60" t="n">
        <f aca="false">IF(H102=H103,D102,IF(H103="x","x",IF(H102="x",1,D102+1)))</f>
        <v>11</v>
      </c>
      <c r="E103" s="60" t="n">
        <f aca="false">IF(H102&lt;&gt;H103,IF(H103="x","x",IF(H102="x",E101+1,E102+1)),E102)</f>
        <v>28</v>
      </c>
      <c r="F103" s="60" t="str">
        <f aca="false">IF(E103="x","x",IF(E103&lt;&gt;G103,"MAJ",""))</f>
        <v/>
      </c>
      <c r="G103" s="60" t="n">
        <f aca="false">'VERSION Bêta'!G103</f>
        <v>28</v>
      </c>
      <c r="H103" s="60" t="str">
        <f aca="false">'VERSION Bêta'!H103</f>
        <v>Transférer un ensemble d'archives vers un autre SAE</v>
      </c>
      <c r="I103" s="63" t="str">
        <f aca="false">'VERSION Bêta'!I103</f>
        <v>Exporter un ensemble d'archives avec les métadonnées et autres informations associées (journaux, éléments de valeur probante…) vers un autre SAE</v>
      </c>
      <c r="J103" s="66" t="str">
        <f aca="false">'VERSION Bêta'!J103</f>
        <v>Archiviste</v>
      </c>
      <c r="K103" s="66" t="str">
        <f aca="false">'VERSION Bêta'!K103</f>
        <v>SIA</v>
      </c>
      <c r="L103" s="66" t="str">
        <f aca="false">'VERSION Bêta'!L103</f>
        <v>V2</v>
      </c>
      <c r="M103" s="66" t="str">
        <f aca="false">'VERSION Bêta'!M103</f>
        <v>V2</v>
      </c>
      <c r="N103" s="66" t="str">
        <f aca="false">IF(M103="x","x",IF(M103=N$2,"Nouveau",""))</f>
        <v>Nouveau</v>
      </c>
      <c r="P103" s="74" t="str">
        <f aca="false">'VERSION Bêta'!P103</f>
        <v>GAE-11-002</v>
      </c>
      <c r="Q103" s="201" t="str">
        <f aca="false">'VERSION Bêta'!Q103</f>
        <v>Vers un SAE Vitam (information de gestion structurée)</v>
      </c>
      <c r="R103" s="204" t="str">
        <f aca="false">'VERSION Bêta'!R103</f>
        <v>Exporter un ensemble d'archives (avec leurs métadonnées et leurs journaux) vers un SAE utilisant la solution logicielle Vitam</v>
      </c>
    </row>
    <row r="104" customFormat="false" ht="36.1" hidden="true" customHeight="false" outlineLevel="0" collapsed="false">
      <c r="A104" s="59" t="str">
        <f aca="false">'VERSION Bêta'!A104</f>
        <v>Gestion des archives existantes</v>
      </c>
      <c r="B104" s="59" t="str">
        <f aca="false">'VERSION Bêta'!B104</f>
        <v>GAE</v>
      </c>
      <c r="C104" s="60" t="str">
        <f aca="false">IF(B104="x","x",CONCATENATE(B104,"-",IF(LEN(D104)=1,CONCATENATE("0",D104),D104)))</f>
        <v>GAE-11</v>
      </c>
      <c r="D104" s="60" t="n">
        <f aca="false">IF(H103=H104,D103,IF(H104="x","x",IF(H103="x",1,D103+1)))</f>
        <v>11</v>
      </c>
      <c r="E104" s="60" t="n">
        <f aca="false">IF(H103&lt;&gt;H104,IF(H104="x","x",IF(H103="x",E102+1,E103+1)),E103)</f>
        <v>28</v>
      </c>
      <c r="F104" s="60" t="str">
        <f aca="false">IF(E104="x","x",IF(E104&lt;&gt;G104,"MAJ",""))</f>
        <v/>
      </c>
      <c r="G104" s="60" t="n">
        <f aca="false">'VERSION Bêta'!G104</f>
        <v>28</v>
      </c>
      <c r="H104" s="60" t="str">
        <f aca="false">'VERSION Bêta'!H104</f>
        <v>Transférer un ensemble d'archives vers un autre SAE</v>
      </c>
      <c r="I104" s="63" t="str">
        <f aca="false">'VERSION Bêta'!I104</f>
        <v>Exporter un ensemble d'archives avec les métadonnées et autres informations associées (journaux, éléments de valeur probante…) vers un autre SAE</v>
      </c>
      <c r="J104" s="66" t="str">
        <f aca="false">'VERSION Bêta'!J104</f>
        <v>Archiviste</v>
      </c>
      <c r="K104" s="66" t="str">
        <f aca="false">'VERSION Bêta'!K104</f>
        <v>SIA</v>
      </c>
      <c r="L104" s="66" t="str">
        <f aca="false">'VERSION Bêta'!L104</f>
        <v>V2</v>
      </c>
      <c r="M104" s="66" t="str">
        <f aca="false">'VERSION Bêta'!M104</f>
        <v>V3</v>
      </c>
      <c r="N104" s="66" t="str">
        <f aca="false">IF(M104="x","x",IF(M104=N$2,"Nouveau",""))</f>
        <v/>
      </c>
      <c r="P104" s="74" t="str">
        <f aca="false">'VERSION Bêta'!P104</f>
        <v>GAE-11-003</v>
      </c>
      <c r="Q104" s="201" t="str">
        <f aca="false">'VERSION Bêta'!Q104</f>
        <v>Ensemble d'archives défini comme résultat d'une requête</v>
      </c>
      <c r="R104" s="204" t="str">
        <f aca="false">'VERSION Bêta'!R104</f>
        <v>Exporter un ensemble d'archives défini non comme une liste mais comme un résultat d'une requête</v>
      </c>
    </row>
    <row r="105" customFormat="false" ht="36.1" hidden="false" customHeight="false" outlineLevel="0" collapsed="false">
      <c r="A105" s="59" t="str">
        <f aca="false">'VERSION Bêta'!A105</f>
        <v>Gestion des archives existantes</v>
      </c>
      <c r="B105" s="59" t="str">
        <f aca="false">'VERSION Bêta'!B105</f>
        <v>GAE</v>
      </c>
      <c r="C105" s="60" t="str">
        <f aca="false">IF(B105="x","x",CONCATENATE(B105,"-",IF(LEN(D105)=1,CONCATENATE("0",D105),D105)))</f>
        <v>GAE-11</v>
      </c>
      <c r="D105" s="60" t="n">
        <f aca="false">IF(H104=H105,D104,IF(H105="x","x",IF(H104="x",1,D104+1)))</f>
        <v>11</v>
      </c>
      <c r="E105" s="60" t="n">
        <f aca="false">IF(H104&lt;&gt;H105,IF(H105="x","x",IF(H104="x",E103+1,E104+1)),E104)</f>
        <v>28</v>
      </c>
      <c r="F105" s="60" t="str">
        <f aca="false">IF(E105="x","x",IF(E105&lt;&gt;G105,"MAJ",""))</f>
        <v/>
      </c>
      <c r="G105" s="60" t="n">
        <f aca="false">'VERSION Bêta'!G105</f>
        <v>28</v>
      </c>
      <c r="H105" s="60" t="str">
        <f aca="false">'VERSION Bêta'!H105</f>
        <v>Transférer un ensemble d'archives vers un autre SAE</v>
      </c>
      <c r="I105" s="63" t="str">
        <f aca="false">'VERSION Bêta'!I105</f>
        <v>Exporter un ensemble d'archives avec les métadonnées et autres informations associées (journaux, éléments de valeur probante…) vers un autre SAE</v>
      </c>
      <c r="J105" s="66" t="str">
        <f aca="false">'VERSION Bêta'!J105</f>
        <v>Archiviste</v>
      </c>
      <c r="K105" s="66" t="str">
        <f aca="false">'VERSION Bêta'!K105</f>
        <v>SIA</v>
      </c>
      <c r="L105" s="66" t="str">
        <f aca="false">'VERSION Bêta'!L105</f>
        <v>V2</v>
      </c>
      <c r="M105" s="66" t="str">
        <f aca="false">'VERSION Bêta'!M105</f>
        <v>V2</v>
      </c>
      <c r="N105" s="66" t="str">
        <f aca="false">IF(M105="x","x",IF(M105=N$2,"Nouveau",""))</f>
        <v>Nouveau</v>
      </c>
      <c r="P105" s="74" t="str">
        <f aca="false">'VERSION Bêta'!P105</f>
        <v>GAE-11-004</v>
      </c>
      <c r="Q105" s="201" t="str">
        <f aca="false">'VERSION Bêta'!Q105</f>
        <v>Prise en compte du gel</v>
      </c>
      <c r="R105" s="204" t="str">
        <f aca="false">'VERSION Bêta'!R105</f>
        <v>Exporter un ensemble d'archives vers un autre SAE dont une partie est soumise à un gel suite à commission rogatoire</v>
      </c>
    </row>
    <row r="106" customFormat="false" ht="24.05" hidden="true" customHeight="false" outlineLevel="0" collapsed="false">
      <c r="A106" s="59" t="str">
        <f aca="false">'VERSION Bêta'!A106</f>
        <v>Gestion des archives existantes</v>
      </c>
      <c r="B106" s="59" t="str">
        <f aca="false">'VERSION Bêta'!B106</f>
        <v>GAE</v>
      </c>
      <c r="C106" s="60" t="str">
        <f aca="false">IF(B106="x","x",CONCATENATE(B106,"-",IF(LEN(D106)=1,CONCATENATE("0",D106),D106)))</f>
        <v>GAE-12</v>
      </c>
      <c r="D106" s="60" t="n">
        <f aca="false">IF(H105=H106,D105,IF(H106="x","x",IF(H105="x",1,D105+1)))</f>
        <v>12</v>
      </c>
      <c r="E106" s="60" t="n">
        <f aca="false">IF(H105&lt;&gt;H106,IF(H106="x","x",IF(H105="x",E104+1,E105+1)),E105)</f>
        <v>29</v>
      </c>
      <c r="F106" s="60" t="str">
        <f aca="false">IF(E106="x","x",IF(E106&lt;&gt;G106,"MAJ",""))</f>
        <v/>
      </c>
      <c r="G106" s="60" t="n">
        <f aca="false">'VERSION Bêta'!G106</f>
        <v>29</v>
      </c>
      <c r="H106" s="60" t="str">
        <f aca="false">'VERSION Bêta'!H106</f>
        <v>Classifier/déclassifier un ensemble d’archives</v>
      </c>
      <c r="I106" s="64" t="str">
        <f aca="false">'VERSION Bêta'!I106</f>
        <v>Changer le niveau de classification d'un ensemble d'archives</v>
      </c>
      <c r="J106" s="66" t="str">
        <f aca="false">'VERSION Bêta'!J106</f>
        <v>Archiviste habilité</v>
      </c>
      <c r="K106" s="66" t="str">
        <f aca="false">'VERSION Bêta'!K106</f>
        <v>SIA</v>
      </c>
      <c r="L106" s="66" t="str">
        <f aca="false">'VERSION Bêta'!L106</f>
        <v>V3</v>
      </c>
      <c r="M106" s="66" t="str">
        <f aca="false">'VERSION Bêta'!M106</f>
        <v>V3</v>
      </c>
      <c r="N106" s="66" t="str">
        <f aca="false">IF(M106="x","x",IF(M106=N$2,"Nouveau",""))</f>
        <v/>
      </c>
      <c r="P106" s="74" t="str">
        <f aca="false">'VERSION Bêta'!P106</f>
        <v>GAE-12-000</v>
      </c>
      <c r="Q106" s="200" t="str">
        <f aca="false">'VERSION Bêta'!Q106</f>
        <v>Classification/déclassification d’un ensemble d’archives défini comme une liste, non soumis à une opération de gel</v>
      </c>
      <c r="R106" s="158" t="n">
        <f aca="false">'VERSION Bêta'!R106</f>
        <v>0</v>
      </c>
    </row>
    <row r="107" customFormat="false" ht="24.05" hidden="true" customHeight="false" outlineLevel="0" collapsed="false">
      <c r="A107" s="59" t="str">
        <f aca="false">'VERSION Bêta'!A107</f>
        <v>Gestion des archives existantes</v>
      </c>
      <c r="B107" s="59" t="str">
        <f aca="false">'VERSION Bêta'!B107</f>
        <v>GAE</v>
      </c>
      <c r="C107" s="60" t="str">
        <f aca="false">IF(B107="x","x",CONCATENATE(B107,"-",IF(LEN(D107)=1,CONCATENATE("0",D107),D107)))</f>
        <v>GAE-12</v>
      </c>
      <c r="D107" s="60" t="n">
        <f aca="false">IF(H106=H107,D106,IF(H107="x","x",IF(H106="x",1,D106+1)))</f>
        <v>12</v>
      </c>
      <c r="E107" s="60" t="n">
        <f aca="false">IF(H106&lt;&gt;H107,IF(H107="x","x",IF(H106="x",E105+1,E106+1)),E106)</f>
        <v>29</v>
      </c>
      <c r="F107" s="60" t="str">
        <f aca="false">IF(E107="x","x",IF(E107&lt;&gt;G107,"MAJ",""))</f>
        <v/>
      </c>
      <c r="G107" s="60" t="n">
        <f aca="false">'VERSION Bêta'!G107</f>
        <v>29</v>
      </c>
      <c r="H107" s="60" t="str">
        <f aca="false">'VERSION Bêta'!H107</f>
        <v>Classifier/déclassifier un ensemble d’archives</v>
      </c>
      <c r="I107" s="64" t="str">
        <f aca="false">'VERSION Bêta'!I107</f>
        <v>Changer le niveau de classification d'un ensemble d'archives</v>
      </c>
      <c r="J107" s="66" t="str">
        <f aca="false">'VERSION Bêta'!J107</f>
        <v>Archiviste habilité</v>
      </c>
      <c r="K107" s="66" t="str">
        <f aca="false">'VERSION Bêta'!K107</f>
        <v>SIA</v>
      </c>
      <c r="L107" s="66" t="str">
        <f aca="false">'VERSION Bêta'!L107</f>
        <v>V3</v>
      </c>
      <c r="M107" s="66" t="str">
        <f aca="false">'VERSION Bêta'!M107</f>
        <v>V3</v>
      </c>
      <c r="N107" s="66" t="str">
        <f aca="false">IF(M107="x","x",IF(M107=N$2,"Nouveau",""))</f>
        <v/>
      </c>
      <c r="P107" s="74" t="str">
        <f aca="false">'VERSION Bêta'!P107</f>
        <v>GAE-12-001</v>
      </c>
      <c r="Q107" s="201" t="str">
        <f aca="false">'VERSION Bêta'!Q107</f>
        <v>Prise en compte du gel</v>
      </c>
      <c r="R107" s="204" t="str">
        <f aca="false">'VERSION Bêta'!R107</f>
        <v>Classifier/déclassifier un ensemble d'archives dont une partie est soumise à un gel suite à commission rogatoire</v>
      </c>
    </row>
    <row r="108" customFormat="false" ht="24.05" hidden="true" customHeight="false" outlineLevel="0" collapsed="false">
      <c r="A108" s="59" t="str">
        <f aca="false">'VERSION Bêta'!A108</f>
        <v>Gestion des archives existantes</v>
      </c>
      <c r="B108" s="59" t="str">
        <f aca="false">'VERSION Bêta'!B108</f>
        <v>GAE</v>
      </c>
      <c r="C108" s="60" t="str">
        <f aca="false">IF(B108="x","x",CONCATENATE(B108,"-",IF(LEN(D108)=1,CONCATENATE("0",D108),D108)))</f>
        <v>GAE-12</v>
      </c>
      <c r="D108" s="60" t="n">
        <f aca="false">IF(H107=H108,D107,IF(H108="x","x",IF(H107="x",1,D107+1)))</f>
        <v>12</v>
      </c>
      <c r="E108" s="60" t="n">
        <f aca="false">IF(H107&lt;&gt;H108,IF(H108="x","x",IF(H107="x",E106+1,E107+1)),E107)</f>
        <v>29</v>
      </c>
      <c r="F108" s="60" t="str">
        <f aca="false">IF(E108="x","x",IF(E108&lt;&gt;G108,"MAJ",""))</f>
        <v/>
      </c>
      <c r="G108" s="60" t="n">
        <f aca="false">'VERSION Bêta'!G108</f>
        <v>29</v>
      </c>
      <c r="H108" s="60" t="str">
        <f aca="false">'VERSION Bêta'!H108</f>
        <v>Classifier/déclassifier un ensemble d’archives</v>
      </c>
      <c r="I108" s="64" t="str">
        <f aca="false">'VERSION Bêta'!I108</f>
        <v>Changer le niveau de classification d'un ensemble d'archives</v>
      </c>
      <c r="J108" s="66" t="str">
        <f aca="false">'VERSION Bêta'!J108</f>
        <v>Archiviste habilité</v>
      </c>
      <c r="K108" s="66" t="str">
        <f aca="false">'VERSION Bêta'!K108</f>
        <v>SIA</v>
      </c>
      <c r="L108" s="66" t="str">
        <f aca="false">'VERSION Bêta'!L108</f>
        <v>V3</v>
      </c>
      <c r="M108" s="66" t="str">
        <f aca="false">'VERSION Bêta'!M108</f>
        <v>V3</v>
      </c>
      <c r="N108" s="66" t="str">
        <f aca="false">IF(M108="x","x",IF(M108=N$2,"Nouveau",""))</f>
        <v/>
      </c>
      <c r="P108" s="74" t="str">
        <f aca="false">'VERSION Bêta'!P108</f>
        <v>GAE-12-002</v>
      </c>
      <c r="Q108" s="201" t="str">
        <f aca="false">'VERSION Bêta'!Q108</f>
        <v>Ensemble d'archives défini comme le résultat d’une requête</v>
      </c>
      <c r="R108" s="204" t="str">
        <f aca="false">'VERSION Bêta'!R108</f>
        <v>Classifier/déclassifier un ensemble d'archives défini non comme une liste mais comme un résultat d'une requête</v>
      </c>
    </row>
    <row r="109" customFormat="false" ht="24.05" hidden="false" customHeight="false" outlineLevel="0" collapsed="false">
      <c r="A109" s="59" t="str">
        <f aca="false">'VERSION Bêta'!A109</f>
        <v>Gestion des archives existantes</v>
      </c>
      <c r="B109" s="59" t="str">
        <f aca="false">'VERSION Bêta'!B109</f>
        <v>GAE</v>
      </c>
      <c r="C109" s="60" t="str">
        <f aca="false">IF(B109="x","x",CONCATENATE(B109,"-",IF(LEN(D109)=1,CONCATENATE("0",D109),D109)))</f>
        <v>GAE-13</v>
      </c>
      <c r="D109" s="60" t="n">
        <f aca="false">IF(H108=H109,D108,IF(H109="x","x",IF(H108="x",1,D108+1)))</f>
        <v>13</v>
      </c>
      <c r="E109" s="60" t="n">
        <f aca="false">IF(H108&lt;&gt;H109,IF(H109="x","x",IF(H108="x",E107+1,E108+1)),E108)</f>
        <v>30</v>
      </c>
      <c r="F109" s="60" t="str">
        <f aca="false">IF(E109="x","x",IF(E109&lt;&gt;G109,"MAJ",""))</f>
        <v/>
      </c>
      <c r="G109" s="60" t="n">
        <f aca="false">'VERSION Bêta'!G109</f>
        <v>30</v>
      </c>
      <c r="H109" s="60" t="str">
        <f aca="false">'VERSION Bêta'!H109</f>
        <v>Geler un ensemble d’archives</v>
      </c>
      <c r="I109" s="64" t="str">
        <f aca="false">'VERSION Bêta'!I109</f>
        <v>Empêcher l'élimination et la modification d'un ensemble d'archives</v>
      </c>
      <c r="J109" s="66" t="str">
        <f aca="false">'VERSION Bêta'!J109</f>
        <v>Archiviste</v>
      </c>
      <c r="K109" s="66" t="str">
        <f aca="false">'VERSION Bêta'!K109</f>
        <v>SIA</v>
      </c>
      <c r="L109" s="66" t="str">
        <f aca="false">'VERSION Bêta'!L109</f>
        <v>V2</v>
      </c>
      <c r="M109" s="66" t="str">
        <f aca="false">'VERSION Bêta'!M109</f>
        <v>V2</v>
      </c>
      <c r="N109" s="66" t="str">
        <f aca="false">IF(M109="x","x",IF(M109=N$2,"Nouveau",""))</f>
        <v>Nouveau</v>
      </c>
      <c r="P109" s="74" t="str">
        <f aca="false">'VERSION Bêta'!P109</f>
        <v>GAE-13-000</v>
      </c>
      <c r="Q109" s="200" t="str">
        <f aca="false">'VERSION Bêta'!Q109</f>
        <v>Gel d’un ensemble d’archives défini comme une requête</v>
      </c>
      <c r="R109" s="158" t="n">
        <f aca="false">'VERSION Bêta'!R109</f>
        <v>0</v>
      </c>
    </row>
    <row r="110" customFormat="false" ht="36.1" hidden="true" customHeight="false" outlineLevel="0" collapsed="false">
      <c r="A110" s="59" t="str">
        <f aca="false">'VERSION Bêta'!A110</f>
        <v>Gestion des archives existantes</v>
      </c>
      <c r="B110" s="59" t="str">
        <f aca="false">'VERSION Bêta'!B110</f>
        <v>GAE</v>
      </c>
      <c r="C110" s="60" t="str">
        <f aca="false">IF(B110="x","x",CONCATENATE(B110,"-",IF(LEN(D110)=1,CONCATENATE("0",D110),D110)))</f>
        <v>GAE-13</v>
      </c>
      <c r="D110" s="60" t="n">
        <f aca="false">IF(H109=H110,D109,IF(H110="x","x",IF(H109="x",1,D109+1)))</f>
        <v>13</v>
      </c>
      <c r="E110" s="60" t="n">
        <f aca="false">IF(H109&lt;&gt;H110,IF(H110="x","x",IF(H109="x",E108+1,E109+1)),E109)</f>
        <v>30</v>
      </c>
      <c r="F110" s="60" t="str">
        <f aca="false">IF(E110="x","x",IF(E110&lt;&gt;G110,"MAJ",""))</f>
        <v/>
      </c>
      <c r="G110" s="60" t="n">
        <f aca="false">'VERSION Bêta'!G110</f>
        <v>30</v>
      </c>
      <c r="H110" s="60" t="str">
        <f aca="false">'VERSION Bêta'!H110</f>
        <v>Geler un ensemble d’archives</v>
      </c>
      <c r="I110" s="64" t="str">
        <f aca="false">'VERSION Bêta'!I110</f>
        <v>Empêcher l'élimination et la modification d'un ensemble d'archives</v>
      </c>
      <c r="J110" s="66" t="str">
        <f aca="false">'VERSION Bêta'!J110</f>
        <v>Archiviste</v>
      </c>
      <c r="K110" s="66" t="str">
        <f aca="false">'VERSION Bêta'!K110</f>
        <v>SIA</v>
      </c>
      <c r="L110" s="66" t="str">
        <f aca="false">'VERSION Bêta'!L110</f>
        <v>V2</v>
      </c>
      <c r="M110" s="66" t="str">
        <f aca="false">'VERSION Bêta'!M110</f>
        <v>V3</v>
      </c>
      <c r="N110" s="66" t="str">
        <f aca="false">IF(M110="x","x",IF(M110=N$2,"Nouveau",""))</f>
        <v/>
      </c>
      <c r="P110" s="74" t="str">
        <f aca="false">'VERSION Bêta'!P110</f>
        <v>GAE-13-001</v>
      </c>
      <c r="Q110" s="201" t="str">
        <f aca="false">'VERSION Bêta'!Q110</f>
        <v>Ensemble d'archives défini comme liste</v>
      </c>
      <c r="R110" s="204" t="str">
        <f aca="false">'VERSION Bêta'!R110</f>
        <v>Geler en application d'une commission rogatoire un ensemble d'archives défini non comme une liste mais comme un résultat d'une requête</v>
      </c>
    </row>
    <row r="111" customFormat="false" ht="24.05" hidden="false" customHeight="false" outlineLevel="0" collapsed="false">
      <c r="A111" s="59" t="str">
        <f aca="false">'VERSION Bêta'!A111</f>
        <v>Gestion des archives existantes</v>
      </c>
      <c r="B111" s="59" t="str">
        <f aca="false">'VERSION Bêta'!B111</f>
        <v>GAE</v>
      </c>
      <c r="C111" s="60" t="str">
        <f aca="false">IF(B111="x","x",CONCATENATE(B111,"-",IF(LEN(D111)=1,CONCATENATE("0",D111),D111)))</f>
        <v>GAE-14</v>
      </c>
      <c r="D111" s="60" t="n">
        <f aca="false">IF(H110=H111,D110,IF(H111="x","x",IF(H110="x",1,D110+1)))</f>
        <v>14</v>
      </c>
      <c r="E111" s="60" t="n">
        <f aca="false">IF(H110&lt;&gt;H111,IF(H111="x","x",IF(H110="x",E109+1,E110+1)),E110)</f>
        <v>31</v>
      </c>
      <c r="F111" s="60" t="str">
        <f aca="false">IF(E111="x","x",IF(E111&lt;&gt;G111,"MAJ",""))</f>
        <v/>
      </c>
      <c r="G111" s="60" t="n">
        <f aca="false">'VERSION Bêta'!G111</f>
        <v>31</v>
      </c>
      <c r="H111" s="60" t="str">
        <f aca="false">'VERSION Bêta'!H111</f>
        <v>Dégeler un ensemble d’archives</v>
      </c>
      <c r="I111" s="64" t="str">
        <f aca="false">'VERSION Bêta'!I111</f>
        <v>Remettre des archives gelées dans le circuit de gestion standard des éliminations et modifications</v>
      </c>
      <c r="J111" s="66" t="str">
        <f aca="false">'VERSION Bêta'!J111</f>
        <v>Archiviste</v>
      </c>
      <c r="K111" s="66" t="str">
        <f aca="false">'VERSION Bêta'!K111</f>
        <v>SIA</v>
      </c>
      <c r="L111" s="66" t="str">
        <f aca="false">'VERSION Bêta'!L111</f>
        <v>V2</v>
      </c>
      <c r="M111" s="66" t="str">
        <f aca="false">'VERSION Bêta'!M111</f>
        <v>V2</v>
      </c>
      <c r="N111" s="66" t="str">
        <f aca="false">IF(M111="x","x",IF(M111=N$2,"Nouveau",""))</f>
        <v>Nouveau</v>
      </c>
      <c r="P111" s="74" t="str">
        <f aca="false">'VERSION Bêta'!P111</f>
        <v>GAE-14-000</v>
      </c>
      <c r="Q111" s="200" t="str">
        <f aca="false">'VERSION Bêta'!Q111</f>
        <v>Dégel de l’ensemble des archives concernées par une opération de gel</v>
      </c>
      <c r="R111" s="158" t="n">
        <f aca="false">'VERSION Bêta'!R111</f>
        <v>0</v>
      </c>
    </row>
    <row r="112" customFormat="false" ht="24.05" hidden="true" customHeight="false" outlineLevel="0" collapsed="false">
      <c r="A112" s="59" t="str">
        <f aca="false">'VERSION Bêta'!A112</f>
        <v>Gestion des archives existantes</v>
      </c>
      <c r="B112" s="59" t="str">
        <f aca="false">'VERSION Bêta'!B112</f>
        <v>GAE</v>
      </c>
      <c r="C112" s="60" t="str">
        <f aca="false">IF(B112="x","x",CONCATENATE(B112,"-",IF(LEN(D112)=1,CONCATENATE("0",D112),D112)))</f>
        <v>GAE-14</v>
      </c>
      <c r="D112" s="60" t="n">
        <f aca="false">IF(H111=H112,D111,IF(H112="x","x",IF(H111="x",1,D111+1)))</f>
        <v>14</v>
      </c>
      <c r="E112" s="60" t="n">
        <f aca="false">IF(H111&lt;&gt;H112,IF(H112="x","x",IF(H111="x",E110+1,E111+1)),E111)</f>
        <v>31</v>
      </c>
      <c r="F112" s="60" t="str">
        <f aca="false">IF(E112="x","x",IF(E112&lt;&gt;G112,"MAJ",""))</f>
        <v/>
      </c>
      <c r="G112" s="60" t="n">
        <f aca="false">'VERSION Bêta'!G112</f>
        <v>31</v>
      </c>
      <c r="H112" s="60" t="str">
        <f aca="false">'VERSION Bêta'!H112</f>
        <v>Dégeler un ensemble d’archives</v>
      </c>
      <c r="I112" s="64" t="str">
        <f aca="false">'VERSION Bêta'!I112</f>
        <v>Remettre des archives gelées dans le circuit de gestion standard des éliminations et modifications</v>
      </c>
      <c r="J112" s="66" t="str">
        <f aca="false">'VERSION Bêta'!J112</f>
        <v>Archiviste</v>
      </c>
      <c r="K112" s="66" t="str">
        <f aca="false">'VERSION Bêta'!K112</f>
        <v>SIA</v>
      </c>
      <c r="L112" s="66" t="str">
        <f aca="false">'VERSION Bêta'!L112</f>
        <v>V2</v>
      </c>
      <c r="M112" s="66" t="str">
        <f aca="false">'VERSION Bêta'!M112</f>
        <v>V3</v>
      </c>
      <c r="N112" s="66" t="str">
        <f aca="false">IF(M112="x","x",IF(M112=N$2,"Nouveau",""))</f>
        <v/>
      </c>
      <c r="P112" s="74" t="str">
        <f aca="false">'VERSION Bêta'!P112</f>
        <v>GAE-14-001</v>
      </c>
      <c r="Q112" s="201" t="str">
        <f aca="false">'VERSION Bêta'!Q112</f>
        <v>Sur un ensemble d’archives gelées</v>
      </c>
      <c r="R112" s="204" t="str">
        <f aca="false">'VERSION Bêta'!R112</f>
        <v>Procéder au dégel d'une partie d'un ensemble d'archives gelé</v>
      </c>
    </row>
    <row r="113" customFormat="false" ht="24.05" hidden="false" customHeight="false" outlineLevel="0" collapsed="false">
      <c r="A113" s="59" t="str">
        <f aca="false">'VERSION Bêta'!A113</f>
        <v>Gestion des archives existantes</v>
      </c>
      <c r="B113" s="59" t="str">
        <f aca="false">'VERSION Bêta'!B113</f>
        <v>GAE</v>
      </c>
      <c r="C113" s="60" t="str">
        <f aca="false">IF(B113="x","x",CONCATENATE(B113,"-",IF(LEN(D113)=1,CONCATENATE("0",D113),D113)))</f>
        <v>GAE-15</v>
      </c>
      <c r="D113" s="60" t="n">
        <f aca="false">IF(H112=H113,D112,IF(H113="x","x",IF(H112="x",1,D112+1)))</f>
        <v>15</v>
      </c>
      <c r="E113" s="60" t="n">
        <f aca="false">IF(H112&lt;&gt;H113,IF(H113="x","x",IF(H112="x",E111+1,E112+1)),E112)</f>
        <v>32</v>
      </c>
      <c r="F113" s="60" t="str">
        <f aca="false">IF(E113="x","x",IF(E113&lt;&gt;G113,"MAJ",""))</f>
        <v/>
      </c>
      <c r="G113" s="60" t="n">
        <f aca="false">'VERSION Bêta'!G113</f>
        <v>32</v>
      </c>
      <c r="H113" s="60" t="str">
        <f aca="false">'VERSION Bêta'!H113</f>
        <v>Gérer un instrument de recherche</v>
      </c>
      <c r="I113" s="63" t="str">
        <f aca="false">'VERSION Bêta'!I113</f>
        <v>Créer, modifier, détruire un instrument de recherche</v>
      </c>
      <c r="J113" s="66" t="str">
        <f aca="false">'VERSION Bêta'!J113</f>
        <v>Archiviste</v>
      </c>
      <c r="K113" s="66" t="str">
        <f aca="false">'VERSION Bêta'!K113</f>
        <v>SIA</v>
      </c>
      <c r="L113" s="66" t="str">
        <f aca="false">'VERSION Bêta'!L113</f>
        <v>V2</v>
      </c>
      <c r="M113" s="66" t="str">
        <f aca="false">'VERSION Bêta'!M113</f>
        <v>V2</v>
      </c>
      <c r="N113" s="66" t="str">
        <f aca="false">IF(M113="x","x",IF(M113=N$2,"Nouveau",""))</f>
        <v>Nouveau</v>
      </c>
      <c r="P113" s="74" t="str">
        <f aca="false">'VERSION Bêta'!P113</f>
        <v>GAE-15</v>
      </c>
      <c r="Q113" s="191" t="n">
        <f aca="false">'VERSION Bêta'!Q113</f>
        <v>0</v>
      </c>
      <c r="R113" s="158" t="n">
        <f aca="false">'VERSION Bêta'!R113</f>
        <v>0</v>
      </c>
    </row>
    <row r="114" customFormat="false" ht="12.8" hidden="false" customHeight="false" outlineLevel="0" collapsed="false">
      <c r="A114" s="0" t="str">
        <f aca="false">'VERSION Bêta'!A114</f>
        <v>x</v>
      </c>
      <c r="B114" s="0" t="str">
        <f aca="false">'VERSION Bêta'!B114</f>
        <v>x</v>
      </c>
      <c r="C114" s="60" t="str">
        <f aca="false">IF(B114="x","x",CONCATENATE(B114,"-",IF(LEN(D114)=1,CONCATENATE("0",D114),D114)))</f>
        <v>x</v>
      </c>
      <c r="D114" s="60" t="str">
        <f aca="false">IF(H113=H114,D113,IF(H114="x","x",IF(H113="x",1,D113+1)))</f>
        <v>x</v>
      </c>
      <c r="E114" s="60" t="str">
        <f aca="false">IF(H113&lt;&gt;H114,IF(H114="x","x",IF(H113="x",E111+1,E113+1)),E113)</f>
        <v>x</v>
      </c>
      <c r="F114" s="60" t="str">
        <f aca="false">IF(E114="x","x",IF(E114&lt;&gt;G114,"MAJ",""))</f>
        <v>x</v>
      </c>
      <c r="G114" s="60" t="str">
        <f aca="false">'VERSION Bêta'!G114</f>
        <v>x</v>
      </c>
      <c r="H114" s="0" t="str">
        <f aca="false">'VERSION Bêta'!H114</f>
        <v>x</v>
      </c>
      <c r="I114" s="0" t="str">
        <f aca="false">'VERSION Bêta'!I114</f>
        <v>x</v>
      </c>
      <c r="J114" s="0" t="str">
        <f aca="false">'VERSION Bêta'!J114</f>
        <v>x</v>
      </c>
      <c r="K114" s="63" t="str">
        <f aca="false">'VERSION Bêta'!K114</f>
        <v>x</v>
      </c>
      <c r="L114" s="63" t="str">
        <f aca="false">'VERSION Bêta'!L114</f>
        <v>x</v>
      </c>
      <c r="M114" s="63" t="str">
        <f aca="false">'VERSION Bêta'!M114</f>
        <v>x</v>
      </c>
      <c r="N114" s="63" t="str">
        <f aca="false">IF(M114="x","x",IF(M114=N$2,"Nouveau",""))</f>
        <v>x</v>
      </c>
      <c r="P114" s="63" t="str">
        <f aca="false">'VERSION Bêta'!P114</f>
        <v>x</v>
      </c>
      <c r="Q114" s="0" t="str">
        <f aca="false">'VERSION Bêta'!Q114</f>
        <v>x</v>
      </c>
      <c r="R114" s="30" t="n">
        <f aca="false">'VERSION Bêta'!R114</f>
        <v>0</v>
      </c>
    </row>
    <row r="115" customFormat="false" ht="58.7" hidden="false" customHeight="false" outlineLevel="0" collapsed="false">
      <c r="A115" s="59" t="str">
        <f aca="false">'VERSION Bêta'!A115</f>
        <v>Préservation</v>
      </c>
      <c r="B115" s="59" t="str">
        <f aca="false">'VERSION Bêta'!B115</f>
        <v>PRE</v>
      </c>
      <c r="C115" s="60" t="str">
        <f aca="false">IF(B115="x","x",CONCATENATE(B115,"-",IF(LEN(D115)=1,CONCATENATE("0",D115),D115)))</f>
        <v>PRE-01</v>
      </c>
      <c r="D115" s="60" t="n">
        <f aca="false">IF(H114=H115,D114,IF(H115="x","x",IF(H114="x",1,D114+1)))</f>
        <v>1</v>
      </c>
      <c r="E115" s="60" t="n">
        <f aca="false">IF(H114&lt;&gt;H115,IF(H115="x","x",IF(H114="x",E113+1,E114+1)),E114)</f>
        <v>33</v>
      </c>
      <c r="F115" s="60" t="str">
        <f aca="false">IF(E115="x","x",IF(E115&lt;&gt;G115,"MAJ",""))</f>
        <v/>
      </c>
      <c r="G115" s="60" t="n">
        <f aca="false">'VERSION Bêta'!G115</f>
        <v>33</v>
      </c>
      <c r="H115" s="60" t="str">
        <f aca="false">'VERSION Bêta'!H115</f>
        <v>Gérer les stratégies de conversion</v>
      </c>
      <c r="I115" s="63" t="str">
        <f aca="false">'VERSION Bêta'!I115</f>
        <v>Gérer les stratégies de conversion à mettre en œuvre précisant par domaines définis (a priori filières d'entrées) les méthodes de conversion retenues et les actions à effectuer (génération d'une nouvelle version, conservation ou non des anciennes…)</v>
      </c>
      <c r="J115" s="66" t="str">
        <f aca="false">'VERSION Bêta'!J115</f>
        <v>Super-utilisateur archiviste, administrateur technique</v>
      </c>
      <c r="K115" s="66" t="str">
        <f aca="false">'VERSION Bêta'!K115</f>
        <v>SIA</v>
      </c>
      <c r="L115" s="66" t="str">
        <f aca="false">'VERSION Bêta'!L115</f>
        <v>V2</v>
      </c>
      <c r="M115" s="66" t="str">
        <f aca="false">'VERSION Bêta'!M115</f>
        <v>V2</v>
      </c>
      <c r="N115" s="66" t="str">
        <f aca="false">IF(M115="x","x",IF(M115=N$2,"Nouveau",""))</f>
        <v>Nouveau</v>
      </c>
      <c r="P115" s="74" t="str">
        <f aca="false">'VERSION Bêta'!P115</f>
        <v>PRE-01-000</v>
      </c>
      <c r="Q115" s="200" t="str">
        <f aca="false">'VERSION Bêta'!Q115</f>
        <v>Gestion de stratégies communes pour les usages de conservation et pour les usages de diffusion</v>
      </c>
      <c r="R115" s="158" t="n">
        <f aca="false">'VERSION Bêta'!R115</f>
        <v>0</v>
      </c>
    </row>
    <row r="116" customFormat="false" ht="58.7" hidden="true" customHeight="false" outlineLevel="0" collapsed="false">
      <c r="A116" s="59" t="str">
        <f aca="false">'VERSION Bêta'!A116</f>
        <v>Préservation</v>
      </c>
      <c r="B116" s="59" t="str">
        <f aca="false">'VERSION Bêta'!B116</f>
        <v>PRE</v>
      </c>
      <c r="C116" s="60" t="str">
        <f aca="false">IF(B116="x","x",CONCATENATE(B116,"-",IF(LEN(D116)=1,CONCATENATE("0",D116),D116)))</f>
        <v>PRE-01</v>
      </c>
      <c r="D116" s="60" t="n">
        <f aca="false">IF(H115=H116,D115,IF(H116="x","x",IF(H115="x",1,D115+1)))</f>
        <v>1</v>
      </c>
      <c r="E116" s="60" t="n">
        <f aca="false">IF(H115&lt;&gt;H116,IF(H116="x","x",IF(H115="x",E114+1,E115+1)),E115)</f>
        <v>33</v>
      </c>
      <c r="F116" s="60" t="str">
        <f aca="false">IF(E116="x","x",IF(E116&lt;&gt;G116,"MAJ",""))</f>
        <v/>
      </c>
      <c r="G116" s="60" t="n">
        <f aca="false">'VERSION Bêta'!G116</f>
        <v>33</v>
      </c>
      <c r="H116" s="60" t="str">
        <f aca="false">'VERSION Bêta'!H116</f>
        <v>Gérer les stratégies de conversion</v>
      </c>
      <c r="I116" s="63" t="str">
        <f aca="false">'VERSION Bêta'!I116</f>
        <v>Gérer les stratégies de conversion à mettre en œuvre précisant par domaines définis (a priori filières d'entrées) les méthodes de conversion retenues et les actions à effectuer (génération d'une nouvelle version, conservation ou non des anciennes…)</v>
      </c>
      <c r="J116" s="66" t="str">
        <f aca="false">'VERSION Bêta'!J116</f>
        <v>Super-utilisateur archiviste, administrateur technique</v>
      </c>
      <c r="K116" s="66" t="str">
        <f aca="false">'VERSION Bêta'!K116</f>
        <v>SIA</v>
      </c>
      <c r="L116" s="66" t="str">
        <f aca="false">'VERSION Bêta'!L116</f>
        <v>V2</v>
      </c>
      <c r="M116" s="66" t="str">
        <f aca="false">'VERSION Bêta'!M116</f>
        <v>V3</v>
      </c>
      <c r="N116" s="66" t="str">
        <f aca="false">IF(M116="x","x",IF(M116=N$2,"Nouveau",""))</f>
        <v/>
      </c>
      <c r="P116" s="74" t="str">
        <f aca="false">'VERSION Bêta'!P116</f>
        <v>PRE-01-001</v>
      </c>
      <c r="Q116" s="201" t="str">
        <f aca="false">'VERSION Bêta'!Q116</f>
        <v>Séparation de conversion pour conservation et pour diffusion</v>
      </c>
      <c r="R116" s="204" t="str">
        <f aca="false">'VERSION Bêta'!R116</f>
        <v>Gérer des stratégies de conservation différentes pour les différents types d’usages (conservation, diffusion, vignette)</v>
      </c>
    </row>
    <row r="117" customFormat="false" ht="58.7" hidden="false" customHeight="false" outlineLevel="0" collapsed="false">
      <c r="A117" s="59" t="str">
        <f aca="false">'VERSION Bêta'!A117</f>
        <v>Préservation</v>
      </c>
      <c r="B117" s="59" t="str">
        <f aca="false">'VERSION Bêta'!B117</f>
        <v>PRE</v>
      </c>
      <c r="C117" s="60" t="str">
        <f aca="false">IF(B117="x","x",CONCATENATE(B117,"-",IF(LEN(D117)=1,CONCATENATE("0",D117),D117)))</f>
        <v>PRE-02</v>
      </c>
      <c r="D117" s="60" t="n">
        <f aca="false">IF(H116=H117,D116,IF(H117="x","x",IF(H116="x",1,D116+1)))</f>
        <v>2</v>
      </c>
      <c r="E117" s="60" t="n">
        <f aca="false">IF(H116&lt;&gt;H117,IF(H117="x","x",IF(H116="x",E115+1,E116+1)),E116)</f>
        <v>34</v>
      </c>
      <c r="F117" s="60" t="str">
        <f aca="false">IF(E117="x","x",IF(E117&lt;&gt;G117,"MAJ",""))</f>
        <v/>
      </c>
      <c r="G117" s="60" t="n">
        <f aca="false">'VERSION Bêta'!G117</f>
        <v>34</v>
      </c>
      <c r="H117" s="60" t="str">
        <f aca="false">'VERSION Bêta'!H117</f>
        <v>Gérer les méthodes de conversion</v>
      </c>
      <c r="I117" s="64" t="str">
        <f aca="false">'VERSION Bêta'!I117</f>
        <v>Gérer les méthodes permettant de valider un format ou de passer d'un format à un autre en utilisant des greffons de conversion de formats (à noter un greffon est un module technique interfaçable de manière standardisée en anglais « plug-in ») </v>
      </c>
      <c r="J117" s="66" t="str">
        <f aca="false">'VERSION Bêta'!J117</f>
        <v>Super-utilisateur archiviste, administrateur technique</v>
      </c>
      <c r="K117" s="66" t="str">
        <f aca="false">'VERSION Bêta'!K117</f>
        <v>Admin SAE</v>
      </c>
      <c r="L117" s="66" t="str">
        <f aca="false">'VERSION Bêta'!L117</f>
        <v>V1</v>
      </c>
      <c r="M117" s="66" t="str">
        <f aca="false">'VERSION Bêta'!M117</f>
        <v>V1</v>
      </c>
      <c r="N117" s="66" t="str">
        <f aca="false">IF(M117="x","x",IF(M117=N$2,"Nouveau",""))</f>
        <v/>
      </c>
      <c r="P117" s="74" t="str">
        <f aca="false">'VERSION Bêta'!P117</f>
        <v>PRE-02-000</v>
      </c>
      <c r="Q117" s="200" t="str">
        <f aca="false">'VERSION Bêta'!Q117</f>
        <v>Gestion de méthodes communes pour les usages de conservation et pour les usages de diffusion</v>
      </c>
      <c r="R117" s="158" t="n">
        <f aca="false">'VERSION Bêta'!R117</f>
        <v>0</v>
      </c>
    </row>
    <row r="118" customFormat="false" ht="58.7" hidden="false" customHeight="false" outlineLevel="0" collapsed="false">
      <c r="A118" s="59" t="str">
        <f aca="false">'VERSION Bêta'!A118</f>
        <v>Préservation</v>
      </c>
      <c r="B118" s="59" t="str">
        <f aca="false">'VERSION Bêta'!B118</f>
        <v>PRE</v>
      </c>
      <c r="C118" s="60" t="str">
        <f aca="false">IF(B118="x","x",CONCATENATE(B118,"-",IF(LEN(D118)=1,CONCATENATE("0",D118),D118)))</f>
        <v>PRE-02</v>
      </c>
      <c r="D118" s="60" t="n">
        <f aca="false">IF(H117=H118,D117,IF(H118="x","x",IF(H117="x",1,D117+1)))</f>
        <v>2</v>
      </c>
      <c r="E118" s="60" t="n">
        <f aca="false">IF(H117&lt;&gt;H118,IF(H118="x","x",IF(H117="x",E116+1,E117+1)),E117)</f>
        <v>34</v>
      </c>
      <c r="F118" s="60" t="str">
        <f aca="false">IF(E118="x","x",IF(E118&lt;&gt;G118,"MAJ",""))</f>
        <v/>
      </c>
      <c r="G118" s="60" t="n">
        <f aca="false">'VERSION Bêta'!G118</f>
        <v>34</v>
      </c>
      <c r="H118" s="60" t="str">
        <f aca="false">'VERSION Bêta'!H118</f>
        <v>Gérer les méthodes de conversion</v>
      </c>
      <c r="I118" s="64" t="str">
        <f aca="false">'VERSION Bêta'!I118</f>
        <v>Gérer les méthodes permettant de valider un format ou de passer d'un format à un autre en utilisant des greffons de conversion de formats (à noter un greffon est un module technique interfaçable de manière standardisée en anglais « plug-in ») </v>
      </c>
      <c r="J118" s="66" t="str">
        <f aca="false">'VERSION Bêta'!J118</f>
        <v>Super-utilisateur archiviste, administrateur technique</v>
      </c>
      <c r="K118" s="66" t="str">
        <f aca="false">'VERSION Bêta'!K118</f>
        <v>Admin SAE</v>
      </c>
      <c r="L118" s="66" t="str">
        <f aca="false">'VERSION Bêta'!L118</f>
        <v>V1</v>
      </c>
      <c r="M118" s="66" t="str">
        <f aca="false">'VERSION Bêta'!M118</f>
        <v>V2</v>
      </c>
      <c r="N118" s="66" t="str">
        <f aca="false">IF(M118="x","x",IF(M118=N$2,"Nouveau",""))</f>
        <v>Nouveau</v>
      </c>
      <c r="P118" s="74" t="str">
        <f aca="false">'VERSION Bêta'!P118</f>
        <v>PRE-02-001</v>
      </c>
      <c r="Q118" s="201" t="str">
        <f aca="false">'VERSION Bêta'!Q118</f>
        <v>Séparation de conversion pour conservation et pour diffusion</v>
      </c>
      <c r="R118" s="204" t="str">
        <f aca="false">'VERSION Bêta'!R118</f>
        <v>Gérer des méthodes de conservation différentes pour la conservation et pour la diffusion</v>
      </c>
    </row>
    <row r="119" customFormat="false" ht="24.05" hidden="false" customHeight="false" outlineLevel="0" collapsed="false">
      <c r="A119" s="59" t="str">
        <f aca="false">'VERSION Bêta'!A119</f>
        <v>Préservation</v>
      </c>
      <c r="B119" s="59" t="str">
        <f aca="false">'VERSION Bêta'!B119</f>
        <v>PRE</v>
      </c>
      <c r="C119" s="60" t="str">
        <f aca="false">IF(B119="x","x",CONCATENATE(B119,"-",IF(LEN(D119)=1,CONCATENATE("0",D119),D119)))</f>
        <v>PRE-03</v>
      </c>
      <c r="D119" s="60" t="n">
        <f aca="false">IF(H118=H119,D118,IF(H119="x","x",IF(H118="x",1,D118+1)))</f>
        <v>3</v>
      </c>
      <c r="E119" s="60" t="n">
        <f aca="false">IF(H118&lt;&gt;H119,IF(H119="x","x",IF(H118="x",E117+1,E118+1)),E118)</f>
        <v>35</v>
      </c>
      <c r="F119" s="60" t="str">
        <f aca="false">IF(E119="x","x",IF(E119&lt;&gt;G119,"MAJ",""))</f>
        <v/>
      </c>
      <c r="G119" s="60" t="n">
        <f aca="false">'VERSION Bêta'!G119</f>
        <v>35</v>
      </c>
      <c r="H119" s="60" t="str">
        <f aca="false">'VERSION Bêta'!H119</f>
        <v>Tester les méthodes de conversion</v>
      </c>
      <c r="I119" s="64" t="str">
        <f aca="false">'VERSION Bêta'!I119</f>
        <v>Tester sur des fichiers réels le bon fonctionnement de méthodes de conversion</v>
      </c>
      <c r="J119" s="66" t="str">
        <f aca="false">'VERSION Bêta'!J119</f>
        <v>Super-utilisateur archiviste, administrateur technique</v>
      </c>
      <c r="K119" s="66" t="str">
        <f aca="false">'VERSION Bêta'!K119</f>
        <v>Admin SAE</v>
      </c>
      <c r="L119" s="66" t="str">
        <f aca="false">'VERSION Bêta'!L119</f>
        <v>V1</v>
      </c>
      <c r="M119" s="66" t="str">
        <f aca="false">'VERSION Bêta'!M119</f>
        <v>V1</v>
      </c>
      <c r="N119" s="66" t="str">
        <f aca="false">IF(M119="x","x",IF(M119=N$2,"Nouveau",""))</f>
        <v/>
      </c>
      <c r="P119" s="74" t="str">
        <f aca="false">'VERSION Bêta'!P119</f>
        <v>PRE-03</v>
      </c>
      <c r="Q119" s="191" t="n">
        <f aca="false">'VERSION Bêta'!Q119</f>
        <v>0</v>
      </c>
      <c r="R119" s="158" t="n">
        <f aca="false">'VERSION Bêta'!R119</f>
        <v>0</v>
      </c>
    </row>
    <row r="120" customFormat="false" ht="36.1" hidden="false" customHeight="false" outlineLevel="0" collapsed="false">
      <c r="A120" s="59" t="str">
        <f aca="false">'VERSION Bêta'!A120</f>
        <v>Préservation</v>
      </c>
      <c r="B120" s="59" t="str">
        <f aca="false">'VERSION Bêta'!B120</f>
        <v>PRE</v>
      </c>
      <c r="C120" s="60" t="str">
        <f aca="false">IF(B120="x","x",CONCATENATE(B120,"-",IF(LEN(D120)=1,CONCATENATE("0",D120),D120)))</f>
        <v>PRE-04</v>
      </c>
      <c r="D120" s="60" t="n">
        <f aca="false">IF(H119=H120,D119,IF(H120="x","x",IF(H119="x",1,D119+1)))</f>
        <v>4</v>
      </c>
      <c r="E120" s="60" t="n">
        <f aca="false">IF(H119&lt;&gt;H120,IF(H120="x","x",IF(H119="x",E118+1,E119+1)),E119)</f>
        <v>36</v>
      </c>
      <c r="F120" s="60" t="str">
        <f aca="false">IF(E120="x","x",IF(E120&lt;&gt;G120,"MAJ",""))</f>
        <v/>
      </c>
      <c r="G120" s="60" t="n">
        <f aca="false">'VERSION Bêta'!G120</f>
        <v>36</v>
      </c>
      <c r="H120" s="60" t="str">
        <f aca="false">'VERSION Bêta'!H120</f>
        <v>Administrer le référentiel des formats</v>
      </c>
      <c r="I120" s="64" t="str">
        <f aca="false">'VERSION Bêta'!I120</f>
        <v>Gérer les formats avec leurs caractéristiques techniques, ainsi que les liens avec les outils d'identification et les greffons de conversion</v>
      </c>
      <c r="J120" s="66" t="str">
        <f aca="false">'VERSION Bêta'!J120</f>
        <v>Super-utilisateur archiviste, administrateur technique</v>
      </c>
      <c r="K120" s="66" t="str">
        <f aca="false">'VERSION Bêta'!K120</f>
        <v>Admin SAE</v>
      </c>
      <c r="L120" s="66" t="str">
        <f aca="false">'VERSION Bêta'!L120</f>
        <v>bêta</v>
      </c>
      <c r="M120" s="66" t="str">
        <f aca="false">'VERSION Bêta'!M120</f>
        <v>bêta</v>
      </c>
      <c r="N120" s="66" t="str">
        <f aca="false">IF(M120="x","x",IF(M120=N$2,"Nouveau",""))</f>
        <v/>
      </c>
      <c r="P120" s="74" t="str">
        <f aca="false">'VERSION Bêta'!P120</f>
        <v>PRE-04-000</v>
      </c>
      <c r="Q120" s="200" t="str">
        <f aca="false">'VERSION Bêta'!Q120</f>
        <v>Importer le référentiel « PRONOM ». 
Rechercher, consulter, des entrées dans le référentiel des formats importé.</v>
      </c>
      <c r="R120" s="158" t="n">
        <f aca="false">'VERSION Bêta'!R120</f>
        <v>0</v>
      </c>
    </row>
    <row r="121" customFormat="false" ht="36.1" hidden="false" customHeight="false" outlineLevel="0" collapsed="false">
      <c r="A121" s="59" t="str">
        <f aca="false">'VERSION Bêta'!A121</f>
        <v>Préservation</v>
      </c>
      <c r="B121" s="59" t="str">
        <f aca="false">'VERSION Bêta'!B121</f>
        <v>PRE</v>
      </c>
      <c r="C121" s="60" t="str">
        <f aca="false">IF(B121="x","x",CONCATENATE(B121,"-",IF(LEN(D121)=1,CONCATENATE("0",D121),D121)))</f>
        <v>PRE-04</v>
      </c>
      <c r="D121" s="60" t="n">
        <f aca="false">IF(H120=H121,D120,IF(H121="x","x",IF(H120="x",1,D120+1)))</f>
        <v>4</v>
      </c>
      <c r="E121" s="60" t="n">
        <f aca="false">IF(H120&lt;&gt;H121,IF(H121="x","x",IF(H120="x",E119+1,E120+1)),E120)</f>
        <v>36</v>
      </c>
      <c r="F121" s="60" t="str">
        <f aca="false">IF(E121="x","x",IF(E121&lt;&gt;G121,"MAJ",""))</f>
        <v/>
      </c>
      <c r="G121" s="60" t="n">
        <f aca="false">'VERSION Bêta'!G121</f>
        <v>36</v>
      </c>
      <c r="H121" s="60" t="str">
        <f aca="false">'VERSION Bêta'!H121</f>
        <v>Administrer le référentiel des formats</v>
      </c>
      <c r="I121" s="64" t="str">
        <f aca="false">'VERSION Bêta'!I121</f>
        <v>Gérer les formats avec leurs caractéristiques techniques, ainsi que les liens avec les outils d'identification et les greffons de conversion</v>
      </c>
      <c r="J121" s="66" t="str">
        <f aca="false">'VERSION Bêta'!J121</f>
        <v>Super-utilisateur archiviste, administrateur technique</v>
      </c>
      <c r="K121" s="66" t="str">
        <f aca="false">'VERSION Bêta'!K121</f>
        <v>Admin SAE</v>
      </c>
      <c r="L121" s="66" t="str">
        <f aca="false">'VERSION Bêta'!L121</f>
        <v>bêta</v>
      </c>
      <c r="M121" s="66" t="str">
        <f aca="false">'VERSION Bêta'!M121</f>
        <v>V1</v>
      </c>
      <c r="N121" s="66" t="str">
        <f aca="false">IF(M121="x","x",IF(M121=N$2,"Nouveau",""))</f>
        <v/>
      </c>
      <c r="P121" s="74" t="str">
        <f aca="false">'VERSION Bêta'!P121</f>
        <v>PRE-04-001</v>
      </c>
      <c r="Q121" s="201" t="str">
        <f aca="false">'VERSION Bêta'!Q121</f>
        <v>Ajouter, modifier, désactiver, supprimer des entrées dans le référentiel des formats importé.</v>
      </c>
      <c r="R121" s="158" t="n">
        <f aca="false">'VERSION Bêta'!R121</f>
        <v>0</v>
      </c>
    </row>
    <row r="122" customFormat="false" ht="24.05" hidden="false" customHeight="false" outlineLevel="0" collapsed="false">
      <c r="A122" s="59" t="str">
        <f aca="false">'VERSION Bêta'!A122</f>
        <v>Préservation</v>
      </c>
      <c r="B122" s="59" t="str">
        <f aca="false">'VERSION Bêta'!B122</f>
        <v>PRE</v>
      </c>
      <c r="C122" s="60" t="str">
        <f aca="false">IF(B122="x","x",CONCATENATE(B122,"-",IF(LEN(D122)=1,CONCATENATE("0",D122),D122)))</f>
        <v>PRE-05</v>
      </c>
      <c r="D122" s="60" t="n">
        <f aca="false">IF(H121=H122,D121,IF(H122="x","x",IF(H121="x",1,D121+1)))</f>
        <v>5</v>
      </c>
      <c r="E122" s="60" t="n">
        <f aca="false">IF(H121&lt;&gt;H122,IF(H122="x","x",IF(H121="x",E120+1,E121+1)),E121)</f>
        <v>37</v>
      </c>
      <c r="F122" s="60" t="str">
        <f aca="false">IF(E122="x","x",IF(E122&lt;&gt;G122,"MAJ",""))</f>
        <v/>
      </c>
      <c r="G122" s="60" t="n">
        <f aca="false">'VERSION Bêta'!G122</f>
        <v>37</v>
      </c>
      <c r="H122" s="60" t="str">
        <f aca="false">'VERSION Bêta'!H122</f>
        <v>Définir la date d'obsolescence d'un format</v>
      </c>
      <c r="I122" s="64" t="str">
        <f aca="false">'VERSION Bêta'!I122</f>
        <v>Enregistrer dans le SAE à quelle date un format sera considéré comme obsolescent</v>
      </c>
      <c r="J122" s="66" t="str">
        <f aca="false">'VERSION Bêta'!J122</f>
        <v>Super-utilisateur archiviste, administrateur technique</v>
      </c>
      <c r="K122" s="66" t="str">
        <f aca="false">'VERSION Bêta'!K122</f>
        <v>Admin SAE</v>
      </c>
      <c r="L122" s="66" t="str">
        <f aca="false">'VERSION Bêta'!L122</f>
        <v>V2</v>
      </c>
      <c r="M122" s="66" t="str">
        <f aca="false">'VERSION Bêta'!M122</f>
        <v>V2</v>
      </c>
      <c r="N122" s="66" t="str">
        <f aca="false">IF(M122="x","x",IF(M122=N$2,"Nouveau",""))</f>
        <v>Nouveau</v>
      </c>
      <c r="P122" s="74" t="str">
        <f aca="false">'VERSION Bêta'!P122</f>
        <v>PRE-05</v>
      </c>
      <c r="Q122" s="191" t="n">
        <f aca="false">'VERSION Bêta'!Q122</f>
        <v>0</v>
      </c>
      <c r="R122" s="158" t="n">
        <f aca="false">'VERSION Bêta'!R122</f>
        <v>0</v>
      </c>
    </row>
    <row r="123" customFormat="false" ht="24.05" hidden="false" customHeight="false" outlineLevel="0" collapsed="false">
      <c r="A123" s="59" t="str">
        <f aca="false">'VERSION Bêta'!A123</f>
        <v>Préservation</v>
      </c>
      <c r="B123" s="59" t="str">
        <f aca="false">'VERSION Bêta'!B123</f>
        <v>PRE</v>
      </c>
      <c r="C123" s="60" t="str">
        <f aca="false">IF(B123="x","x",CONCATENATE(B123,"-",IF(LEN(D123)=1,CONCATENATE("0",D123),D123)))</f>
        <v>PRE-06</v>
      </c>
      <c r="D123" s="60" t="n">
        <f aca="false">IF(H122=H123,D122,IF(H123="x","x",IF(H122="x",1,D122+1)))</f>
        <v>6</v>
      </c>
      <c r="E123" s="60" t="n">
        <f aca="false">IF(H122&lt;&gt;H123,IF(H123="x","x",IF(H122="x",E121+1,E122+1)),E122)</f>
        <v>38</v>
      </c>
      <c r="F123" s="60" t="str">
        <f aca="false">IF(E123="x","x",IF(E123&lt;&gt;G123,"MAJ",""))</f>
        <v/>
      </c>
      <c r="G123" s="60" t="n">
        <f aca="false">'VERSION Bêta'!G123</f>
        <v>38</v>
      </c>
      <c r="H123" s="60" t="str">
        <f aca="false">'VERSION Bêta'!H123</f>
        <v>Convertir pour cause d’obsolescence</v>
      </c>
      <c r="I123" s="63" t="str">
        <f aca="false">'VERSION Bêta'!I123</f>
        <v>Convertir pour cause d'obsolescence de format les archives concernées  selon des stratégies de conversion</v>
      </c>
      <c r="J123" s="66" t="str">
        <f aca="false">'VERSION Bêta'!J123</f>
        <v>Super-utilisateur archiviste, administrateur technique</v>
      </c>
      <c r="K123" s="66" t="str">
        <f aca="false">'VERSION Bêta'!K123</f>
        <v>SIA</v>
      </c>
      <c r="L123" s="66" t="str">
        <f aca="false">'VERSION Bêta'!L123</f>
        <v>V2</v>
      </c>
      <c r="M123" s="66" t="str">
        <f aca="false">'VERSION Bêta'!M123</f>
        <v>V2</v>
      </c>
      <c r="N123" s="66" t="str">
        <f aca="false">IF(M123="x","x",IF(M123=N$2,"Nouveau",""))</f>
        <v>Nouveau</v>
      </c>
      <c r="P123" s="74" t="str">
        <f aca="false">'VERSION Bêta'!P123</f>
        <v>PRE-06-000</v>
      </c>
      <c r="Q123" s="200" t="str">
        <f aca="false">'VERSION Bêta'!Q123</f>
        <v>Conversion automatique sans contrôle humain</v>
      </c>
      <c r="R123" s="158" t="n">
        <f aca="false">'VERSION Bêta'!R123</f>
        <v>0</v>
      </c>
    </row>
    <row r="124" customFormat="false" ht="36.1" hidden="false" customHeight="false" outlineLevel="0" collapsed="false">
      <c r="A124" s="59" t="str">
        <f aca="false">'VERSION Bêta'!A124</f>
        <v>Préservation</v>
      </c>
      <c r="B124" s="59" t="str">
        <f aca="false">'VERSION Bêta'!B124</f>
        <v>PRE</v>
      </c>
      <c r="C124" s="60" t="str">
        <f aca="false">IF(B124="x","x",CONCATENATE(B124,"-",IF(LEN(D124)=1,CONCATENATE("0",D124),D124)))</f>
        <v>PRE-06</v>
      </c>
      <c r="D124" s="60" t="n">
        <f aca="false">IF(H123=H124,D123,IF(H124="x","x",IF(H123="x",1,D123+1)))</f>
        <v>6</v>
      </c>
      <c r="E124" s="60" t="n">
        <f aca="false">IF(H123&lt;&gt;H124,IF(H124="x","x",IF(H123="x",E122+1,E123+1)),E123)</f>
        <v>38</v>
      </c>
      <c r="F124" s="60" t="str">
        <f aca="false">IF(E124="x","x",IF(E124&lt;&gt;G124,"MAJ",""))</f>
        <v/>
      </c>
      <c r="G124" s="60" t="n">
        <f aca="false">'VERSION Bêta'!G124</f>
        <v>38</v>
      </c>
      <c r="H124" s="60" t="str">
        <f aca="false">'VERSION Bêta'!H124</f>
        <v>Convertir pour cause d’obsolescence</v>
      </c>
      <c r="I124" s="63" t="str">
        <f aca="false">'VERSION Bêta'!I124</f>
        <v>Convertir pour cause d'obsolescence de format les archives concernées  selon des stratégies de conversion</v>
      </c>
      <c r="J124" s="66" t="str">
        <f aca="false">'VERSION Bêta'!J124</f>
        <v>Super-utilisateur archiviste, administrateur technique</v>
      </c>
      <c r="K124" s="66" t="str">
        <f aca="false">'VERSION Bêta'!K124</f>
        <v>SIA</v>
      </c>
      <c r="L124" s="66" t="str">
        <f aca="false">'VERSION Bêta'!L124</f>
        <v>V2</v>
      </c>
      <c r="M124" s="66" t="str">
        <f aca="false">'VERSION Bêta'!M124</f>
        <v>V2</v>
      </c>
      <c r="N124" s="66" t="str">
        <f aca="false">IF(M124="x","x",IF(M124=N$2,"Nouveau",""))</f>
        <v>Nouveau</v>
      </c>
      <c r="P124" s="74" t="str">
        <f aca="false">'VERSION Bêta'!P124</f>
        <v>PRE-06-001</v>
      </c>
      <c r="Q124" s="201" t="str">
        <f aca="false">'VERSION Bêta'!Q124</f>
        <v>Contrôle humain des tâches automatiques</v>
      </c>
      <c r="R124" s="204" t="str">
        <f aca="false">'VERSION Bêta'!R124</f>
        <v>Procéder à la migration du format d'objets pour cause d'obsolescence avec une intervention humaine dans le cours du processus (notamment pour des vérifications)</v>
      </c>
    </row>
    <row r="125" customFormat="false" ht="47.4" hidden="true" customHeight="false" outlineLevel="0" collapsed="false">
      <c r="A125" s="59" t="str">
        <f aca="false">'VERSION Bêta'!A125</f>
        <v>Préservation</v>
      </c>
      <c r="B125" s="59" t="str">
        <f aca="false">'VERSION Bêta'!B125</f>
        <v>PRE</v>
      </c>
      <c r="C125" s="60" t="str">
        <f aca="false">IF(B125="x","x",CONCATENATE(B125,"-",IF(LEN(D125)=1,CONCATENATE("0",D125),D125)))</f>
        <v>PRE-06</v>
      </c>
      <c r="D125" s="60" t="n">
        <f aca="false">IF(H124=H125,D124,IF(H125="x","x",IF(H124="x",1,D124+1)))</f>
        <v>6</v>
      </c>
      <c r="E125" s="60" t="n">
        <f aca="false">IF(H124&lt;&gt;H125,IF(H125="x","x",IF(H124="x",E123+1,E124+1)),E124)</f>
        <v>38</v>
      </c>
      <c r="F125" s="60" t="str">
        <f aca="false">IF(E125="x","x",IF(E125&lt;&gt;G125,"MAJ",""))</f>
        <v/>
      </c>
      <c r="G125" s="60" t="n">
        <f aca="false">'VERSION Bêta'!G125</f>
        <v>38</v>
      </c>
      <c r="H125" s="60" t="str">
        <f aca="false">'VERSION Bêta'!H125</f>
        <v>Convertir pour cause d’obsolescence</v>
      </c>
      <c r="I125" s="63" t="str">
        <f aca="false">'VERSION Bêta'!I125</f>
        <v>Convertir pour cause d'obsolescence de format les archives concernées  selon des stratégies de conversion</v>
      </c>
      <c r="J125" s="66" t="str">
        <f aca="false">'VERSION Bêta'!J125</f>
        <v>Super-utilisateur archiviste, administrateur technique</v>
      </c>
      <c r="K125" s="66" t="str">
        <f aca="false">'VERSION Bêta'!K125</f>
        <v>SIA</v>
      </c>
      <c r="L125" s="66" t="str">
        <f aca="false">'VERSION Bêta'!L125</f>
        <v>V2</v>
      </c>
      <c r="M125" s="66" t="str">
        <f aca="false">'VERSION Bêta'!M125</f>
        <v>V3</v>
      </c>
      <c r="N125" s="66" t="str">
        <f aca="false">IF(M125="x","x",IF(M125=N$2,"Nouveau",""))</f>
        <v/>
      </c>
      <c r="P125" s="74" t="str">
        <f aca="false">'VERSION Bêta'!P125</f>
        <v>PRE-06-002</v>
      </c>
      <c r="Q125" s="208" t="str">
        <f aca="false">'VERSION Bêta'!Q125</f>
        <v>A supprimer ? 
Conservation de manière temporaire ou non des conversions sur demande (besoin pour une exposition)</v>
      </c>
      <c r="R125" s="204" t="str">
        <f aca="false">'VERSION Bêta'!R125</f>
        <v>Procéder pour un besoin ponctuel (exemple : exposition) à la migration du format d'objets suivant une stratégie prédéfinie mais non appliquée et en ne conservant le résultat de la migration que de manière temporaire </v>
      </c>
    </row>
    <row r="126" customFormat="false" ht="24.05" hidden="false" customHeight="false" outlineLevel="0" collapsed="false">
      <c r="A126" s="59" t="str">
        <f aca="false">'VERSION Bêta'!A126</f>
        <v>Préservation</v>
      </c>
      <c r="B126" s="59" t="str">
        <f aca="false">'VERSION Bêta'!B126</f>
        <v>PRE</v>
      </c>
      <c r="C126" s="60" t="str">
        <f aca="false">IF(B126="x","x",CONCATENATE(B126,"-",IF(LEN(D126)=1,CONCATENATE("0",D126),D126)))</f>
        <v>PRE-06</v>
      </c>
      <c r="D126" s="60" t="n">
        <f aca="false">IF(H125=H126,D125,IF(H126="x","x",IF(H125="x",1,D125+1)))</f>
        <v>6</v>
      </c>
      <c r="E126" s="60" t="n">
        <f aca="false">IF(H125&lt;&gt;H126,IF(H126="x","x",IF(H125="x",E124+1,E125+1)),E125)</f>
        <v>38</v>
      </c>
      <c r="F126" s="60" t="str">
        <f aca="false">IF(E126="x","x",IF(E126&lt;&gt;G126,"MAJ",""))</f>
        <v/>
      </c>
      <c r="G126" s="60" t="n">
        <f aca="false">'VERSION Bêta'!G126</f>
        <v>38</v>
      </c>
      <c r="H126" s="60" t="str">
        <f aca="false">'VERSION Bêta'!H126</f>
        <v>Convertir pour cause d’obsolescence</v>
      </c>
      <c r="I126" s="63" t="str">
        <f aca="false">'VERSION Bêta'!I126</f>
        <v>Convertir pour cause d'obsolescence de format les archives concernées  selon des stratégies de conversion</v>
      </c>
      <c r="J126" s="66" t="str">
        <f aca="false">'VERSION Bêta'!J126</f>
        <v>Super-utilisateur archiviste, administrateur technique</v>
      </c>
      <c r="K126" s="66" t="str">
        <f aca="false">'VERSION Bêta'!K126</f>
        <v>SIA</v>
      </c>
      <c r="L126" s="66" t="str">
        <f aca="false">'VERSION Bêta'!L126</f>
        <v>V2</v>
      </c>
      <c r="M126" s="66" t="str">
        <f aca="false">'VERSION Bêta'!M126</f>
        <v>V2</v>
      </c>
      <c r="N126" s="66" t="str">
        <f aca="false">IF(M126="x","x",IF(M126=N$2,"Nouveau",""))</f>
        <v>Nouveau</v>
      </c>
      <c r="P126" s="74" t="str">
        <f aca="false">'VERSION Bêta'!P126</f>
        <v>PRE-06-003</v>
      </c>
      <c r="Q126" s="209" t="str">
        <f aca="false">'VERSION Bêta'!Q126</f>
        <v>Alerte en cas d'absence de conversion possible d'un format obsolète</v>
      </c>
      <c r="R126" s="204" t="str">
        <f aca="false">'VERSION Bêta'!R126</f>
        <v>Informer les administrateurs de l'absence de méthode de conversion disponible pour un format défini comme obsolète</v>
      </c>
    </row>
    <row r="127" customFormat="false" ht="24.05" hidden="true" customHeight="false" outlineLevel="0" collapsed="false">
      <c r="A127" s="59" t="str">
        <f aca="false">'VERSION Bêta'!A127</f>
        <v>Préservation</v>
      </c>
      <c r="B127" s="59" t="str">
        <f aca="false">'VERSION Bêta'!B127</f>
        <v>PRE</v>
      </c>
      <c r="C127" s="60" t="str">
        <f aca="false">IF(B127="x","x",CONCATENATE(B127,"-",IF(LEN(D127)=1,CONCATENATE("0",D127),D127)))</f>
        <v>PRE-06</v>
      </c>
      <c r="D127" s="60" t="n">
        <f aca="false">IF(H126=H127,D126,IF(H127="x","x",IF(H126="x",1,D126+1)))</f>
        <v>6</v>
      </c>
      <c r="E127" s="60" t="n">
        <f aca="false">IF(H126&lt;&gt;H127,IF(H127="x","x",IF(H126="x",E125+1,E126+1)),E126)</f>
        <v>38</v>
      </c>
      <c r="F127" s="60" t="str">
        <f aca="false">IF(E127="x","x",IF(E127&lt;&gt;G127,"MAJ",""))</f>
        <v/>
      </c>
      <c r="G127" s="60" t="n">
        <f aca="false">'VERSION Bêta'!G127</f>
        <v>38</v>
      </c>
      <c r="H127" s="60" t="str">
        <f aca="false">'VERSION Bêta'!H127</f>
        <v>Convertir pour cause d’obsolescence</v>
      </c>
      <c r="I127" s="63" t="str">
        <f aca="false">'VERSION Bêta'!I127</f>
        <v>Convertir pour cause d'obsolescence de format les archives concernées  selon des stratégies de conversion</v>
      </c>
      <c r="J127" s="66" t="str">
        <f aca="false">'VERSION Bêta'!J127</f>
        <v>Super-utilisateur archiviste, administrateur technique</v>
      </c>
      <c r="K127" s="66" t="str">
        <f aca="false">'VERSION Bêta'!K127</f>
        <v>SIA</v>
      </c>
      <c r="L127" s="66" t="str">
        <f aca="false">'VERSION Bêta'!L127</f>
        <v>V2</v>
      </c>
      <c r="M127" s="66" t="str">
        <f aca="false">'VERSION Bêta'!M127</f>
        <v>V3</v>
      </c>
      <c r="N127" s="66" t="str">
        <f aca="false">IF(M127="x","x",IF(M127=N$2,"Nouveau",""))</f>
        <v/>
      </c>
      <c r="P127" s="74" t="str">
        <f aca="false">'VERSION Bêta'!P127</f>
        <v>PRE-06-004</v>
      </c>
      <c r="Q127" s="201" t="str">
        <f aca="false">'VERSION Bêta'!Q127</f>
        <v>Convertir sur demande un ensemble d’archives dans un nouveau format</v>
      </c>
      <c r="R127" s="204" t="str">
        <f aca="false">'VERSION Bêta'!R127</f>
        <v>Procéder à la migration du format d'objets pour cause d'obsolescence suite à la demande d'un utilisateur</v>
      </c>
    </row>
    <row r="128" customFormat="false" ht="24.05" hidden="false" customHeight="false" outlineLevel="0" collapsed="false">
      <c r="A128" s="59" t="str">
        <f aca="false">'VERSION Bêta'!A128</f>
        <v>Préservation</v>
      </c>
      <c r="B128" s="59" t="str">
        <f aca="false">'VERSION Bêta'!B128</f>
        <v>PRE</v>
      </c>
      <c r="C128" s="60" t="str">
        <f aca="false">IF(B128="x","x",CONCATENATE(B128,"-",IF(LEN(D128)=1,CONCATENATE("0",D128),D128)))</f>
        <v>PRE-07</v>
      </c>
      <c r="D128" s="60" t="n">
        <f aca="false">IF(H127=H128,D127,IF(H128="x","x",IF(H127="x",1,D127+1)))</f>
        <v>7</v>
      </c>
      <c r="E128" s="60" t="n">
        <f aca="false">IF(H127&lt;&gt;H128,IF(H128="x","x",IF(H127="x",E126+1,E127+1)),E127)</f>
        <v>39</v>
      </c>
      <c r="F128" s="60" t="str">
        <f aca="false">IF(E128="x","x",IF(E128&lt;&gt;G128,"MAJ",""))</f>
        <v/>
      </c>
      <c r="G128" s="60" t="n">
        <f aca="false">'VERSION Bêta'!G128</f>
        <v>39</v>
      </c>
      <c r="H128" s="60" t="str">
        <f aca="false">'VERSION Bêta'!H128</f>
        <v>Identifier des archives aux formats obsolètes</v>
      </c>
      <c r="I128" s="63" t="str">
        <f aca="false">'VERSION Bêta'!I128</f>
        <v>Identifier les archives concernées par l'obsolescence de format dans un ensemble d'archives </v>
      </c>
      <c r="J128" s="66" t="str">
        <f aca="false">'VERSION Bêta'!J128</f>
        <v>Super-utilisateur archiviste, administrateur technique</v>
      </c>
      <c r="K128" s="66" t="str">
        <f aca="false">'VERSION Bêta'!K128</f>
        <v>SIA</v>
      </c>
      <c r="L128" s="66" t="str">
        <f aca="false">'VERSION Bêta'!L128</f>
        <v>V2</v>
      </c>
      <c r="M128" s="66" t="str">
        <f aca="false">'VERSION Bêta'!M128</f>
        <v>V2</v>
      </c>
      <c r="N128" s="66" t="str">
        <f aca="false">IF(M128="x","x",IF(M128=N$2,"Nouveau",""))</f>
        <v>Nouveau</v>
      </c>
      <c r="P128" s="74" t="str">
        <f aca="false">'VERSION Bêta'!P128</f>
        <v>PRE-07</v>
      </c>
      <c r="Q128" s="191" t="n">
        <f aca="false">'VERSION Bêta'!Q128</f>
        <v>0</v>
      </c>
      <c r="R128" s="158" t="n">
        <f aca="false">'VERSION Bêta'!R128</f>
        <v>0</v>
      </c>
    </row>
    <row r="129" customFormat="false" ht="47.4" hidden="false" customHeight="false" outlineLevel="0" collapsed="false">
      <c r="A129" s="59" t="str">
        <f aca="false">'VERSION Bêta'!A129</f>
        <v>Préservation</v>
      </c>
      <c r="B129" s="59" t="str">
        <f aca="false">'VERSION Bêta'!B129</f>
        <v>PRE</v>
      </c>
      <c r="C129" s="60" t="str">
        <f aca="false">IF(B129="x","x",CONCATENATE(B129,"-",IF(LEN(D129)=1,CONCATENATE("0",D129),D129)))</f>
        <v>PRE-08</v>
      </c>
      <c r="D129" s="60" t="n">
        <f aca="false">IF(H128=H129,D128,IF(H129="x","x",IF(H128="x",1,D128+1)))</f>
        <v>8</v>
      </c>
      <c r="E129" s="60" t="n">
        <f aca="false">IF(H128&lt;&gt;H129,IF(H129="x","x",IF(H128="x",E127+1,E128+1)),E128)</f>
        <v>40</v>
      </c>
      <c r="F129" s="60" t="str">
        <f aca="false">IF(E129="x","x",IF(E129&lt;&gt;G129,"MAJ",""))</f>
        <v/>
      </c>
      <c r="G129" s="60" t="n">
        <f aca="false">'VERSION Bêta'!G129</f>
        <v>40</v>
      </c>
      <c r="H129" s="60" t="str">
        <f aca="false">'VERSION Bêta'!H129</f>
        <v>Gérer les stratégies d'audit d’intégrité  </v>
      </c>
      <c r="I129" s="64" t="str">
        <f aca="false">'VERSION Bêta'!I129</f>
        <v>Définir les modalités d’audit applicables à un ensemble d’archives défini (empreintes, répartition adéquate sur les offres de stockage, fréquence, profondeur, caractère aléatoire, échantillonnage, etc.</v>
      </c>
      <c r="J129" s="66" t="str">
        <f aca="false">'VERSION Bêta'!J129</f>
        <v>Super-utilisateur archiviste, administrateur technique</v>
      </c>
      <c r="K129" s="66" t="str">
        <f aca="false">'VERSION Bêta'!K129</f>
        <v>Admin SAE</v>
      </c>
      <c r="L129" s="66" t="str">
        <f aca="false">'VERSION Bêta'!L129</f>
        <v>V2</v>
      </c>
      <c r="M129" s="66" t="str">
        <f aca="false">'VERSION Bêta'!M129</f>
        <v>V2</v>
      </c>
      <c r="N129" s="66" t="str">
        <f aca="false">IF(M129="x","x",IF(M129=N$2,"Nouveau",""))</f>
        <v>Nouveau</v>
      </c>
      <c r="P129" s="74" t="str">
        <f aca="false">'VERSION Bêta'!P129</f>
        <v>PRE-08</v>
      </c>
      <c r="Q129" s="191" t="n">
        <f aca="false">'VERSION Bêta'!Q129</f>
        <v>0</v>
      </c>
      <c r="R129" s="158" t="n">
        <f aca="false">'VERSION Bêta'!R129</f>
        <v>0</v>
      </c>
    </row>
    <row r="130" customFormat="false" ht="24.05" hidden="false" customHeight="false" outlineLevel="0" collapsed="false">
      <c r="A130" s="59" t="str">
        <f aca="false">'VERSION Bêta'!A130</f>
        <v>Préservation</v>
      </c>
      <c r="B130" s="59" t="str">
        <f aca="false">'VERSION Bêta'!B130</f>
        <v>PRE</v>
      </c>
      <c r="C130" s="60" t="str">
        <f aca="false">IF(B130="x","x",CONCATENATE(B130,"-",IF(LEN(D130)=1,CONCATENATE("0",D130),D130)))</f>
        <v>PRE-09</v>
      </c>
      <c r="D130" s="60" t="n">
        <f aca="false">IF(H129=H130,D129,IF(H130="x","x",IF(H129="x",1,D129+1)))</f>
        <v>9</v>
      </c>
      <c r="E130" s="60" t="n">
        <f aca="false">IF(H129&lt;&gt;H130,IF(H130="x","x",IF(H129="x",E128+1,E129+1)),E129)</f>
        <v>41</v>
      </c>
      <c r="F130" s="60" t="str">
        <f aca="false">IF(E130="x","x",IF(E130&lt;&gt;G130,"MAJ",""))</f>
        <v/>
      </c>
      <c r="G130" s="60" t="n">
        <f aca="false">'VERSION Bêta'!G130</f>
        <v>41</v>
      </c>
      <c r="H130" s="60" t="str">
        <f aca="false">'VERSION Bêta'!H130</f>
        <v>Auditer selon les stratégies d'audit</v>
      </c>
      <c r="I130" s="64" t="str">
        <f aca="false">'VERSION Bêta'!I130</f>
        <v>Auditer les archives conformément aux stratégies d’audit</v>
      </c>
      <c r="J130" s="66" t="str">
        <f aca="false">'VERSION Bêta'!J130</f>
        <v>Super-utilisateur archiviste, administrateur technique</v>
      </c>
      <c r="K130" s="66" t="str">
        <f aca="false">'VERSION Bêta'!K130</f>
        <v>Admin SAE</v>
      </c>
      <c r="L130" s="66" t="str">
        <f aca="false">'VERSION Bêta'!L130</f>
        <v>V2</v>
      </c>
      <c r="M130" s="66" t="str">
        <f aca="false">'VERSION Bêta'!M130</f>
        <v>V2</v>
      </c>
      <c r="N130" s="66" t="str">
        <f aca="false">IF(M130="x","x",IF(M130=N$2,"Nouveau",""))</f>
        <v>Nouveau</v>
      </c>
      <c r="P130" s="74" t="str">
        <f aca="false">'VERSION Bêta'!P130</f>
        <v>PRE-09-000</v>
      </c>
      <c r="Q130" s="200" t="str">
        <f aca="false">'VERSION Bêta'!Q130</f>
        <v>Audit automatique sur l’ensemble des archives, sans traitement de l’infestation par des virus</v>
      </c>
      <c r="R130" s="158" t="n">
        <f aca="false">'VERSION Bêta'!R130</f>
        <v>0</v>
      </c>
    </row>
    <row r="131" customFormat="false" ht="36.1" hidden="false" customHeight="false" outlineLevel="0" collapsed="false">
      <c r="A131" s="59" t="str">
        <f aca="false">'VERSION Bêta'!A131</f>
        <v>Préservation</v>
      </c>
      <c r="B131" s="59" t="str">
        <f aca="false">'VERSION Bêta'!B131</f>
        <v>PRE</v>
      </c>
      <c r="C131" s="60" t="str">
        <f aca="false">IF(B131="x","x",CONCATENATE(B131,"-",IF(LEN(D131)=1,CONCATENATE("0",D131),D131)))</f>
        <v>PRE-09</v>
      </c>
      <c r="D131" s="60" t="n">
        <f aca="false">IF(H130=H131,D130,IF(H131="x","x",IF(H130="x",1,D130+1)))</f>
        <v>9</v>
      </c>
      <c r="E131" s="60" t="n">
        <f aca="false">IF(H130&lt;&gt;H131,IF(H131="x","x",IF(H130="x",E129+1,E130+1)),E130)</f>
        <v>41</v>
      </c>
      <c r="F131" s="60" t="str">
        <f aca="false">IF(E131="x","x",IF(E131&lt;&gt;G131,"MAJ",""))</f>
        <v/>
      </c>
      <c r="G131" s="60" t="n">
        <f aca="false">'VERSION Bêta'!G131</f>
        <v>41</v>
      </c>
      <c r="H131" s="60" t="str">
        <f aca="false">'VERSION Bêta'!H131</f>
        <v>Auditer selon les stratégies d'audit</v>
      </c>
      <c r="I131" s="64" t="str">
        <f aca="false">'VERSION Bêta'!I131</f>
        <v>Auditer les archives conformément aux stratégies d’audit</v>
      </c>
      <c r="J131" s="66" t="str">
        <f aca="false">'VERSION Bêta'!J131</f>
        <v>Super-utilisateur archiviste, administrateur technique</v>
      </c>
      <c r="K131" s="66" t="str">
        <f aca="false">'VERSION Bêta'!K131</f>
        <v>Admin SAE</v>
      </c>
      <c r="L131" s="66" t="str">
        <f aca="false">'VERSION Bêta'!L131</f>
        <v>V2</v>
      </c>
      <c r="M131" s="66" t="str">
        <f aca="false">'VERSION Bêta'!M131</f>
        <v>V2</v>
      </c>
      <c r="N131" s="66" t="str">
        <f aca="false">IF(M131="x","x",IF(M131=N$2,"Nouveau",""))</f>
        <v>Nouveau</v>
      </c>
      <c r="P131" s="74" t="str">
        <f aca="false">'VERSION Bêta'!P131</f>
        <v>PRE-09-001</v>
      </c>
      <c r="Q131" s="201" t="str">
        <f aca="false">'VERSION Bêta'!Q131</f>
        <v>Application d’une stratégie sur une partie des archives</v>
      </c>
      <c r="R131" s="204" t="str">
        <f aca="false">'VERSION Bêta'!R131</f>
        <v>Procéder au contrôle de qualité et de cohérence des informations internes du système, y compris la bonne conservation et la qualité des objets stockés sur une partie des archives</v>
      </c>
    </row>
    <row r="132" customFormat="false" ht="24.05" hidden="false" customHeight="false" outlineLevel="0" collapsed="false">
      <c r="A132" s="59" t="str">
        <f aca="false">'VERSION Bêta'!A132</f>
        <v>Préservation</v>
      </c>
      <c r="B132" s="59" t="str">
        <f aca="false">'VERSION Bêta'!B132</f>
        <v>PRE</v>
      </c>
      <c r="C132" s="60" t="str">
        <f aca="false">IF(B132="x","x",CONCATENATE(B132,"-",IF(LEN(D132)=1,CONCATENATE("0",D132),D132)))</f>
        <v>PRE-09</v>
      </c>
      <c r="D132" s="60" t="n">
        <f aca="false">IF(H131=H132,D131,IF(H132="x","x",IF(H131="x",1,D131+1)))</f>
        <v>9</v>
      </c>
      <c r="E132" s="60" t="n">
        <f aca="false">IF(H131&lt;&gt;H132,IF(H132="x","x",IF(H131="x",E130+1,E131+1)),E131)</f>
        <v>41</v>
      </c>
      <c r="F132" s="60" t="str">
        <f aca="false">IF(E132="x","x",IF(E132&lt;&gt;G132,"MAJ",""))</f>
        <v/>
      </c>
      <c r="G132" s="60" t="n">
        <f aca="false">'VERSION Bêta'!G132</f>
        <v>41</v>
      </c>
      <c r="H132" s="60" t="str">
        <f aca="false">'VERSION Bêta'!H132</f>
        <v>Auditer selon les stratégies d'audit</v>
      </c>
      <c r="I132" s="64" t="str">
        <f aca="false">'VERSION Bêta'!I132</f>
        <v>Auditer les archives conformément aux stratégies d’audit</v>
      </c>
      <c r="J132" s="66" t="str">
        <f aca="false">'VERSION Bêta'!J132</f>
        <v>Super-utilisateur archiviste, administrateur technique</v>
      </c>
      <c r="K132" s="66" t="str">
        <f aca="false">'VERSION Bêta'!K132</f>
        <v>Admin SAE</v>
      </c>
      <c r="L132" s="66" t="str">
        <f aca="false">'VERSION Bêta'!L132</f>
        <v>V2</v>
      </c>
      <c r="M132" s="66" t="str">
        <f aca="false">'VERSION Bêta'!M132</f>
        <v>V2</v>
      </c>
      <c r="N132" s="66" t="str">
        <f aca="false">IF(M132="x","x",IF(M132=N$2,"Nouveau",""))</f>
        <v>Nouveau</v>
      </c>
      <c r="P132" s="74" t="str">
        <f aca="false">'VERSION Bêta'!P132</f>
        <v>PRE-09-002</v>
      </c>
      <c r="Q132" s="201" t="str">
        <f aca="false">'VERSION Bêta'!Q132</f>
        <v>Auditer manuellement l'intégrité d'un ensemble d'archives</v>
      </c>
      <c r="R132" s="204" t="str">
        <f aca="false">'VERSION Bêta'!R132</f>
        <v>Procéder au contrôle d'intégrité d'un ensemble d'objets via une requête manuelle effectuée depuis l'IHM d'administration</v>
      </c>
    </row>
    <row r="133" customFormat="false" ht="24.05" hidden="false" customHeight="false" outlineLevel="0" collapsed="false">
      <c r="A133" s="59" t="str">
        <f aca="false">'VERSION Bêta'!A133</f>
        <v>Préservation</v>
      </c>
      <c r="B133" s="59" t="str">
        <f aca="false">'VERSION Bêta'!B133</f>
        <v>PRE</v>
      </c>
      <c r="C133" s="60" t="str">
        <f aca="false">IF(B133="x","x",CONCATENATE(B133,"-",IF(LEN(D133)=1,CONCATENATE("0",D133),D133)))</f>
        <v>PRE-09</v>
      </c>
      <c r="D133" s="60" t="n">
        <f aca="false">IF(H132=H133,D132,IF(H133="x","x",IF(H132="x",1,D132+1)))</f>
        <v>9</v>
      </c>
      <c r="E133" s="60" t="n">
        <f aca="false">IF(H132&lt;&gt;H133,IF(H133="x","x",IF(H132="x",E131+1,E132+1)),E132)</f>
        <v>41</v>
      </c>
      <c r="F133" s="60" t="str">
        <f aca="false">IF(E133="x","x",IF(E133&lt;&gt;G133,"MAJ",""))</f>
        <v/>
      </c>
      <c r="G133" s="60" t="n">
        <f aca="false">'VERSION Bêta'!G133</f>
        <v>41</v>
      </c>
      <c r="H133" s="60" t="str">
        <f aca="false">'VERSION Bêta'!H133</f>
        <v>Auditer selon les stratégies d'audit</v>
      </c>
      <c r="I133" s="64" t="str">
        <f aca="false">'VERSION Bêta'!I133</f>
        <v>Auditer les archives conformément aux stratégies d’audit</v>
      </c>
      <c r="J133" s="66" t="str">
        <f aca="false">'VERSION Bêta'!J133</f>
        <v>Super-utilisateur archiviste, administrateur technique</v>
      </c>
      <c r="K133" s="66" t="str">
        <f aca="false">'VERSION Bêta'!K133</f>
        <v>Admin SAE</v>
      </c>
      <c r="L133" s="66" t="str">
        <f aca="false">'VERSION Bêta'!L133</f>
        <v>V2</v>
      </c>
      <c r="M133" s="66" t="str">
        <f aca="false">'VERSION Bêta'!M133</f>
        <v>V2</v>
      </c>
      <c r="N133" s="66" t="str">
        <f aca="false">IF(M133="x","x",IF(M133=N$2,"Nouveau",""))</f>
        <v>Nouveau</v>
      </c>
      <c r="P133" s="74" t="str">
        <f aca="false">'VERSION Bêta'!P133</f>
        <v>PRE-09-003</v>
      </c>
      <c r="Q133" s="201" t="str">
        <f aca="false">'VERSION Bêta'!Q133</f>
        <v>Examen des virus</v>
      </c>
      <c r="R133" s="204" t="str">
        <f aca="false">'VERSION Bêta'!R133</f>
        <v>Procéder à un contrôle sanitaire d'un ensemble d'objets pour détecter la présence de virus</v>
      </c>
    </row>
    <row r="134" customFormat="false" ht="24.05" hidden="false" customHeight="false" outlineLevel="0" collapsed="false">
      <c r="A134" s="59" t="str">
        <f aca="false">'VERSION Bêta'!A134</f>
        <v>Préservation</v>
      </c>
      <c r="B134" s="59" t="str">
        <f aca="false">'VERSION Bêta'!B134</f>
        <v>PRE</v>
      </c>
      <c r="C134" s="60" t="str">
        <f aca="false">IF(B134="x","x",CONCATENATE(B134,"-",IF(LEN(D134)=1,CONCATENATE("0",D134),D134)))</f>
        <v>PRE-09</v>
      </c>
      <c r="D134" s="60" t="n">
        <f aca="false">IF(H133=H134,D133,IF(H134="x","x",IF(H133="x",1,D133+1)))</f>
        <v>9</v>
      </c>
      <c r="E134" s="60" t="n">
        <f aca="false">IF(H133&lt;&gt;H134,IF(H134="x","x",IF(H133="x",E132+1,E133+1)),E133)</f>
        <v>41</v>
      </c>
      <c r="F134" s="60" t="str">
        <f aca="false">IF(E134="x","x",IF(E134&lt;&gt;G134,"MAJ",""))</f>
        <v/>
      </c>
      <c r="G134" s="60" t="n">
        <f aca="false">'VERSION Bêta'!G134</f>
        <v>41</v>
      </c>
      <c r="H134" s="60" t="str">
        <f aca="false">'VERSION Bêta'!H134</f>
        <v>Auditer selon les stratégies d'audit</v>
      </c>
      <c r="I134" s="64" t="str">
        <f aca="false">'VERSION Bêta'!I134</f>
        <v>Auditer les archives conformément aux stratégies d’audit</v>
      </c>
      <c r="J134" s="66" t="str">
        <f aca="false">'VERSION Bêta'!J134</f>
        <v>Super-utilisateur archiviste, administrateur technique</v>
      </c>
      <c r="K134" s="66" t="str">
        <f aca="false">'VERSION Bêta'!K134</f>
        <v>Admin SAE</v>
      </c>
      <c r="L134" s="66" t="str">
        <f aca="false">'VERSION Bêta'!L134</f>
        <v>V2</v>
      </c>
      <c r="M134" s="66" t="str">
        <f aca="false">'VERSION Bêta'!M134</f>
        <v>V2</v>
      </c>
      <c r="N134" s="66" t="str">
        <f aca="false">IF(M134="x","x",IF(M134=N$2,"Nouveau",""))</f>
        <v>Nouveau</v>
      </c>
      <c r="P134" s="74" t="str">
        <f aca="false">'VERSION Bêta'!P134</f>
        <v>PRE-09-004</v>
      </c>
      <c r="Q134" s="201" t="str">
        <f aca="false">'VERSION Bêta'!Q134</f>
        <v>Mise en quarantaine des fichiers infectés</v>
      </c>
      <c r="R134" s="204" t="str">
        <f aca="false">'VERSION Bêta'!R134</f>
        <v>Mettre en quarantaine un ensemble d'objets infestés par des virus suite à une opération de contrôle sanitaire</v>
      </c>
    </row>
    <row r="135" customFormat="false" ht="47.4" hidden="false" customHeight="false" outlineLevel="0" collapsed="false">
      <c r="A135" s="59" t="str">
        <f aca="false">'VERSION Bêta'!A135</f>
        <v>Préservation</v>
      </c>
      <c r="B135" s="59" t="str">
        <f aca="false">'VERSION Bêta'!B135</f>
        <v>PRE</v>
      </c>
      <c r="C135" s="60" t="str">
        <f aca="false">IF(B135="x","x",CONCATENATE(B135,"-",IF(LEN(D135)=1,CONCATENATE("0",D135),D135)))</f>
        <v>PRE-10</v>
      </c>
      <c r="D135" s="60" t="n">
        <f aca="false">IF(H134=H135,D134,IF(H135="x","x",IF(H134="x",1,D134+1)))</f>
        <v>10</v>
      </c>
      <c r="E135" s="60" t="n">
        <f aca="false">IF(H134&lt;&gt;H135,IF(H135="x","x",IF(H134="x",E133+1,E134+1)),E134)</f>
        <v>42</v>
      </c>
      <c r="F135" s="60" t="str">
        <f aca="false">IF(E135="x","x",IF(E135&lt;&gt;G135,"MAJ",""))</f>
        <v/>
      </c>
      <c r="G135" s="60" t="n">
        <f aca="false">'VERSION Bêta'!G135</f>
        <v>42</v>
      </c>
      <c r="H135" s="60" t="str">
        <f aca="false">'VERSION Bêta'!H135</f>
        <v>Traiter les fichiers infectés</v>
      </c>
      <c r="I135" s="64" t="str">
        <f aca="false">'VERSION Bêta'!I135</f>
        <v>Traiter les fichiers détectés comme infectés après entrée dans le système</v>
      </c>
      <c r="J135" s="66" t="str">
        <f aca="false">'VERSION Bêta'!J135</f>
        <v>Super-utilisateur archiviste, administrateur technique</v>
      </c>
      <c r="K135" s="66" t="str">
        <f aca="false">'VERSION Bêta'!K135</f>
        <v>Admin SAE</v>
      </c>
      <c r="L135" s="66" t="str">
        <f aca="false">'VERSION Bêta'!L135</f>
        <v>V2</v>
      </c>
      <c r="M135" s="66" t="str">
        <f aca="false">'VERSION Bêta'!M135</f>
        <v>V2</v>
      </c>
      <c r="N135" s="66" t="str">
        <f aca="false">IF(M135="x","x",IF(M135=N$2,"Nouveau",""))</f>
        <v>Nouveau</v>
      </c>
      <c r="P135" s="74" t="str">
        <f aca="false">'VERSION Bêta'!P135</f>
        <v>PRE-10-000</v>
      </c>
      <c r="Q135" s="200" t="str">
        <f aca="false">'VERSION Bêta'!Q135</f>
        <v>Pour chaque élément de la liste des fichiers  « avec virus » détectés par l’activité d’audit, créer si possible une nouvelle version avec un fichier réparé et mettre la version infectée dans un espace de quarantaine, ceci de manière automatique.</v>
      </c>
      <c r="R135" s="204" t="n">
        <f aca="false">'VERSION Bêta'!R135</f>
        <v>0</v>
      </c>
    </row>
    <row r="136" customFormat="false" ht="36.1" hidden="false" customHeight="false" outlineLevel="0" collapsed="false">
      <c r="A136" s="59" t="str">
        <f aca="false">'VERSION Bêta'!A136</f>
        <v>Préservation</v>
      </c>
      <c r="B136" s="59" t="str">
        <f aca="false">'VERSION Bêta'!B136</f>
        <v>PRE</v>
      </c>
      <c r="C136" s="60" t="str">
        <f aca="false">IF(B136="x","x",CONCATENATE(B136,"-",IF(LEN(D136)=1,CONCATENATE("0",D136),D136)))</f>
        <v>PRE-10</v>
      </c>
      <c r="D136" s="60" t="n">
        <f aca="false">IF(H135=H136,D135,IF(H136="x","x",IF(H135="x",1,D135+1)))</f>
        <v>10</v>
      </c>
      <c r="E136" s="60" t="n">
        <f aca="false">IF(H135&lt;&gt;H136,IF(H136="x","x",IF(H135="x",E134+1,E135+1)),E135)</f>
        <v>42</v>
      </c>
      <c r="F136" s="60" t="str">
        <f aca="false">IF(E136="x","x",IF(E136&lt;&gt;G136,"MAJ",""))</f>
        <v/>
      </c>
      <c r="G136" s="60" t="n">
        <f aca="false">'VERSION Bêta'!G136</f>
        <v>42</v>
      </c>
      <c r="H136" s="60" t="str">
        <f aca="false">'VERSION Bêta'!H136</f>
        <v>Traiter les fichiers infectés</v>
      </c>
      <c r="I136" s="64" t="str">
        <f aca="false">'VERSION Bêta'!I136</f>
        <v>Traiter les fichiers détectés comme infectés après entrée dans le système</v>
      </c>
      <c r="J136" s="66" t="str">
        <f aca="false">'VERSION Bêta'!J136</f>
        <v>Super-utilisateur archiviste, administrateur technique</v>
      </c>
      <c r="K136" s="66" t="str">
        <f aca="false">'VERSION Bêta'!K136</f>
        <v>Admin SAE</v>
      </c>
      <c r="L136" s="66" t="str">
        <f aca="false">'VERSION Bêta'!L136</f>
        <v>V2</v>
      </c>
      <c r="M136" s="66" t="str">
        <f aca="false">'VERSION Bêta'!M136</f>
        <v>V2</v>
      </c>
      <c r="N136" s="66" t="str">
        <f aca="false">IF(M136="x","x",IF(M136=N$2,"Nouveau",""))</f>
        <v>Nouveau</v>
      </c>
      <c r="P136" s="74" t="str">
        <f aca="false">'VERSION Bêta'!P136</f>
        <v>PRE-10-001</v>
      </c>
      <c r="Q136" s="201" t="str">
        <f aca="false">'VERSION Bêta'!Q136</f>
        <v>Contrôle humain des actions à suivre (réparation, conservation en l'état, sortie définitive, élimination)</v>
      </c>
      <c r="R136" s="204" t="str">
        <f aca="false">'VERSION Bêta'!R136</f>
        <v>Procéder au traitement des fichier infectés avec une intervention humaine dans le cours du processus (notamment pour des vérifications)</v>
      </c>
    </row>
    <row r="137" customFormat="false" ht="24.05" hidden="true" customHeight="false" outlineLevel="0" collapsed="false">
      <c r="A137" s="59" t="str">
        <f aca="false">'VERSION Bêta'!A137</f>
        <v>Préservation</v>
      </c>
      <c r="B137" s="59" t="str">
        <f aca="false">'VERSION Bêta'!B137</f>
        <v>PRE</v>
      </c>
      <c r="C137" s="60" t="str">
        <f aca="false">IF(B137="x","x",CONCATENATE(B137,"-",IF(LEN(D137)=1,CONCATENATE("0",D137),D137)))</f>
        <v>PRE-11</v>
      </c>
      <c r="D137" s="60" t="n">
        <f aca="false">IF(H136=H137,D136,IF(H137="x","x",IF(H136="x",1,D136+1)))</f>
        <v>11</v>
      </c>
      <c r="E137" s="60" t="n">
        <f aca="false">IF(H136&lt;&gt;H137,IF(H137="x","x",IF(H136="x",E135+1,E136+1)),E136)</f>
        <v>43</v>
      </c>
      <c r="F137" s="60" t="str">
        <f aca="false">IF(E137="x","x",IF(E137&lt;&gt;G137,"MAJ",""))</f>
        <v/>
      </c>
      <c r="G137" s="60" t="n">
        <f aca="false">'VERSION Bêta'!G137</f>
        <v>43</v>
      </c>
      <c r="H137" s="63" t="str">
        <f aca="false">'VERSION Bêta'!H137</f>
        <v>Tâche de fond SAE sur valeur probante</v>
      </c>
      <c r="I137" s="64" t="str">
        <f aca="false">'VERSION Bêta'!I137</f>
        <v>A déterminer en croisant les exigences des NF Z et du règlement eIDAS</v>
      </c>
      <c r="J137" s="63" t="str">
        <f aca="false">'VERSION Bêta'!J137</f>
        <v>Sans objet</v>
      </c>
      <c r="K137" s="66" t="str">
        <f aca="false">'VERSION Bêta'!K137</f>
        <v>Sans objet</v>
      </c>
      <c r="L137" s="66" t="n">
        <f aca="false">'VERSION Bêta'!L137</f>
        <v>0</v>
      </c>
      <c r="M137" s="66" t="n">
        <f aca="false">'VERSION Bêta'!M137</f>
        <v>0</v>
      </c>
      <c r="N137" s="63" t="str">
        <f aca="false">IF(M137="x","x",IF(M137=N$2,"Nouveau",""))</f>
        <v/>
      </c>
      <c r="P137" s="74" t="str">
        <f aca="false">'VERSION Bêta'!P137</f>
        <v>PRE-11</v>
      </c>
      <c r="Q137" s="191" t="n">
        <f aca="false">'VERSION Bêta'!Q137</f>
        <v>0</v>
      </c>
      <c r="R137" s="158" t="n">
        <f aca="false">'VERSION Bêta'!R137</f>
        <v>0</v>
      </c>
    </row>
    <row r="138" customFormat="false" ht="12.8" hidden="false" customHeight="false" outlineLevel="0" collapsed="false">
      <c r="A138" s="0" t="str">
        <f aca="false">'VERSION Bêta'!A138</f>
        <v>x</v>
      </c>
      <c r="B138" s="0" t="str">
        <f aca="false">'VERSION Bêta'!B138</f>
        <v>x</v>
      </c>
      <c r="C138" s="60" t="str">
        <f aca="false">IF(B138="x","x",CONCATENATE(B138,"-",IF(LEN(D138)=1,CONCATENATE("0",D138),D138)))</f>
        <v>x</v>
      </c>
      <c r="D138" s="60" t="str">
        <f aca="false">IF(H137=H138,D137,IF(H138="x","x",IF(H137="x",1,D137+1)))</f>
        <v>x</v>
      </c>
      <c r="E138" s="60" t="str">
        <f aca="false">IF(H137&lt;&gt;H138,IF(H138="x","x",IF(H137="x",E136+1,E137+1)),E137)</f>
        <v>x</v>
      </c>
      <c r="F138" s="60" t="str">
        <f aca="false">IF(E138="x","x",IF(E138&lt;&gt;G138,"MAJ",""))</f>
        <v>x</v>
      </c>
      <c r="G138" s="60" t="str">
        <f aca="false">'VERSION Bêta'!G138</f>
        <v>x</v>
      </c>
      <c r="H138" s="0" t="str">
        <f aca="false">'VERSION Bêta'!H138</f>
        <v>x</v>
      </c>
      <c r="I138" s="0" t="str">
        <f aca="false">'VERSION Bêta'!I138</f>
        <v>x</v>
      </c>
      <c r="J138" s="0" t="str">
        <f aca="false">'VERSION Bêta'!J138</f>
        <v>x</v>
      </c>
      <c r="K138" s="63" t="str">
        <f aca="false">'VERSION Bêta'!K138</f>
        <v>x</v>
      </c>
      <c r="L138" s="66" t="str">
        <f aca="false">'VERSION Bêta'!L138</f>
        <v>x</v>
      </c>
      <c r="M138" s="63" t="str">
        <f aca="false">'VERSION Bêta'!M138</f>
        <v>x</v>
      </c>
      <c r="N138" s="63" t="str">
        <f aca="false">IF(M138="x","x",IF(M138=N$2,"Nouveau",""))</f>
        <v>x</v>
      </c>
      <c r="P138" s="63" t="str">
        <f aca="false">'VERSION Bêta'!P138</f>
        <v>x</v>
      </c>
      <c r="Q138" s="0" t="str">
        <f aca="false">'VERSION Bêta'!Q138</f>
        <v>x</v>
      </c>
      <c r="R138" s="30" t="n">
        <f aca="false">'VERSION Bêta'!R138</f>
        <v>0</v>
      </c>
    </row>
    <row r="139" customFormat="false" ht="24.05" hidden="false" customHeight="false" outlineLevel="0" collapsed="false">
      <c r="A139" s="210" t="str">
        <f aca="false">'VERSION Bêta'!A139</f>
        <v>Stockage</v>
      </c>
      <c r="B139" s="210" t="str">
        <f aca="false">'VERSION Bêta'!B139</f>
        <v>STO</v>
      </c>
      <c r="C139" s="60" t="str">
        <f aca="false">IF(B139="x","x",CONCATENATE(B139,"-",IF(LEN(D139)=1,CONCATENATE("0",D139),D139)))</f>
        <v>STO-01</v>
      </c>
      <c r="D139" s="60" t="n">
        <f aca="false">IF(H138=H139,D138,IF(H139="x","x",IF(H138="x",1,D138+1)))</f>
        <v>1</v>
      </c>
      <c r="E139" s="60" t="n">
        <f aca="false">IF(H138&lt;&gt;H139,IF(H139="x","x",IF(H138="x",E137+1,E138+1)),E138)</f>
        <v>44</v>
      </c>
      <c r="F139" s="60" t="str">
        <f aca="false">IF(E139="x","x",IF(E139&lt;&gt;G139,"MAJ",""))</f>
        <v/>
      </c>
      <c r="G139" s="60" t="n">
        <f aca="false">'VERSION Bêta'!G139</f>
        <v>44</v>
      </c>
      <c r="H139" s="60" t="str">
        <f aca="false">'VERSION Bêta'!H139</f>
        <v>Gérer les offres de stockage</v>
      </c>
      <c r="I139" s="63" t="str">
        <f aca="false">'VERSION Bêta'!I139</f>
        <v>Ajouter, modifier et supprimer les offres de stockage</v>
      </c>
      <c r="J139" s="66" t="str">
        <f aca="false">'VERSION Bêta'!J139</f>
        <v>Administrateur technique</v>
      </c>
      <c r="K139" s="66" t="str">
        <f aca="false">'VERSION Bêta'!K139</f>
        <v>Admin SAE</v>
      </c>
      <c r="L139" s="66" t="str">
        <f aca="false">'VERSION Bêta'!L139</f>
        <v>bêta</v>
      </c>
      <c r="M139" s="66" t="str">
        <f aca="false">'VERSION Bêta'!M139</f>
        <v>bêta</v>
      </c>
      <c r="N139" s="66" t="str">
        <f aca="false">IF(M139="x","x",IF(M139=N$2,"Nouveau",""))</f>
        <v/>
      </c>
      <c r="P139" s="74" t="str">
        <f aca="false">'VERSION Bêta'!P139</f>
        <v>STO-01-000</v>
      </c>
      <c r="Q139" s="211" t="str">
        <f aca="false">'VERSION Bêta'!Q139</f>
        <v>Gestion d’offres de stockage internes, sans définition des paramètres spécifiques aux différents types d’offres</v>
      </c>
      <c r="R139" s="158" t="n">
        <f aca="false">'VERSION Bêta'!R139</f>
        <v>0</v>
      </c>
    </row>
    <row r="140" customFormat="false" ht="24.05" hidden="true" customHeight="false" outlineLevel="0" collapsed="false">
      <c r="A140" s="210" t="str">
        <f aca="false">'VERSION Bêta'!A140</f>
        <v>Stockage</v>
      </c>
      <c r="B140" s="210" t="str">
        <f aca="false">'VERSION Bêta'!B140</f>
        <v>STO</v>
      </c>
      <c r="C140" s="60" t="str">
        <f aca="false">IF(B140="x","x",CONCATENATE(B140,"-",IF(LEN(D140)=1,CONCATENATE("0",D140),D140)))</f>
        <v>STO-01</v>
      </c>
      <c r="D140" s="60" t="n">
        <f aca="false">IF(H139=H140,D139,IF(H140="x","x",IF(H139="x",1,D139+1)))</f>
        <v>1</v>
      </c>
      <c r="E140" s="60" t="n">
        <f aca="false">IF(H139&lt;&gt;H140,IF(H140="x","x",IF(H139="x",E138+1,E139+1)),E139)</f>
        <v>44</v>
      </c>
      <c r="F140" s="60" t="str">
        <f aca="false">IF(E140="x","x",IF(E140&lt;&gt;G140,"MAJ",""))</f>
        <v/>
      </c>
      <c r="G140" s="60" t="n">
        <f aca="false">'VERSION Bêta'!G140</f>
        <v>44</v>
      </c>
      <c r="H140" s="60" t="str">
        <f aca="false">'VERSION Bêta'!H140</f>
        <v>Gérer les offres de stockage</v>
      </c>
      <c r="I140" s="63" t="str">
        <f aca="false">'VERSION Bêta'!I140</f>
        <v>Ajouter, modifier et supprimer les offres de stockage</v>
      </c>
      <c r="J140" s="66" t="str">
        <f aca="false">'VERSION Bêta'!J140</f>
        <v>Administrateur technique</v>
      </c>
      <c r="K140" s="66" t="str">
        <f aca="false">'VERSION Bêta'!K140</f>
        <v>Admin SAE</v>
      </c>
      <c r="L140" s="66" t="str">
        <f aca="false">'VERSION Bêta'!L140</f>
        <v>bêta</v>
      </c>
      <c r="M140" s="66" t="str">
        <f aca="false">'VERSION Bêta'!M140</f>
        <v>?</v>
      </c>
      <c r="N140" s="66" t="str">
        <f aca="false">IF(M140="x","x",IF(M140=N$2,"Nouveau",""))</f>
        <v/>
      </c>
      <c r="P140" s="74" t="str">
        <f aca="false">'VERSION Bêta'!P140</f>
        <v>STO-01-001</v>
      </c>
      <c r="Q140" s="201" t="str">
        <f aca="false">'VERSION Bêta'!Q140</f>
        <v>Offres externes</v>
      </c>
      <c r="R140" s="204" t="str">
        <f aca="false">'VERSION Bêta'!R140</f>
        <v>Rendre compatible et intégrer une offre de stockage externe à l’organisation dans la liste des offres utilisables</v>
      </c>
    </row>
    <row r="141" customFormat="false" ht="36.1" hidden="true" customHeight="false" outlineLevel="0" collapsed="false">
      <c r="A141" s="210" t="str">
        <f aca="false">'VERSION Bêta'!A141</f>
        <v>Stockage</v>
      </c>
      <c r="B141" s="210" t="str">
        <f aca="false">'VERSION Bêta'!B141</f>
        <v>STO</v>
      </c>
      <c r="C141" s="60" t="str">
        <f aca="false">IF(B141="x","x",CONCATENATE(B141,"-",IF(LEN(D141)=1,CONCATENATE("0",D141),D141)))</f>
        <v>STO-01</v>
      </c>
      <c r="D141" s="60" t="n">
        <f aca="false">IF(H140=H141,D140,IF(H141="x","x",IF(H140="x",1,D140+1)))</f>
        <v>1</v>
      </c>
      <c r="E141" s="60" t="n">
        <f aca="false">IF(H140&lt;&gt;H141,IF(H141="x","x",IF(H140="x",E139+1,E140+1)),E140)</f>
        <v>44</v>
      </c>
      <c r="F141" s="60" t="str">
        <f aca="false">IF(E141="x","x",IF(E141&lt;&gt;G141,"MAJ",""))</f>
        <v/>
      </c>
      <c r="G141" s="60" t="n">
        <f aca="false">'VERSION Bêta'!G141</f>
        <v>44</v>
      </c>
      <c r="H141" s="60" t="str">
        <f aca="false">'VERSION Bêta'!H141</f>
        <v>Gérer les offres de stockage</v>
      </c>
      <c r="I141" s="63" t="str">
        <f aca="false">'VERSION Bêta'!I141</f>
        <v>Ajouter, modifier et supprimer les offres de stockage</v>
      </c>
      <c r="J141" s="66" t="str">
        <f aca="false">'VERSION Bêta'!J141</f>
        <v>Administrateur technique</v>
      </c>
      <c r="K141" s="66" t="str">
        <f aca="false">'VERSION Bêta'!K141</f>
        <v>Admin SAE</v>
      </c>
      <c r="L141" s="66" t="str">
        <f aca="false">'VERSION Bêta'!L141</f>
        <v>bêta</v>
      </c>
      <c r="M141" s="66" t="str">
        <f aca="false">'VERSION Bêta'!M141</f>
        <v>?</v>
      </c>
      <c r="N141" s="66" t="str">
        <f aca="false">IF(M141="x","x",IF(M141=N$2,"Nouveau",""))</f>
        <v/>
      </c>
      <c r="P141" s="74" t="str">
        <f aca="false">'VERSION Bêta'!P141</f>
        <v>STO-01-002</v>
      </c>
      <c r="Q141" s="212" t="str">
        <f aca="false">'VERSION Bêta'!Q141</f>
        <v>Offres chaudes/froides</v>
      </c>
      <c r="R141" s="204" t="str">
        <f aca="false">'VERSION Bêta'!R141</f>
        <v>Définir les paramètres spécifiques aux offres chaudes et aux offres froides (capacité, vitesse, caractère synchrone ou asynchrone de la lecture et de l’effacement)</v>
      </c>
    </row>
    <row r="142" customFormat="false" ht="47.4" hidden="false" customHeight="false" outlineLevel="0" collapsed="false">
      <c r="A142" s="210" t="str">
        <f aca="false">'VERSION Bêta'!A142</f>
        <v>Stockage</v>
      </c>
      <c r="B142" s="210" t="str">
        <f aca="false">'VERSION Bêta'!B142</f>
        <v>STO</v>
      </c>
      <c r="C142" s="60" t="str">
        <f aca="false">IF(B142="x","x",CONCATENATE(B142,"-",IF(LEN(D142)=1,CONCATENATE("0",D142),D142)))</f>
        <v>STO-02</v>
      </c>
      <c r="D142" s="60" t="n">
        <f aca="false">IF(H141=H142,D141,IF(H142="x","x",IF(H141="x",1,D141+1)))</f>
        <v>2</v>
      </c>
      <c r="E142" s="60" t="n">
        <f aca="false">IF(H141&lt;&gt;H142,IF(H142="x","x",IF(H141="x",E140+1,E141+1)),E141)</f>
        <v>45</v>
      </c>
      <c r="F142" s="60" t="str">
        <f aca="false">IF(E142="x","x",IF(E142&lt;&gt;G142,"MAJ",""))</f>
        <v/>
      </c>
      <c r="G142" s="60" t="n">
        <f aca="false">'VERSION Bêta'!G142</f>
        <v>45</v>
      </c>
      <c r="H142" s="60" t="str">
        <f aca="false">'VERSION Bêta'!H142</f>
        <v>Gérer les stratégies de stockage</v>
      </c>
      <c r="I142" s="63" t="str">
        <f aca="false">'VERSION Bêta'!I142</f>
        <v>Ajouter, modifier et supprimer des regroupements d’offres de stockage en fonction de la politique de stockage (ex. : groupes d'offres de stockage de conservation, de diffusion...)</v>
      </c>
      <c r="J142" s="66" t="str">
        <f aca="false">'VERSION Bêta'!J142</f>
        <v>Administrateur technique</v>
      </c>
      <c r="K142" s="66" t="str">
        <f aca="false">'VERSION Bêta'!K142</f>
        <v>Admin SAE</v>
      </c>
      <c r="L142" s="66" t="str">
        <f aca="false">'VERSION Bêta'!L142</f>
        <v>V1</v>
      </c>
      <c r="M142" s="66" t="str">
        <f aca="false">'VERSION Bêta'!M142</f>
        <v>V1</v>
      </c>
      <c r="N142" s="66" t="str">
        <f aca="false">IF(M142="x","x",IF(M142=N$2,"Nouveau",""))</f>
        <v/>
      </c>
      <c r="P142" s="74" t="str">
        <f aca="false">'VERSION Bêta'!P142</f>
        <v>STO-02</v>
      </c>
      <c r="Q142" s="197" t="n">
        <f aca="false">'VERSION Bêta'!Q142</f>
        <v>0</v>
      </c>
      <c r="R142" s="158" t="n">
        <f aca="false">'VERSION Bêta'!R142</f>
        <v>0</v>
      </c>
    </row>
    <row r="143" customFormat="false" ht="24.05" hidden="false" customHeight="false" outlineLevel="0" collapsed="false">
      <c r="A143" s="210" t="str">
        <f aca="false">'VERSION Bêta'!A143</f>
        <v>Stockage</v>
      </c>
      <c r="B143" s="210" t="str">
        <f aca="false">'VERSION Bêta'!B143</f>
        <v>STO</v>
      </c>
      <c r="C143" s="60" t="str">
        <f aca="false">IF(B143="x","x",CONCATENATE(B143,"-",IF(LEN(D143)=1,CONCATENATE("0",D143),D143)))</f>
        <v>STO-03</v>
      </c>
      <c r="D143" s="60" t="n">
        <f aca="false">IF(H142=H143,D142,IF(H143="x","x",IF(H142="x",1,D142+1)))</f>
        <v>3</v>
      </c>
      <c r="E143" s="60" t="n">
        <f aca="false">IF(H142&lt;&gt;H143,IF(H143="x","x",IF(H142="x",E141+1,E142+1)),E142)</f>
        <v>46</v>
      </c>
      <c r="F143" s="60" t="str">
        <f aca="false">IF(E143="x","x",IF(E143&lt;&gt;G143,"MAJ",""))</f>
        <v/>
      </c>
      <c r="G143" s="60" t="n">
        <f aca="false">'VERSION Bêta'!G143</f>
        <v>46</v>
      </c>
      <c r="H143" s="60" t="str">
        <f aca="false">'VERSION Bêta'!H143</f>
        <v>Débrancher en urgence/rebrancher une offre de stockage</v>
      </c>
      <c r="I143" s="64" t="str">
        <f aca="false">'VERSION Bêta'!I143</f>
        <v>Arrêter en urgence toutes les opérations sur une offre de stockage et la remettre en œuvre</v>
      </c>
      <c r="J143" s="66" t="str">
        <f aca="false">'VERSION Bêta'!J143</f>
        <v>Administrateur technique</v>
      </c>
      <c r="K143" s="66" t="str">
        <f aca="false">'VERSION Bêta'!K143</f>
        <v>Admin SAE</v>
      </c>
      <c r="L143" s="66" t="str">
        <f aca="false">'VERSION Bêta'!L143</f>
        <v>V1</v>
      </c>
      <c r="M143" s="66" t="str">
        <f aca="false">'VERSION Bêta'!M143</f>
        <v>V1</v>
      </c>
      <c r="N143" s="66" t="str">
        <f aca="false">IF(M143="x","x",IF(M143=N$2,"Nouveau",""))</f>
        <v/>
      </c>
      <c r="P143" s="74" t="str">
        <f aca="false">'VERSION Bêta'!P143</f>
        <v>STO-03-000</v>
      </c>
      <c r="Q143" s="197" t="str">
        <f aca="false">'VERSION Bêta'!Q143</f>
        <v>Débranchement d’une offre de stockage avec blocage des opérations qui cherchent à l'utiliser</v>
      </c>
      <c r="R143" s="158" t="n">
        <f aca="false">'VERSION Bêta'!R143</f>
        <v>0</v>
      </c>
    </row>
    <row r="144" customFormat="false" ht="36.1" hidden="false" customHeight="false" outlineLevel="0" collapsed="false">
      <c r="A144" s="210" t="str">
        <f aca="false">'VERSION Bêta'!A144</f>
        <v>Stockage</v>
      </c>
      <c r="B144" s="210" t="str">
        <f aca="false">'VERSION Bêta'!B144</f>
        <v>STO</v>
      </c>
      <c r="C144" s="60" t="str">
        <f aca="false">IF(B144="x","x",CONCATENATE(B144,"-",IF(LEN(D144)=1,CONCATENATE("0",D144),D144)))</f>
        <v>STO-03</v>
      </c>
      <c r="D144" s="60" t="n">
        <f aca="false">IF(H143=H144,D143,IF(H144="x","x",IF(H143="x",1,D143+1)))</f>
        <v>3</v>
      </c>
      <c r="E144" s="60" t="n">
        <f aca="false">IF(H143&lt;&gt;H144,IF(H144="x","x",IF(H143="x",E142+1,E143+1)),E143)</f>
        <v>46</v>
      </c>
      <c r="F144" s="60" t="str">
        <f aca="false">IF(E144="x","x",IF(E144&lt;&gt;G144,"MAJ",""))</f>
        <v/>
      </c>
      <c r="G144" s="60" t="n">
        <f aca="false">'VERSION Bêta'!G144</f>
        <v>46</v>
      </c>
      <c r="H144" s="60" t="str">
        <f aca="false">'VERSION Bêta'!H144</f>
        <v>Débrancher en urgence/rebrancher une offre de stockage</v>
      </c>
      <c r="I144" s="64" t="str">
        <f aca="false">'VERSION Bêta'!I144</f>
        <v>Arrêter en urgence toutes les opérations sur une offre de stockage et la remettre en œuvre</v>
      </c>
      <c r="J144" s="66" t="str">
        <f aca="false">'VERSION Bêta'!J144</f>
        <v>Administrateur technique</v>
      </c>
      <c r="K144" s="66" t="str">
        <f aca="false">'VERSION Bêta'!K144</f>
        <v>Admin SAE</v>
      </c>
      <c r="L144" s="66" t="str">
        <f aca="false">'VERSION Bêta'!L144</f>
        <v>V1</v>
      </c>
      <c r="M144" s="66" t="str">
        <f aca="false">'VERSION Bêta'!M144</f>
        <v>V1</v>
      </c>
      <c r="N144" s="66" t="str">
        <f aca="false">IF(M144="x","x",IF(M144=N$2,"Nouveau",""))</f>
        <v/>
      </c>
      <c r="P144" s="74" t="str">
        <f aca="false">'VERSION Bêta'!P144</f>
        <v>STO-03-001</v>
      </c>
      <c r="Q144" s="201" t="str">
        <f aca="false">'VERSION Bêta'!Q144</f>
        <v>Mise en attente des opérations</v>
      </c>
      <c r="R144" s="204" t="str">
        <f aca="false">'VERSION Bêta'!R144</f>
        <v>Débrancher en urgence une offre de stockage après envoi d’un ordre d’arrêt des opérations sur l'offre de stockage, et mise en attente des opérations à effectuer pour reprise au rebranchement</v>
      </c>
    </row>
    <row r="145" customFormat="false" ht="12.8" hidden="true" customHeight="false" outlineLevel="0" collapsed="false">
      <c r="A145" s="210" t="str">
        <f aca="false">'VERSION Bêta'!A145</f>
        <v>Stockage</v>
      </c>
      <c r="B145" s="210" t="str">
        <f aca="false">'VERSION Bêta'!B145</f>
        <v>STO</v>
      </c>
      <c r="C145" s="60" t="str">
        <f aca="false">IF(B145="x","x",CONCATENATE(B145,"-",IF(LEN(D145)=1,CONCATENATE("0",D145),D145)))</f>
        <v>STO-04</v>
      </c>
      <c r="D145" s="60" t="n">
        <f aca="false">IF(H144=H145,D144,IF(H145="x","x",IF(H144="x",1,D144+1)))</f>
        <v>4</v>
      </c>
      <c r="E145" s="60" t="n">
        <f aca="false">IF(H144&lt;&gt;H145,IF(H145="x","x",IF(H144="x",E143+1,E144+1)),E144)</f>
        <v>47</v>
      </c>
      <c r="F145" s="60" t="str">
        <f aca="false">IF(E145="x","x",IF(E145&lt;&gt;G145,"MAJ",""))</f>
        <v/>
      </c>
      <c r="G145" s="60" t="n">
        <f aca="false">'VERSION Bêta'!G145</f>
        <v>47</v>
      </c>
      <c r="H145" s="63" t="str">
        <f aca="false">'VERSION Bêta'!H145</f>
        <v>Tâche technique Vitam 0</v>
      </c>
      <c r="I145" s="64" t="n">
        <f aca="false">'VERSION Bêta'!I145</f>
        <v>0</v>
      </c>
      <c r="J145" s="63" t="str">
        <f aca="false">'VERSION Bêta'!J145</f>
        <v>Sans objet</v>
      </c>
      <c r="K145" s="66" t="str">
        <f aca="false">'VERSION Bêta'!K145</f>
        <v>Sans objet</v>
      </c>
      <c r="L145" s="66" t="n">
        <f aca="false">'VERSION Bêta'!L145</f>
        <v>0</v>
      </c>
      <c r="M145" s="66" t="n">
        <f aca="false">'VERSION Bêta'!M145</f>
        <v>0</v>
      </c>
      <c r="N145" s="63" t="str">
        <f aca="false">IF(M145="x","x",IF(M145=N$2,"Nouveau",""))</f>
        <v/>
      </c>
      <c r="P145" s="74" t="str">
        <f aca="false">'VERSION Bêta'!P145</f>
        <v>STO-04</v>
      </c>
      <c r="Q145" s="46" t="n">
        <f aca="false">'VERSION Bêta'!Q145</f>
        <v>0</v>
      </c>
      <c r="R145" s="158" t="n">
        <f aca="false">'VERSION Bêta'!R145</f>
        <v>0</v>
      </c>
    </row>
    <row r="146" customFormat="false" ht="12.8" hidden="false" customHeight="false" outlineLevel="0" collapsed="false">
      <c r="A146" s="0" t="str">
        <f aca="false">'VERSION Bêta'!A146</f>
        <v>x</v>
      </c>
      <c r="B146" s="0" t="str">
        <f aca="false">'VERSION Bêta'!B146</f>
        <v>x</v>
      </c>
      <c r="C146" s="60" t="str">
        <f aca="false">IF(B146="x","x",CONCATENATE(B146,"-",IF(LEN(D146)=1,CONCATENATE("0",D146),D146)))</f>
        <v>x</v>
      </c>
      <c r="D146" s="60" t="str">
        <f aca="false">IF(H145=H146,D145,IF(H146="x","x",IF(H145="x",1,D145+1)))</f>
        <v>x</v>
      </c>
      <c r="E146" s="60" t="str">
        <f aca="false">IF(H145&lt;&gt;H146,IF(H146="x","x",IF(H145="x",E143+1,E145+1)),E145)</f>
        <v>x</v>
      </c>
      <c r="F146" s="60" t="str">
        <f aca="false">IF(E146="x","x",IF(E146&lt;&gt;G146,"MAJ",""))</f>
        <v>x</v>
      </c>
      <c r="G146" s="60" t="str">
        <f aca="false">'VERSION Bêta'!G146</f>
        <v>x</v>
      </c>
      <c r="H146" s="0" t="str">
        <f aca="false">'VERSION Bêta'!H146</f>
        <v>x</v>
      </c>
      <c r="I146" s="0" t="str">
        <f aca="false">'VERSION Bêta'!I146</f>
        <v>x</v>
      </c>
      <c r="J146" s="0" t="str">
        <f aca="false">'VERSION Bêta'!J146</f>
        <v>x</v>
      </c>
      <c r="K146" s="63" t="str">
        <f aca="false">'VERSION Bêta'!K146</f>
        <v>x</v>
      </c>
      <c r="L146" s="66" t="str">
        <f aca="false">'VERSION Bêta'!L146</f>
        <v>x</v>
      </c>
      <c r="M146" s="63" t="str">
        <f aca="false">'VERSION Bêta'!M146</f>
        <v>x</v>
      </c>
      <c r="N146" s="63" t="str">
        <f aca="false">IF(M146="x","x",IF(M146=N$2,"Nouveau",""))</f>
        <v>x</v>
      </c>
      <c r="P146" s="63" t="str">
        <f aca="false">'VERSION Bêta'!P146</f>
        <v>x</v>
      </c>
      <c r="Q146" s="0" t="str">
        <f aca="false">'VERSION Bêta'!Q146</f>
        <v>x</v>
      </c>
      <c r="R146" s="30" t="n">
        <f aca="false">'VERSION Bêta'!R146</f>
        <v>0</v>
      </c>
    </row>
    <row r="147" customFormat="false" ht="24.05" hidden="false" customHeight="false" outlineLevel="0" collapsed="false">
      <c r="A147" s="166" t="str">
        <f aca="false">'VERSION Bêta'!A147</f>
        <v>Donnée</v>
      </c>
      <c r="B147" s="166" t="str">
        <f aca="false">'VERSION Bêta'!B147</f>
        <v>DON</v>
      </c>
      <c r="C147" s="60" t="str">
        <f aca="false">IF(B147="x","x",CONCATENATE(B147,"-",IF(LEN(D147)=1,CONCATENATE("0",D147),D147)))</f>
        <v>DON-01</v>
      </c>
      <c r="D147" s="60" t="n">
        <f aca="false">IF(H146=H147,D146,IF(H147="x","x",IF(H146="x",1,D146+1)))</f>
        <v>1</v>
      </c>
      <c r="E147" s="60" t="n">
        <f aca="false">IF(H146&lt;&gt;H147,IF(H147="x","x",IF(H146="x",E145+1,E146+1)),E146)</f>
        <v>48</v>
      </c>
      <c r="F147" s="60" t="str">
        <f aca="false">IF(E147="x","x",IF(E147&lt;&gt;G147,"MAJ",""))</f>
        <v/>
      </c>
      <c r="G147" s="60" t="n">
        <f aca="false">'VERSION Bêta'!G147</f>
        <v>48</v>
      </c>
      <c r="H147" s="60" t="str">
        <f aca="false">'VERSION Bêta'!H147</f>
        <v>Gérer les bases</v>
      </c>
      <c r="I147" s="63" t="str">
        <f aca="false">'VERSION Bêta'!I147</f>
        <v>Administration des bases de la solution (Mongo, ElasticSearch)</v>
      </c>
      <c r="J147" s="66" t="str">
        <f aca="false">'VERSION Bêta'!J147</f>
        <v>Administrateur technique</v>
      </c>
      <c r="K147" s="66" t="str">
        <f aca="false">'VERSION Bêta'!K147</f>
        <v>Admin SAE</v>
      </c>
      <c r="L147" s="66" t="str">
        <f aca="false">'VERSION Bêta'!L147</f>
        <v>bêta</v>
      </c>
      <c r="M147" s="66" t="str">
        <f aca="false">'VERSION Bêta'!M147</f>
        <v>bêta</v>
      </c>
      <c r="N147" s="66" t="str">
        <f aca="false">IF(M147="x","x",IF(M147=N$2,"Nouveau",""))</f>
        <v/>
      </c>
      <c r="P147" s="74" t="str">
        <f aca="false">'VERSION Bêta'!P147</f>
        <v>DON-01</v>
      </c>
      <c r="Q147" s="197" t="n">
        <f aca="false">'VERSION Bêta'!Q147</f>
        <v>0</v>
      </c>
      <c r="R147" s="158" t="n">
        <f aca="false">'VERSION Bêta'!R147</f>
        <v>0</v>
      </c>
    </row>
    <row r="148" customFormat="false" ht="36.1" hidden="false" customHeight="false" outlineLevel="0" collapsed="false">
      <c r="A148" s="166" t="str">
        <f aca="false">'VERSION Bêta'!A148</f>
        <v>Donnée</v>
      </c>
      <c r="B148" s="166" t="str">
        <f aca="false">'VERSION Bêta'!B148</f>
        <v>DON</v>
      </c>
      <c r="C148" s="60" t="str">
        <f aca="false">IF(B148="x","x",CONCATENATE(B148,"-",IF(LEN(D148)=1,CONCATENATE("0",D148),D148)))</f>
        <v>DON-02</v>
      </c>
      <c r="D148" s="60" t="n">
        <f aca="false">IF(H147=H148,D147,IF(H148="x","x",IF(H147="x",1,D147+1)))</f>
        <v>2</v>
      </c>
      <c r="E148" s="60" t="n">
        <f aca="false">IF(H147&lt;&gt;H148,IF(H148="x","x",IF(H147="x",E146+1,E147+1)),E147)</f>
        <v>49</v>
      </c>
      <c r="F148" s="60" t="str">
        <f aca="false">IF(E148="x","x",IF(E148&lt;&gt;G148,"MAJ",""))</f>
        <v/>
      </c>
      <c r="G148" s="60" t="n">
        <f aca="false">'VERSION Bêta'!G148</f>
        <v>49</v>
      </c>
      <c r="H148" s="60" t="str">
        <f aca="false">'VERSION Bêta'!H148</f>
        <v>Gérer les types et modes d'indexation</v>
      </c>
      <c r="I148" s="63" t="str">
        <f aca="false">'VERSION Bêta'!I148</f>
        <v>Gérer les types et les modes d'indexation des champs de l'ontologie commune et des métadonnées particulières à certaines filières</v>
      </c>
      <c r="J148" s="66" t="str">
        <f aca="false">'VERSION Bêta'!J148</f>
        <v>Super-utilisateur archiviste, administrateur technique</v>
      </c>
      <c r="K148" s="66" t="str">
        <f aca="false">'VERSION Bêta'!K148</f>
        <v>Admin SAE</v>
      </c>
      <c r="L148" s="66" t="str">
        <f aca="false">'VERSION Bêta'!L148</f>
        <v>bêta</v>
      </c>
      <c r="M148" s="66" t="str">
        <f aca="false">'VERSION Bêta'!M148</f>
        <v>bêta</v>
      </c>
      <c r="N148" s="66" t="str">
        <f aca="false">IF(M148="x","x",IF(M148=N$2,"Nouveau",""))</f>
        <v/>
      </c>
      <c r="P148" s="74" t="str">
        <f aca="false">'VERSION Bêta'!P148</f>
        <v>DON-02</v>
      </c>
      <c r="Q148" s="197" t="n">
        <f aca="false">'VERSION Bêta'!Q148</f>
        <v>0</v>
      </c>
      <c r="R148" s="158" t="n">
        <f aca="false">'VERSION Bêta'!R148</f>
        <v>0</v>
      </c>
    </row>
    <row r="149" customFormat="false" ht="12.8" hidden="true" customHeight="false" outlineLevel="0" collapsed="false">
      <c r="A149" s="166" t="str">
        <f aca="false">'VERSION Bêta'!A149</f>
        <v>Donnée</v>
      </c>
      <c r="B149" s="166" t="str">
        <f aca="false">'VERSION Bêta'!B149</f>
        <v>DON</v>
      </c>
      <c r="C149" s="60" t="str">
        <f aca="false">IF(B149="x","x",CONCATENATE(B149,"-",IF(LEN(D149)=1,CONCATENATE("0",D149),D149)))</f>
        <v>DON-03</v>
      </c>
      <c r="D149" s="60" t="n">
        <f aca="false">IF(H148=H149,D148,IF(H149="x","x",IF(H148="x",1,D148+1)))</f>
        <v>3</v>
      </c>
      <c r="E149" s="60" t="n">
        <f aca="false">IF(H148&lt;&gt;H149,IF(H149="x","x",IF(H148="x",E147+1,E148+1)),E148)</f>
        <v>50</v>
      </c>
      <c r="F149" s="60" t="str">
        <f aca="false">IF(E149="x","x",IF(E149&lt;&gt;G149,"MAJ",""))</f>
        <v/>
      </c>
      <c r="G149" s="60" t="n">
        <f aca="false">'VERSION Bêta'!G149</f>
        <v>50</v>
      </c>
      <c r="H149" s="63" t="str">
        <f aca="false">'VERSION Bêta'!H149</f>
        <v>Tâche technique Vitam 1</v>
      </c>
      <c r="I149" s="64" t="n">
        <f aca="false">'VERSION Bêta'!I149</f>
        <v>0</v>
      </c>
      <c r="J149" s="63" t="str">
        <f aca="false">'VERSION Bêta'!J149</f>
        <v>Sans objet</v>
      </c>
      <c r="K149" s="66" t="str">
        <f aca="false">'VERSION Bêta'!K149</f>
        <v>Aucune</v>
      </c>
      <c r="L149" s="66" t="n">
        <f aca="false">'VERSION Bêta'!L149</f>
        <v>0</v>
      </c>
      <c r="M149" s="66" t="n">
        <f aca="false">'VERSION Bêta'!M149</f>
        <v>0</v>
      </c>
      <c r="N149" s="66" t="str">
        <f aca="false">IF(M149="x","x",IF(M149=N$2,"Nouveau",""))</f>
        <v/>
      </c>
      <c r="P149" s="74" t="str">
        <f aca="false">'VERSION Bêta'!P149</f>
        <v>DON-03</v>
      </c>
      <c r="Q149" s="190" t="n">
        <f aca="false">'VERSION Bêta'!Q149</f>
        <v>0</v>
      </c>
      <c r="R149" s="158" t="n">
        <f aca="false">'VERSION Bêta'!R149</f>
        <v>0</v>
      </c>
    </row>
    <row r="150" customFormat="false" ht="12.8" hidden="true" customHeight="false" outlineLevel="0" collapsed="false">
      <c r="A150" s="166" t="str">
        <f aca="false">'VERSION Bêta'!A150</f>
        <v>Donnée</v>
      </c>
      <c r="B150" s="166" t="str">
        <f aca="false">'VERSION Bêta'!B150</f>
        <v>DON</v>
      </c>
      <c r="C150" s="60" t="str">
        <f aca="false">IF(B150="x","x",CONCATENATE(B150,"-",IF(LEN(D150)=1,CONCATENATE("0",D150),D150)))</f>
        <v>DON-04</v>
      </c>
      <c r="D150" s="60" t="n">
        <f aca="false">IF(H149=H150,D149,IF(H150="x","x",IF(H149="x",1,D149+1)))</f>
        <v>4</v>
      </c>
      <c r="E150" s="60" t="n">
        <f aca="false">IF(H149&lt;&gt;H150,IF(H150="x","x",IF(H149="x",E148+1,E149+1)),E149)</f>
        <v>51</v>
      </c>
      <c r="F150" s="60" t="str">
        <f aca="false">IF(E150="x","x",IF(E150&lt;&gt;G150,"MAJ",""))</f>
        <v/>
      </c>
      <c r="G150" s="60" t="n">
        <f aca="false">'VERSION Bêta'!G150</f>
        <v>51</v>
      </c>
      <c r="H150" s="63" t="str">
        <f aca="false">'VERSION Bêta'!H150</f>
        <v>Tâche technique Vitam 2</v>
      </c>
      <c r="I150" s="64" t="n">
        <f aca="false">'VERSION Bêta'!I150</f>
        <v>0</v>
      </c>
      <c r="J150" s="63" t="str">
        <f aca="false">'VERSION Bêta'!J150</f>
        <v>Sans objet</v>
      </c>
      <c r="K150" s="66" t="str">
        <f aca="false">'VERSION Bêta'!K150</f>
        <v>Aucune</v>
      </c>
      <c r="L150" s="66" t="n">
        <f aca="false">'VERSION Bêta'!L150</f>
        <v>0</v>
      </c>
      <c r="M150" s="66" t="n">
        <f aca="false">'VERSION Bêta'!M150</f>
        <v>0</v>
      </c>
      <c r="N150" s="66" t="str">
        <f aca="false">IF(M150="x","x",IF(M150=N$2,"Nouveau",""))</f>
        <v/>
      </c>
      <c r="P150" s="74" t="str">
        <f aca="false">'VERSION Bêta'!P150</f>
        <v>DON-04</v>
      </c>
      <c r="Q150" s="190" t="n">
        <f aca="false">'VERSION Bêta'!Q150</f>
        <v>0</v>
      </c>
      <c r="R150" s="158" t="n">
        <f aca="false">'VERSION Bêta'!R150</f>
        <v>0</v>
      </c>
    </row>
    <row r="151" customFormat="false" ht="12.8" hidden="true" customHeight="false" outlineLevel="0" collapsed="false">
      <c r="A151" s="166" t="str">
        <f aca="false">'VERSION Bêta'!A151</f>
        <v>Donnée</v>
      </c>
      <c r="B151" s="166" t="str">
        <f aca="false">'VERSION Bêta'!B151</f>
        <v>DON</v>
      </c>
      <c r="C151" s="60" t="str">
        <f aca="false">IF(B151="x","x",CONCATENATE(B151,"-",IF(LEN(D151)=1,CONCATENATE("0",D151),D151)))</f>
        <v>DON-05</v>
      </c>
      <c r="D151" s="60" t="n">
        <f aca="false">IF(H150=H151,D150,IF(H151="x","x",IF(H150="x",1,D150+1)))</f>
        <v>5</v>
      </c>
      <c r="E151" s="60" t="n">
        <f aca="false">IF(H150&lt;&gt;H151,IF(H151="x","x",IF(H150="x",E149+1,E150+1)),E150)</f>
        <v>52</v>
      </c>
      <c r="F151" s="60" t="str">
        <f aca="false">IF(E151="x","x",IF(E151&lt;&gt;G151,"MAJ",""))</f>
        <v/>
      </c>
      <c r="G151" s="60" t="n">
        <f aca="false">'VERSION Bêta'!G151</f>
        <v>52</v>
      </c>
      <c r="H151" s="63" t="str">
        <f aca="false">'VERSION Bêta'!H151</f>
        <v>Tâche technique Vitam 3</v>
      </c>
      <c r="I151" s="63" t="n">
        <f aca="false">'VERSION Bêta'!I151</f>
        <v>0</v>
      </c>
      <c r="J151" s="63" t="str">
        <f aca="false">'VERSION Bêta'!J151</f>
        <v>Sans objet</v>
      </c>
      <c r="K151" s="66" t="str">
        <f aca="false">'VERSION Bêta'!K151</f>
        <v>Aucune</v>
      </c>
      <c r="L151" s="66" t="n">
        <f aca="false">'VERSION Bêta'!L151</f>
        <v>0</v>
      </c>
      <c r="M151" s="66" t="n">
        <f aca="false">'VERSION Bêta'!M151</f>
        <v>0</v>
      </c>
      <c r="N151" s="66" t="str">
        <f aca="false">IF(M151="x","x",IF(M151=N$2,"Nouveau",""))</f>
        <v/>
      </c>
      <c r="P151" s="74" t="str">
        <f aca="false">'VERSION Bêta'!P151</f>
        <v>DON-05</v>
      </c>
      <c r="Q151" s="46" t="n">
        <f aca="false">'VERSION Bêta'!Q151</f>
        <v>0</v>
      </c>
      <c r="R151" s="158" t="n">
        <f aca="false">'VERSION Bêta'!R151</f>
        <v>0</v>
      </c>
    </row>
    <row r="152" customFormat="false" ht="12.8" hidden="true" customHeight="false" outlineLevel="0" collapsed="false">
      <c r="A152" s="166" t="str">
        <f aca="false">'VERSION Bêta'!A152</f>
        <v>Donnée</v>
      </c>
      <c r="B152" s="166" t="str">
        <f aca="false">'VERSION Bêta'!B152</f>
        <v>DON</v>
      </c>
      <c r="C152" s="60" t="str">
        <f aca="false">IF(B152="x","x",CONCATENATE(B152,"-",IF(LEN(D152)=1,CONCATENATE("0",D152),D152)))</f>
        <v>DON-06</v>
      </c>
      <c r="D152" s="60" t="n">
        <f aca="false">IF(H151=H152,D151,IF(H152="x","x",IF(H151="x",1,D151+1)))</f>
        <v>6</v>
      </c>
      <c r="E152" s="60" t="n">
        <f aca="false">IF(H151&lt;&gt;H152,IF(H152="x","x",IF(H151="x",E150+1,E151+1)),E151)</f>
        <v>53</v>
      </c>
      <c r="F152" s="60" t="str">
        <f aca="false">IF(E152="x","x",IF(E152&lt;&gt;G152,"MAJ",""))</f>
        <v/>
      </c>
      <c r="G152" s="60" t="n">
        <f aca="false">'VERSION Bêta'!G152</f>
        <v>53</v>
      </c>
      <c r="H152" s="63" t="str">
        <f aca="false">'VERSION Bêta'!H152</f>
        <v>Tâche technique Vitam 4</v>
      </c>
      <c r="I152" s="63" t="n">
        <f aca="false">'VERSION Bêta'!I152</f>
        <v>0</v>
      </c>
      <c r="J152" s="63" t="str">
        <f aca="false">'VERSION Bêta'!J152</f>
        <v>Sans objet</v>
      </c>
      <c r="K152" s="66" t="str">
        <f aca="false">'VERSION Bêta'!K152</f>
        <v>Aucune</v>
      </c>
      <c r="L152" s="66" t="n">
        <f aca="false">'VERSION Bêta'!L152</f>
        <v>0</v>
      </c>
      <c r="M152" s="66" t="n">
        <f aca="false">'VERSION Bêta'!M152</f>
        <v>0</v>
      </c>
      <c r="N152" s="63" t="str">
        <f aca="false">IF(M152="x","x",IF(M152=N$2,"Nouveau",""))</f>
        <v/>
      </c>
      <c r="P152" s="74" t="str">
        <f aca="false">'VERSION Bêta'!P152</f>
        <v>DON-06</v>
      </c>
      <c r="Q152" s="46" t="n">
        <f aca="false">'VERSION Bêta'!Q152</f>
        <v>0</v>
      </c>
      <c r="R152" s="158" t="n">
        <f aca="false">'VERSION Bêta'!R152</f>
        <v>0</v>
      </c>
    </row>
    <row r="153" customFormat="false" ht="12.8" hidden="false" customHeight="false" outlineLevel="0" collapsed="false">
      <c r="A153" s="0" t="str">
        <f aca="false">'VERSION Bêta'!A153</f>
        <v>x</v>
      </c>
      <c r="B153" s="0" t="str">
        <f aca="false">'VERSION Bêta'!B153</f>
        <v>x</v>
      </c>
      <c r="C153" s="60" t="str">
        <f aca="false">IF(B153="x","x",CONCATENATE(B153,"-",IF(LEN(D153)=1,CONCATENATE("0",D153),D153)))</f>
        <v>x</v>
      </c>
      <c r="D153" s="60" t="str">
        <f aca="false">IF(H152=H153,D152,IF(H153="x","x",IF(H152="x",1,D152+1)))</f>
        <v>x</v>
      </c>
      <c r="E153" s="60" t="str">
        <f aca="false">IF(H152&lt;&gt;H153,IF(H153="x","x",IF(H152="x",E151+1,E152+1)),E152)</f>
        <v>x</v>
      </c>
      <c r="F153" s="60" t="str">
        <f aca="false">IF(E153="x","x",IF(E153&lt;&gt;G153,"MAJ",""))</f>
        <v>x</v>
      </c>
      <c r="G153" s="60" t="str">
        <f aca="false">'VERSION Bêta'!G153</f>
        <v>x</v>
      </c>
      <c r="H153" s="0" t="str">
        <f aca="false">'VERSION Bêta'!H153</f>
        <v>x</v>
      </c>
      <c r="I153" s="0" t="str">
        <f aca="false">'VERSION Bêta'!I153</f>
        <v>x</v>
      </c>
      <c r="J153" s="0" t="str">
        <f aca="false">'VERSION Bêta'!J153</f>
        <v>x</v>
      </c>
      <c r="K153" s="63" t="str">
        <f aca="false">'VERSION Bêta'!K153</f>
        <v>x</v>
      </c>
      <c r="L153" s="66" t="str">
        <f aca="false">'VERSION Bêta'!L153</f>
        <v>x</v>
      </c>
      <c r="M153" s="63" t="str">
        <f aca="false">'VERSION Bêta'!M153</f>
        <v>x</v>
      </c>
      <c r="N153" s="63" t="str">
        <f aca="false">IF(M153="x","x",IF(M153=N$2,"Nouveau",""))</f>
        <v>x</v>
      </c>
      <c r="P153" s="63" t="str">
        <f aca="false">'VERSION Bêta'!P153</f>
        <v>x</v>
      </c>
      <c r="Q153" s="0" t="str">
        <f aca="false">'VERSION Bêta'!Q153</f>
        <v>x</v>
      </c>
      <c r="R153" s="30" t="n">
        <f aca="false">'VERSION Bêta'!R153</f>
        <v>0</v>
      </c>
    </row>
    <row r="154" customFormat="false" ht="24.05" hidden="false" customHeight="false" outlineLevel="0" collapsed="false">
      <c r="A154" s="166" t="str">
        <f aca="false">'VERSION Bêta'!A154</f>
        <v>Administration fonctionnelle</v>
      </c>
      <c r="B154" s="166" t="str">
        <f aca="false">'VERSION Bêta'!B154</f>
        <v>AFC</v>
      </c>
      <c r="C154" s="60" t="str">
        <f aca="false">IF(B154="x","x",CONCATENATE(B154,"-",IF(LEN(D154)=1,CONCATENATE("0",D154),D154)))</f>
        <v>AFC-01</v>
      </c>
      <c r="D154" s="60" t="n">
        <f aca="false">IF(H153=H154,D153,IF(H154="x","x",IF(H153="x",1,D153+1)))</f>
        <v>1</v>
      </c>
      <c r="E154" s="60" t="n">
        <f aca="false">IF(H153&lt;&gt;H154,IF(H154="x","x",IF(H153="x",E152+1,E153+1)),E153)</f>
        <v>54</v>
      </c>
      <c r="F154" s="60" t="str">
        <f aca="false">IF(E154="x","x",IF(E154&lt;&gt;G154,"MAJ",""))</f>
        <v/>
      </c>
      <c r="G154" s="60" t="n">
        <f aca="false">'VERSION Bêta'!G154</f>
        <v>54</v>
      </c>
      <c r="H154" s="60" t="str">
        <f aca="false">'VERSION Bêta'!H154</f>
        <v>Gérer les actions en attente de décisions</v>
      </c>
      <c r="I154" s="63" t="str">
        <f aca="false">'VERSION Bêta'!I154</f>
        <v>Identifier et statuer sur les tâches fonctionnelles nécessitant une intervention humaine</v>
      </c>
      <c r="J154" s="66" t="str">
        <f aca="false">'VERSION Bêta'!J154</f>
        <v>Archiviste</v>
      </c>
      <c r="K154" s="66" t="str">
        <f aca="false">'VERSION Bêta'!K154</f>
        <v>Admin SAE</v>
      </c>
      <c r="L154" s="66" t="str">
        <f aca="false">'VERSION Bêta'!L154</f>
        <v>V2</v>
      </c>
      <c r="M154" s="66" t="str">
        <f aca="false">'VERSION Bêta'!M154</f>
        <v>V2</v>
      </c>
      <c r="N154" s="66" t="str">
        <f aca="false">IF(M154="x","x",IF(M154=N$2,"Nouveau",""))</f>
        <v>Nouveau</v>
      </c>
      <c r="P154" s="74" t="str">
        <f aca="false">'VERSION Bêta'!P154</f>
        <v>AFC-01-000</v>
      </c>
      <c r="Q154" s="200" t="str">
        <f aca="false">'VERSION Bêta'!Q154</f>
        <v>Gestion des tâches en attente de décision, tâche par tâche</v>
      </c>
      <c r="R154" s="158" t="n">
        <f aca="false">'VERSION Bêta'!R154</f>
        <v>0</v>
      </c>
    </row>
    <row r="155" customFormat="false" ht="36.1" hidden="false" customHeight="false" outlineLevel="0" collapsed="false">
      <c r="A155" s="166" t="str">
        <f aca="false">'VERSION Bêta'!A155</f>
        <v>Administration fonctionnelle</v>
      </c>
      <c r="B155" s="166" t="str">
        <f aca="false">'VERSION Bêta'!B155</f>
        <v>AFC</v>
      </c>
      <c r="C155" s="60" t="str">
        <f aca="false">IF(B155="x","x",CONCATENATE(B155,"-",IF(LEN(D155)=1,CONCATENATE("0",D155),D155)))</f>
        <v>AFC-01</v>
      </c>
      <c r="D155" s="60" t="n">
        <f aca="false">IF(H154=H155,D154,IF(H155="x","x",IF(H154="x",1,D154+1)))</f>
        <v>1</v>
      </c>
      <c r="E155" s="60" t="n">
        <f aca="false">IF(H154&lt;&gt;H155,IF(H155="x","x",IF(H154="x",E153+1,E154+1)),E154)</f>
        <v>54</v>
      </c>
      <c r="F155" s="60" t="str">
        <f aca="false">IF(E155="x","x",IF(E155&lt;&gt;G155,"MAJ",""))</f>
        <v/>
      </c>
      <c r="G155" s="60" t="n">
        <f aca="false">'VERSION Bêta'!G155</f>
        <v>54</v>
      </c>
      <c r="H155" s="60" t="str">
        <f aca="false">'VERSION Bêta'!H155</f>
        <v>Gérer les actions en attente de décisions</v>
      </c>
      <c r="I155" s="63" t="str">
        <f aca="false">'VERSION Bêta'!I155</f>
        <v>Identifier et statuer sur les tâches fonctionnelles nécessitant une intervention humaine</v>
      </c>
      <c r="J155" s="66" t="str">
        <f aca="false">'VERSION Bêta'!J155</f>
        <v>Archiviste</v>
      </c>
      <c r="K155" s="66" t="str">
        <f aca="false">'VERSION Bêta'!K155</f>
        <v>Admin SAE</v>
      </c>
      <c r="L155" s="66" t="str">
        <f aca="false">'VERSION Bêta'!L155</f>
        <v>V2</v>
      </c>
      <c r="M155" s="66" t="str">
        <f aca="false">'VERSION Bêta'!M155</f>
        <v>V2</v>
      </c>
      <c r="N155" s="66" t="str">
        <f aca="false">IF(M155="x","x",IF(M155=N$2,"Nouveau",""))</f>
        <v>Nouveau</v>
      </c>
      <c r="P155" s="74" t="str">
        <f aca="false">'VERSION Bêta'!P155</f>
        <v>AFC-01-001</v>
      </c>
      <c r="Q155" s="201" t="str">
        <f aca="false">'VERSION Bêta'!Q155</f>
        <v>Éliminations, déclassifications (orienté SIA)</v>
      </c>
      <c r="R155" s="204" t="str">
        <f aca="false">'VERSION Bêta'!R155</f>
        <v>Permettre à un archiviste de visualiser l’ensemble des opérations nécessitant une prise de décision, quelle que soit l’activité utilisateur (élimination, déclassification)</v>
      </c>
    </row>
    <row r="156" customFormat="false" ht="24.05" hidden="false" customHeight="false" outlineLevel="0" collapsed="false">
      <c r="A156" s="166" t="str">
        <f aca="false">'VERSION Bêta'!A156</f>
        <v>Administration fonctionnelle</v>
      </c>
      <c r="B156" s="166" t="str">
        <f aca="false">'VERSION Bêta'!B156</f>
        <v>AFC</v>
      </c>
      <c r="C156" s="60" t="str">
        <f aca="false">IF(B156="x","x",CONCATENATE(B156,"-",IF(LEN(D156)=1,CONCATENATE("0",D156),D156)))</f>
        <v>AFC-01</v>
      </c>
      <c r="D156" s="60" t="n">
        <f aca="false">IF(H155=H156,D155,IF(H156="x","x",IF(H155="x",1,D155+1)))</f>
        <v>1</v>
      </c>
      <c r="E156" s="60" t="n">
        <f aca="false">IF(H155&lt;&gt;H156,IF(H156="x","x",IF(H155="x",E154+1,E155+1)),E155)</f>
        <v>54</v>
      </c>
      <c r="F156" s="60" t="str">
        <f aca="false">IF(E156="x","x",IF(E156&lt;&gt;G156,"MAJ",""))</f>
        <v/>
      </c>
      <c r="G156" s="60" t="n">
        <f aca="false">'VERSION Bêta'!G156</f>
        <v>54</v>
      </c>
      <c r="H156" s="60" t="str">
        <f aca="false">'VERSION Bêta'!H156</f>
        <v>Gérer les actions en attente de décisions</v>
      </c>
      <c r="I156" s="63" t="str">
        <f aca="false">'VERSION Bêta'!I156</f>
        <v>Identifier et statuer sur les tâches fonctionnelles nécessitant une intervention humaine</v>
      </c>
      <c r="J156" s="66" t="str">
        <f aca="false">'VERSION Bêta'!J156</f>
        <v>Archiviste</v>
      </c>
      <c r="K156" s="66" t="str">
        <f aca="false">'VERSION Bêta'!K156</f>
        <v>Admin SAE</v>
      </c>
      <c r="L156" s="66" t="str">
        <f aca="false">'VERSION Bêta'!L156</f>
        <v>V2</v>
      </c>
      <c r="M156" s="66" t="str">
        <f aca="false">'VERSION Bêta'!M156</f>
        <v>V2</v>
      </c>
      <c r="N156" s="66" t="str">
        <f aca="false">IF(M156="x","x",IF(M156=N$2,"Nouveau",""))</f>
        <v>Nouveau</v>
      </c>
      <c r="P156" s="74" t="str">
        <f aca="false">'VERSION Bêta'!P156</f>
        <v>AFC-01-002</v>
      </c>
      <c r="Q156" s="201" t="str">
        <f aca="false">'VERSION Bêta'!Q156</f>
        <v>Préservation, quarantaine (orienté archives électroniques avec fortes conséquences sur le SAE)</v>
      </c>
      <c r="R156" s="204" t="str">
        <f aca="false">'VERSION Bêta'!R156</f>
        <v>Permettre à l'archiviste super utilisateur de prendre une décision impactant une opération de préservation dans le SAE</v>
      </c>
    </row>
    <row r="157" customFormat="false" ht="36.1" hidden="false" customHeight="false" outlineLevel="0" collapsed="false">
      <c r="A157" s="166" t="str">
        <f aca="false">'VERSION Bêta'!A157</f>
        <v>Administration fonctionnelle</v>
      </c>
      <c r="B157" s="166" t="str">
        <f aca="false">'VERSION Bêta'!B157</f>
        <v>AFC</v>
      </c>
      <c r="C157" s="60" t="str">
        <f aca="false">IF(B157="x","x",CONCATENATE(B157,"-",IF(LEN(D157)=1,CONCATENATE("0",D157),D157)))</f>
        <v>AFC-02</v>
      </c>
      <c r="D157" s="60" t="n">
        <f aca="false">IF(H156=H157,D156,IF(H157="x","x",IF(H156="x",1,D156+1)))</f>
        <v>2</v>
      </c>
      <c r="E157" s="60" t="n">
        <f aca="false">IF(H156&lt;&gt;H157,IF(H157="x","x",IF(H156="x",E155+1,E156+1)),E156)</f>
        <v>55</v>
      </c>
      <c r="F157" s="60" t="str">
        <f aca="false">IF(E157="x","x",IF(E157&lt;&gt;G157,"MAJ",""))</f>
        <v/>
      </c>
      <c r="G157" s="60" t="n">
        <f aca="false">'VERSION Bêta'!G157</f>
        <v>55</v>
      </c>
      <c r="H157" s="60" t="str">
        <f aca="false">'VERSION Bêta'!H157</f>
        <v>Gérer et consulter les journaux</v>
      </c>
      <c r="I157" s="63" t="str">
        <f aca="false">'VERSION Bêta'!I157</f>
        <v>Interroger les différents journaux du SAE (entrées, éliminations, accès) → export des données brutes selon sélection</v>
      </c>
      <c r="J157" s="66" t="str">
        <f aca="false">'VERSION Bêta'!J157</f>
        <v>Super-utilisateur archiviste</v>
      </c>
      <c r="K157" s="66" t="str">
        <f aca="false">'VERSION Bêta'!K157</f>
        <v>Admin SAE</v>
      </c>
      <c r="L157" s="66" t="str">
        <f aca="false">'VERSION Bêta'!L157</f>
        <v>bêta</v>
      </c>
      <c r="M157" s="66" t="str">
        <f aca="false">'VERSION Bêta'!M157</f>
        <v>bêta</v>
      </c>
      <c r="N157" s="66" t="str">
        <f aca="false">IF(M157="x","x",IF(M157=N$2,"Nouveau",""))</f>
        <v/>
      </c>
      <c r="P157" s="74" t="str">
        <f aca="false">'VERSION Bêta'!P157</f>
        <v>AFC-02-000</v>
      </c>
      <c r="Q157" s="200" t="str">
        <f aca="false">'VERSION Bêta'!Q157</f>
        <v>Gestion et consultation des journaux depuis l’IHM d’administration du SAE</v>
      </c>
      <c r="R157" s="158" t="n">
        <f aca="false">'VERSION Bêta'!R157</f>
        <v>0</v>
      </c>
    </row>
    <row r="158" customFormat="false" ht="36.1" hidden="false" customHeight="false" outlineLevel="0" collapsed="false">
      <c r="A158" s="166" t="str">
        <f aca="false">'VERSION Bêta'!A158</f>
        <v>Administration fonctionnelle</v>
      </c>
      <c r="B158" s="166" t="str">
        <f aca="false">'VERSION Bêta'!B158</f>
        <v>AFC</v>
      </c>
      <c r="C158" s="60" t="str">
        <f aca="false">IF(B158="x","x",CONCATENATE(B158,"-",IF(LEN(D158)=1,CONCATENATE("0",D158),D158)))</f>
        <v>AFC-02</v>
      </c>
      <c r="D158" s="60" t="n">
        <f aca="false">IF(H157=H158,D157,IF(H158="x","x",IF(H157="x",1,D157+1)))</f>
        <v>2</v>
      </c>
      <c r="E158" s="60" t="n">
        <f aca="false">IF(H157&lt;&gt;H158,IF(H158="x","x",IF(H157="x",E156+1,E157+1)),E157)</f>
        <v>55</v>
      </c>
      <c r="F158" s="60" t="str">
        <f aca="false">IF(E158="x","x",IF(E158&lt;&gt;G158,"MAJ",""))</f>
        <v/>
      </c>
      <c r="G158" s="60" t="n">
        <f aca="false">'VERSION Bêta'!G158</f>
        <v>55</v>
      </c>
      <c r="H158" s="60" t="str">
        <f aca="false">'VERSION Bêta'!H158</f>
        <v>Gérer et consulter les journaux</v>
      </c>
      <c r="I158" s="63" t="str">
        <f aca="false">'VERSION Bêta'!I158</f>
        <v>Interroger les différents journaux du SAE (entrées, éliminations, accès) → export des données brutes selon sélection</v>
      </c>
      <c r="J158" s="66" t="str">
        <f aca="false">'VERSION Bêta'!J158</f>
        <v>Super-utilisateur archiviste</v>
      </c>
      <c r="K158" s="66" t="str">
        <f aca="false">'VERSION Bêta'!K158</f>
        <v>Admin SAE</v>
      </c>
      <c r="L158" s="66" t="str">
        <f aca="false">'VERSION Bêta'!L158</f>
        <v>bêta</v>
      </c>
      <c r="M158" s="66" t="str">
        <f aca="false">'VERSION Bêta'!M158</f>
        <v>V2</v>
      </c>
      <c r="N158" s="66" t="str">
        <f aca="false">IF(M158="x","x",IF(M158=N$2,"Nouveau",""))</f>
        <v>Nouveau</v>
      </c>
      <c r="P158" s="74" t="str">
        <f aca="false">'VERSION Bêta'!P158</f>
        <v>AFC-02-001</v>
      </c>
      <c r="Q158" s="201" t="str">
        <f aca="false">'VERSION Bêta'!Q158</f>
        <v>Vue Archiviste depuis le SIA</v>
      </c>
      <c r="R158" s="204" t="str">
        <f aca="false">'VERSION Bêta'!R158</f>
        <v>Fournir une consolidation consultable et interrogeable sur critères par un archiviste des journaux générés par le SAE </v>
      </c>
    </row>
    <row r="159" customFormat="false" ht="36.1" hidden="false" customHeight="false" outlineLevel="0" collapsed="false">
      <c r="A159" s="166" t="str">
        <f aca="false">'VERSION Bêta'!A159</f>
        <v>Administration fonctionnelle</v>
      </c>
      <c r="B159" s="166" t="str">
        <f aca="false">'VERSION Bêta'!B159</f>
        <v>AFC</v>
      </c>
      <c r="C159" s="60" t="str">
        <f aca="false">IF(B159="x","x",CONCATENATE(B159,"-",IF(LEN(D159)=1,CONCATENATE("0",D159),D159)))</f>
        <v>AFC-03</v>
      </c>
      <c r="D159" s="60" t="n">
        <f aca="false">IF(H158=H159,D158,IF(H159="x","x",IF(H158="x",1,D158+1)))</f>
        <v>3</v>
      </c>
      <c r="E159" s="60" t="n">
        <f aca="false">IF(H158&lt;&gt;H159,IF(H159="x","x",IF(H158="x",E157+1,E158+1)),E158)</f>
        <v>56</v>
      </c>
      <c r="F159" s="60" t="str">
        <f aca="false">IF(E159="x","x",IF(E159&lt;&gt;G159,"MAJ",""))</f>
        <v/>
      </c>
      <c r="G159" s="60" t="n">
        <f aca="false">'VERSION Bêta'!G159</f>
        <v>56</v>
      </c>
      <c r="H159" s="60" t="str">
        <f aca="false">'VERSION Bêta'!H159</f>
        <v>Consulter les statistiques fonctionnelles</v>
      </c>
      <c r="I159" s="63" t="str">
        <f aca="false">'VERSION Bêta'!I159</f>
        <v>Consulter les statistiques : sur les objets gérés, sur les actions effectuées par le SAE</v>
      </c>
      <c r="J159" s="66" t="str">
        <f aca="false">'VERSION Bêta'!J159</f>
        <v>Archiviste</v>
      </c>
      <c r="K159" s="66" t="str">
        <f aca="false">'VERSION Bêta'!K159</f>
        <v>Admin SAE</v>
      </c>
      <c r="L159" s="66" t="str">
        <f aca="false">'VERSION Bêta'!L159</f>
        <v>bêta</v>
      </c>
      <c r="M159" s="66" t="str">
        <f aca="false">'VERSION Bêta'!M159</f>
        <v>bêta</v>
      </c>
      <c r="N159" s="66" t="str">
        <f aca="false">IF(M159="x","x",IF(M159=N$2,"Nouveau",""))</f>
        <v/>
      </c>
      <c r="P159" s="74" t="str">
        <f aca="false">'VERSION Bêta'!P159</f>
        <v>AFC-03-000</v>
      </c>
      <c r="Q159" s="200" t="str">
        <f aca="false">'VERSION Bêta'!Q159</f>
        <v>Consultation des statistiques fonctionnelles d’un ensemble d’archives défini comme une liste, depuis l’IHM d’administration du SAE, avec agrégation manuelle hors système avec les statistiques fournies par le SIA</v>
      </c>
      <c r="R159" s="158" t="n">
        <f aca="false">'VERSION Bêta'!R159</f>
        <v>0</v>
      </c>
    </row>
    <row r="160" customFormat="false" ht="24.05" hidden="false" customHeight="false" outlineLevel="0" collapsed="false">
      <c r="A160" s="166" t="str">
        <f aca="false">'VERSION Bêta'!A160</f>
        <v>Administration fonctionnelle</v>
      </c>
      <c r="B160" s="166" t="str">
        <f aca="false">'VERSION Bêta'!B160</f>
        <v>AFC</v>
      </c>
      <c r="C160" s="60" t="str">
        <f aca="false">IF(B160="x","x",CONCATENATE(B160,"-",IF(LEN(D160)=1,CONCATENATE("0",D160),D160)))</f>
        <v>AFC-03</v>
      </c>
      <c r="D160" s="60" t="n">
        <f aca="false">IF(H159=H160,D159,IF(H160="x","x",IF(H159="x",1,D159+1)))</f>
        <v>3</v>
      </c>
      <c r="E160" s="60" t="n">
        <f aca="false">IF(H159&lt;&gt;H160,IF(H160="x","x",IF(H159="x",E158+1,E159+1)),E159)</f>
        <v>56</v>
      </c>
      <c r="F160" s="60" t="str">
        <f aca="false">IF(E160="x","x",IF(E160&lt;&gt;G160,"MAJ",""))</f>
        <v/>
      </c>
      <c r="G160" s="60" t="n">
        <f aca="false">'VERSION Bêta'!G160</f>
        <v>56</v>
      </c>
      <c r="H160" s="60" t="str">
        <f aca="false">'VERSION Bêta'!H160</f>
        <v>Consulter les statistiques fonctionnelles</v>
      </c>
      <c r="I160" s="63" t="str">
        <f aca="false">'VERSION Bêta'!I160</f>
        <v>Consulter les statistiques : sur les objets gérés, sur les actions effectuées par le SAE</v>
      </c>
      <c r="J160" s="66" t="str">
        <f aca="false">'VERSION Bêta'!J160</f>
        <v>Archiviste</v>
      </c>
      <c r="K160" s="66" t="str">
        <f aca="false">'VERSION Bêta'!K160</f>
        <v>Admin SAE</v>
      </c>
      <c r="L160" s="66" t="str">
        <f aca="false">'VERSION Bêta'!L160</f>
        <v>bêta</v>
      </c>
      <c r="M160" s="66" t="str">
        <f aca="false">'VERSION Bêta'!M160</f>
        <v>V1</v>
      </c>
      <c r="N160" s="66" t="str">
        <f aca="false">IF(M160="x","x",IF(M160=N$2,"Nouveau",""))</f>
        <v/>
      </c>
      <c r="P160" s="74" t="str">
        <f aca="false">'VERSION Bêta'!P160</f>
        <v>AFC-03-001</v>
      </c>
      <c r="Q160" s="201" t="str">
        <f aca="false">'VERSION Bêta'!Q160</f>
        <v>Statistiques sur fonctionnement du SAE</v>
      </c>
      <c r="R160" s="204" t="str">
        <f aca="false">'VERSION Bêta'!R160</f>
        <v>Obtenir des statistiques sur le fonctionnement interne du SAE (ex. capacité totale utilisée, charge globale du système)</v>
      </c>
    </row>
    <row r="161" customFormat="false" ht="36.1" hidden="false" customHeight="false" outlineLevel="0" collapsed="false">
      <c r="A161" s="166" t="str">
        <f aca="false">'VERSION Bêta'!A161</f>
        <v>Administration fonctionnelle</v>
      </c>
      <c r="B161" s="166" t="str">
        <f aca="false">'VERSION Bêta'!B161</f>
        <v>AFC</v>
      </c>
      <c r="C161" s="60" t="str">
        <f aca="false">IF(B161="x","x",CONCATENATE(B161,"-",IF(LEN(D161)=1,CONCATENATE("0",D161),D161)))</f>
        <v>AFC-03</v>
      </c>
      <c r="D161" s="60" t="n">
        <f aca="false">IF(H160=H161,D160,IF(H161="x","x",IF(H160="x",1,D160+1)))</f>
        <v>3</v>
      </c>
      <c r="E161" s="60" t="n">
        <f aca="false">IF(H160&lt;&gt;H161,IF(H161="x","x",IF(H160="x",E159+1,E160+1)),E160)</f>
        <v>56</v>
      </c>
      <c r="F161" s="60" t="str">
        <f aca="false">IF(E161="x","x",IF(E161&lt;&gt;G161,"MAJ",""))</f>
        <v/>
      </c>
      <c r="G161" s="60" t="n">
        <f aca="false">'VERSION Bêta'!G161</f>
        <v>56</v>
      </c>
      <c r="H161" s="60" t="str">
        <f aca="false">'VERSION Bêta'!H161</f>
        <v>Consulter les statistiques fonctionnelles</v>
      </c>
      <c r="I161" s="63" t="str">
        <f aca="false">'VERSION Bêta'!I161</f>
        <v>Consulter les statistiques : sur les objets gérés, sur les actions effectuées par le SAE</v>
      </c>
      <c r="J161" s="66" t="str">
        <f aca="false">'VERSION Bêta'!J161</f>
        <v>Archiviste</v>
      </c>
      <c r="K161" s="66" t="str">
        <f aca="false">'VERSION Bêta'!K161</f>
        <v>Admin SAE</v>
      </c>
      <c r="L161" s="66" t="str">
        <f aca="false">'VERSION Bêta'!L161</f>
        <v>bêta</v>
      </c>
      <c r="M161" s="66" t="str">
        <f aca="false">'VERSION Bêta'!M161</f>
        <v>V2</v>
      </c>
      <c r="N161" s="66" t="str">
        <f aca="false">IF(M161="x","x",IF(M161=N$2,"Nouveau",""))</f>
        <v>Nouveau</v>
      </c>
      <c r="P161" s="74" t="str">
        <f aca="false">'VERSION Bêta'!P161</f>
        <v>AFC-03-002</v>
      </c>
      <c r="Q161" s="201" t="str">
        <f aca="false">'VERSION Bêta'!Q161</f>
        <v>Statistiques à remonter au SIA pour agrégation avec statistiques papier</v>
      </c>
      <c r="R161" s="204" t="str">
        <f aca="false">'VERSION Bêta'!R161</f>
        <v>Obtenir depuis le SIA des statistiques sur les archives gérées dans le SAE à agréger à des statistiques correspondant à des archives gérées dans le SIA</v>
      </c>
    </row>
    <row r="162" customFormat="false" ht="24.05" hidden="false" customHeight="false" outlineLevel="0" collapsed="false">
      <c r="A162" s="166" t="str">
        <f aca="false">'VERSION Bêta'!A162</f>
        <v>Administration fonctionnelle</v>
      </c>
      <c r="B162" s="166" t="str">
        <f aca="false">'VERSION Bêta'!B162</f>
        <v>AFC</v>
      </c>
      <c r="C162" s="60" t="str">
        <f aca="false">IF(B162="x","x",CONCATENATE(B162,"-",IF(LEN(D162)=1,CONCATENATE("0",D162),D162)))</f>
        <v>AFC-03</v>
      </c>
      <c r="D162" s="60" t="n">
        <f aca="false">IF(H161=H162,D161,IF(H162="x","x",IF(H161="x",1,D161+1)))</f>
        <v>3</v>
      </c>
      <c r="E162" s="60" t="n">
        <f aca="false">IF(H161&lt;&gt;H162,IF(H162="x","x",IF(H161="x",E160+1,E161+1)),E161)</f>
        <v>56</v>
      </c>
      <c r="F162" s="60" t="str">
        <f aca="false">IF(E162="x","x",IF(E162&lt;&gt;G162,"MAJ",""))</f>
        <v/>
      </c>
      <c r="G162" s="60" t="n">
        <f aca="false">'VERSION Bêta'!G162</f>
        <v>56</v>
      </c>
      <c r="H162" s="60" t="str">
        <f aca="false">'VERSION Bêta'!H162</f>
        <v>Consulter les statistiques fonctionnelles</v>
      </c>
      <c r="I162" s="63" t="str">
        <f aca="false">'VERSION Bêta'!I162</f>
        <v>Consulter les statistiques : sur les objets gérés, sur les actions effectuées par le SAE</v>
      </c>
      <c r="J162" s="66" t="str">
        <f aca="false">'VERSION Bêta'!J162</f>
        <v>Archiviste</v>
      </c>
      <c r="K162" s="66" t="str">
        <f aca="false">'VERSION Bêta'!K162</f>
        <v>Admin SAE</v>
      </c>
      <c r="L162" s="66" t="str">
        <f aca="false">'VERSION Bêta'!L162</f>
        <v>bêta</v>
      </c>
      <c r="M162" s="66" t="str">
        <f aca="false">'VERSION Bêta'!M162</f>
        <v>V2</v>
      </c>
      <c r="N162" s="66" t="str">
        <f aca="false">IF(M162="x","x",IF(M162=N$2,"Nouveau",""))</f>
        <v>Nouveau</v>
      </c>
      <c r="P162" s="74" t="str">
        <f aca="false">'VERSION Bêta'!P162</f>
        <v>AFC-03-003</v>
      </c>
      <c r="Q162" s="201" t="str">
        <f aca="false">'VERSION Bêta'!Q162</f>
        <v>Par ensemble d'archives défini par une vision métier (service producteur, application versante, série...) </v>
      </c>
      <c r="R162" s="204" t="str">
        <f aca="false">'VERSION Bêta'!R162</f>
        <v>Obtenir des statistiques limitées à un périmètre défini (un service producteur, une application versant) </v>
      </c>
    </row>
    <row r="163" customFormat="false" ht="24.05" hidden="false" customHeight="false" outlineLevel="0" collapsed="false">
      <c r="A163" s="166" t="str">
        <f aca="false">'VERSION Bêta'!A163</f>
        <v>Administration fonctionnelle</v>
      </c>
      <c r="B163" s="166" t="str">
        <f aca="false">'VERSION Bêta'!B163</f>
        <v>AFC</v>
      </c>
      <c r="C163" s="60" t="str">
        <f aca="false">IF(B163="x","x",CONCATENATE(B163,"-",IF(LEN(D163)=1,CONCATENATE("0",D163),D163)))</f>
        <v>AFC-03</v>
      </c>
      <c r="D163" s="60" t="n">
        <f aca="false">IF(H162=H163,D162,IF(H163="x","x",IF(H162="x",1,D162+1)))</f>
        <v>3</v>
      </c>
      <c r="E163" s="60" t="n">
        <f aca="false">IF(H162&lt;&gt;H163,IF(H163="x","x",IF(H162="x",E161+1,E162+1)),E162)</f>
        <v>56</v>
      </c>
      <c r="F163" s="60" t="str">
        <f aca="false">IF(E163="x","x",IF(E163&lt;&gt;G163,"MAJ",""))</f>
        <v/>
      </c>
      <c r="G163" s="60" t="n">
        <f aca="false">'VERSION Bêta'!G163</f>
        <v>56</v>
      </c>
      <c r="H163" s="60" t="str">
        <f aca="false">'VERSION Bêta'!H163</f>
        <v>Consulter les statistiques fonctionnelles</v>
      </c>
      <c r="I163" s="63" t="str">
        <f aca="false">'VERSION Bêta'!I163</f>
        <v>Consulter les statistiques : sur les objets gérés, sur les actions effectuées par le SAE</v>
      </c>
      <c r="J163" s="66" t="str">
        <f aca="false">'VERSION Bêta'!J163</f>
        <v>Archiviste</v>
      </c>
      <c r="K163" s="66" t="str">
        <f aca="false">'VERSION Bêta'!K163</f>
        <v>Admin SAE</v>
      </c>
      <c r="L163" s="66" t="str">
        <f aca="false">'VERSION Bêta'!L163</f>
        <v>bêta</v>
      </c>
      <c r="M163" s="66" t="str">
        <f aca="false">'VERSION Bêta'!M163</f>
        <v>V1</v>
      </c>
      <c r="N163" s="66" t="str">
        <f aca="false">IF(M163="x","x",IF(M163=N$2,"Nouveau",""))</f>
        <v/>
      </c>
      <c r="P163" s="74" t="str">
        <f aca="false">'VERSION Bêta'!P163</f>
        <v>AFC-03-004</v>
      </c>
      <c r="Q163" s="201" t="str">
        <f aca="false">'VERSION Bêta'!Q163</f>
        <v>Ensemble d'archives défini comme le résultat d'une requête</v>
      </c>
      <c r="R163" s="204" t="str">
        <f aca="false">'VERSION Bêta'!R163</f>
        <v>Obtenir des statistiques correspondant à un ensemble d'archives constitué via une requête</v>
      </c>
    </row>
    <row r="164" customFormat="false" ht="36.1" hidden="false" customHeight="false" outlineLevel="0" collapsed="false">
      <c r="A164" s="166" t="str">
        <f aca="false">'VERSION Bêta'!A164</f>
        <v>Administration fonctionnelle</v>
      </c>
      <c r="B164" s="166" t="str">
        <f aca="false">'VERSION Bêta'!B164</f>
        <v>AFC</v>
      </c>
      <c r="C164" s="60" t="str">
        <f aca="false">IF(B164="x","x",CONCATENATE(B164,"-",IF(LEN(D164)=1,CONCATENATE("0",D164),D164)))</f>
        <v>AFC-04</v>
      </c>
      <c r="D164" s="60" t="n">
        <f aca="false">IF(H163=H164,D163,IF(H164="x","x",IF(H163="x",1,D163+1)))</f>
        <v>4</v>
      </c>
      <c r="E164" s="60" t="n">
        <f aca="false">IF(H163&lt;&gt;H164,IF(H164="x","x",IF(H163="x",E162+1,E163+1)),E163)</f>
        <v>57</v>
      </c>
      <c r="F164" s="60" t="str">
        <f aca="false">IF(E164="x","x",IF(E164&lt;&gt;G164,"MAJ",""))</f>
        <v/>
      </c>
      <c r="G164" s="60" t="n">
        <f aca="false">'VERSION Bêta'!G164</f>
        <v>57</v>
      </c>
      <c r="H164" s="60" t="str">
        <f aca="false">'VERSION Bêta'!H164</f>
        <v>Suivre l’avancée des opérations en masse et de fond</v>
      </c>
      <c r="I164" s="64" t="str">
        <f aca="false">'VERSION Bêta'!I164</f>
        <v>Lister et vérifier l'avancée des opérations de masse (migration de format, audit d'intégrité, maintien de valeur probante…) en cours</v>
      </c>
      <c r="J164" s="66" t="str">
        <f aca="false">'VERSION Bêta'!J164</f>
        <v>Archiviste</v>
      </c>
      <c r="K164" s="66" t="str">
        <f aca="false">'VERSION Bêta'!K164</f>
        <v>Admin SAE</v>
      </c>
      <c r="L164" s="66" t="str">
        <f aca="false">'VERSION Bêta'!L164</f>
        <v>bêta</v>
      </c>
      <c r="M164" s="66" t="str">
        <f aca="false">'VERSION Bêta'!M164</f>
        <v>bêta</v>
      </c>
      <c r="N164" s="66" t="str">
        <f aca="false">IF(M164="x","x",IF(M164=N$2,"Nouveau",""))</f>
        <v/>
      </c>
      <c r="P164" s="74" t="str">
        <f aca="false">'VERSION Bêta'!P164</f>
        <v>AFC-04-000</v>
      </c>
      <c r="Q164" s="200" t="str">
        <f aca="false">'VERSION Bêta'!Q164</f>
        <v>Suivi des opérations en attente de traitement et de l’avancement des opérations en cours, opération par opération, sur l’ensemble des archives</v>
      </c>
      <c r="R164" s="158" t="n">
        <f aca="false">'VERSION Bêta'!R164</f>
        <v>0</v>
      </c>
    </row>
    <row r="165" customFormat="false" ht="36.1" hidden="false" customHeight="false" outlineLevel="0" collapsed="false">
      <c r="A165" s="166" t="str">
        <f aca="false">'VERSION Bêta'!A165</f>
        <v>Administration fonctionnelle</v>
      </c>
      <c r="B165" s="166" t="str">
        <f aca="false">'VERSION Bêta'!B165</f>
        <v>AFC</v>
      </c>
      <c r="C165" s="60" t="str">
        <f aca="false">IF(B165="x","x",CONCATENATE(B165,"-",IF(LEN(D165)=1,CONCATENATE("0",D165),D165)))</f>
        <v>AFC-04</v>
      </c>
      <c r="D165" s="60" t="n">
        <f aca="false">IF(H164=H165,D164,IF(H165="x","x",IF(H164="x",1,D164+1)))</f>
        <v>4</v>
      </c>
      <c r="E165" s="60" t="n">
        <f aca="false">IF(H164&lt;&gt;H165,IF(H165="x","x",IF(H164="x",E163+1,E164+1)),E164)</f>
        <v>57</v>
      </c>
      <c r="F165" s="60" t="str">
        <f aca="false">IF(E165="x","x",IF(E165&lt;&gt;G165,"MAJ",""))</f>
        <v/>
      </c>
      <c r="G165" s="60" t="n">
        <f aca="false">'VERSION Bêta'!G165</f>
        <v>57</v>
      </c>
      <c r="H165" s="60" t="str">
        <f aca="false">'VERSION Bêta'!H165</f>
        <v>Suivre l’avancée des opérations en masse et de fond</v>
      </c>
      <c r="I165" s="64" t="str">
        <f aca="false">'VERSION Bêta'!I165</f>
        <v>Lister et vérifier l'avancée des opérations de masse (migration de format, audit d'intégrité, maintien de valeur probante…) en cours</v>
      </c>
      <c r="J165" s="66" t="str">
        <f aca="false">'VERSION Bêta'!J165</f>
        <v>Archiviste</v>
      </c>
      <c r="K165" s="66" t="str">
        <f aca="false">'VERSION Bêta'!K165</f>
        <v>Admin SAE</v>
      </c>
      <c r="L165" s="66" t="str">
        <f aca="false">'VERSION Bêta'!L165</f>
        <v>bêta</v>
      </c>
      <c r="M165" s="66" t="str">
        <f aca="false">'VERSION Bêta'!M165</f>
        <v>V2</v>
      </c>
      <c r="N165" s="66" t="str">
        <f aca="false">IF(M165="x","x",IF(M165=N$2,"Nouveau",""))</f>
        <v>Nouveau</v>
      </c>
      <c r="P165" s="74" t="str">
        <f aca="false">'VERSION Bêta'!P165</f>
        <v>AFC-04-001</v>
      </c>
      <c r="Q165" s="201" t="str">
        <f aca="false">'VERSION Bêta'!Q165</f>
        <v>Vision globale (ex. déclassification)</v>
      </c>
      <c r="R165" s="204" t="str">
        <f aca="false">'VERSION Bêta'!R165</f>
        <v>Suivre l'avancée des opérations en cours de manière globale par processus métier</v>
      </c>
    </row>
    <row r="166" customFormat="false" ht="36.1" hidden="false" customHeight="false" outlineLevel="0" collapsed="false">
      <c r="A166" s="166" t="str">
        <f aca="false">'VERSION Bêta'!A166</f>
        <v>Administration fonctionnelle</v>
      </c>
      <c r="B166" s="166" t="str">
        <f aca="false">'VERSION Bêta'!B166</f>
        <v>AFC</v>
      </c>
      <c r="C166" s="60" t="str">
        <f aca="false">IF(B166="x","x",CONCATENATE(B166,"-",IF(LEN(D166)=1,CONCATENATE("0",D166),D166)))</f>
        <v>AFC-04</v>
      </c>
      <c r="D166" s="60" t="n">
        <f aca="false">IF(H165=H166,D165,IF(H166="x","x",IF(H165="x",1,D165+1)))</f>
        <v>4</v>
      </c>
      <c r="E166" s="60" t="n">
        <f aca="false">IF(H165&lt;&gt;H166,IF(H166="x","x",IF(H165="x",E164+1,E165+1)),E165)</f>
        <v>57</v>
      </c>
      <c r="F166" s="60" t="str">
        <f aca="false">IF(E166="x","x",IF(E166&lt;&gt;G166,"MAJ",""))</f>
        <v/>
      </c>
      <c r="G166" s="60" t="n">
        <f aca="false">'VERSION Bêta'!G166</f>
        <v>57</v>
      </c>
      <c r="H166" s="60" t="str">
        <f aca="false">'VERSION Bêta'!H166</f>
        <v>Suivre l’avancée des opérations en masse et de fond</v>
      </c>
      <c r="I166" s="64" t="str">
        <f aca="false">'VERSION Bêta'!I166</f>
        <v>Lister et vérifier l'avancée des opérations de masse (migration de format, audit d'intégrité, maintien de valeur probante…) en cours</v>
      </c>
      <c r="J166" s="66" t="str">
        <f aca="false">'VERSION Bêta'!J166</f>
        <v>Archiviste</v>
      </c>
      <c r="K166" s="66" t="str">
        <f aca="false">'VERSION Bêta'!K166</f>
        <v>Admin SAE</v>
      </c>
      <c r="L166" s="66" t="str">
        <f aca="false">'VERSION Bêta'!L166</f>
        <v>bêta</v>
      </c>
      <c r="M166" s="66" t="str">
        <f aca="false">'VERSION Bêta'!M166</f>
        <v>V2</v>
      </c>
      <c r="N166" s="66" t="str">
        <f aca="false">IF(M166="x","x",IF(M166=N$2,"Nouveau",""))</f>
        <v>Nouveau</v>
      </c>
      <c r="P166" s="74" t="str">
        <f aca="false">'VERSION Bêta'!P166</f>
        <v>AFC-04-002</v>
      </c>
      <c r="Q166" s="201" t="str">
        <f aca="false">'VERSION Bêta'!Q166</f>
        <v>Vision en fonction d’une sélection (ex. par format dans le cadre d’opérations de préservation)</v>
      </c>
      <c r="R166" s="204" t="str">
        <f aca="false">'VERSION Bêta'!R166</f>
        <v>Suivre l'avancée des opérations en cours sur un périmètre défini (un format, un service producteur, une application versante, etc.)</v>
      </c>
    </row>
    <row r="167" customFormat="false" ht="47.4" hidden="true" customHeight="false" outlineLevel="0" collapsed="false">
      <c r="A167" s="166" t="str">
        <f aca="false">'VERSION Bêta'!A167</f>
        <v>Administration fonctionnelle</v>
      </c>
      <c r="B167" s="166" t="str">
        <f aca="false">'VERSION Bêta'!B167</f>
        <v>AFC</v>
      </c>
      <c r="C167" s="60" t="str">
        <f aca="false">IF(B167="x","x",CONCATENATE(B167,"-",IF(LEN(D167)=1,CONCATENATE("0",D167),D167)))</f>
        <v>AFC-05</v>
      </c>
      <c r="D167" s="60" t="n">
        <f aca="false">IF(H166=H167,D166,IF(H167="x","x",IF(H166="x",1,D166+1)))</f>
        <v>5</v>
      </c>
      <c r="E167" s="60" t="n">
        <f aca="false">IF(H166&lt;&gt;H167,IF(H167="x","x",IF(H166="x",E165+1,E166+1)),E166)</f>
        <v>58</v>
      </c>
      <c r="F167" s="60" t="str">
        <f aca="false">IF(E167="x","x",IF(E167&lt;&gt;G167,"MAJ",""))</f>
        <v/>
      </c>
      <c r="G167" s="60" t="n">
        <f aca="false">'VERSION Bêta'!G167</f>
        <v>58</v>
      </c>
      <c r="H167" s="60" t="str">
        <f aca="false">'VERSION Bêta'!H167</f>
        <v>Surveiller les valeurs atypiques des flux</v>
      </c>
      <c r="I167" s="63" t="str">
        <f aca="false">'VERSION Bêta'!I167</f>
        <v>Identifier les comportements anormaux par rapport à une norme définie à l’avance (ex. flux d'entrée ou d’accès anormaux en nombre ou en taille, requêtes de longue durée etc.)</v>
      </c>
      <c r="J167" s="66" t="str">
        <f aca="false">'VERSION Bêta'!J167</f>
        <v>Super-utilisateur archiviste</v>
      </c>
      <c r="K167" s="66" t="str">
        <f aca="false">'VERSION Bêta'!K167</f>
        <v>Admin SAE</v>
      </c>
      <c r="L167" s="66" t="str">
        <f aca="false">'VERSION Bêta'!L167</f>
        <v>V3</v>
      </c>
      <c r="M167" s="66" t="str">
        <f aca="false">'VERSION Bêta'!M167</f>
        <v>V3</v>
      </c>
      <c r="N167" s="66" t="str">
        <f aca="false">IF(M167="x","x",IF(M167=N$2,"Nouveau",""))</f>
        <v/>
      </c>
      <c r="P167" s="74" t="str">
        <f aca="false">'VERSION Bêta'!P167</f>
        <v>AFC-05</v>
      </c>
      <c r="Q167" s="197" t="n">
        <f aca="false">'VERSION Bêta'!Q167</f>
        <v>0</v>
      </c>
      <c r="R167" s="158" t="n">
        <f aca="false">'VERSION Bêta'!R167</f>
        <v>0</v>
      </c>
    </row>
    <row r="168" customFormat="false" ht="36.1" hidden="false" customHeight="false" outlineLevel="0" collapsed="false">
      <c r="A168" s="166" t="str">
        <f aca="false">'VERSION Bêta'!A168</f>
        <v>Administration fonctionnelle</v>
      </c>
      <c r="B168" s="166" t="str">
        <f aca="false">'VERSION Bêta'!B168</f>
        <v>AFC</v>
      </c>
      <c r="C168" s="60" t="str">
        <f aca="false">IF(B168="x","x",CONCATENATE(B168,"-",IF(LEN(D168)=1,CONCATENATE("0",D168),D168)))</f>
        <v>AFC-06</v>
      </c>
      <c r="D168" s="60" t="n">
        <f aca="false">IF(H167=H168,D167,IF(H168="x","x",IF(H167="x",1,D167+1)))</f>
        <v>6</v>
      </c>
      <c r="E168" s="60" t="n">
        <f aca="false">IF(H167&lt;&gt;H168,IF(H168="x","x",IF(H167="x",E166+1,E167+1)),E167)</f>
        <v>59</v>
      </c>
      <c r="F168" s="60" t="str">
        <f aca="false">IF(E168="x","x",IF(E168&lt;&gt;G168,"MAJ",""))</f>
        <v/>
      </c>
      <c r="G168" s="60" t="n">
        <f aca="false">'VERSION Bêta'!G168</f>
        <v>59</v>
      </c>
      <c r="H168" s="60" t="str">
        <f aca="false">'VERSION Bêta'!H168</f>
        <v>Surveiller les événements de sécurité</v>
      </c>
      <c r="I168" s="63" t="str">
        <f aca="false">'VERSION Bêta'!I168</f>
        <v>Identifier les comportements anormaux par rapport aux règles de sécurité (ex. requêtes ne correspondant pas aux droits accordés, erreurs d'authentification...)</v>
      </c>
      <c r="J168" s="66" t="str">
        <f aca="false">'VERSION Bêta'!J168</f>
        <v>Super-utilisateur archiviste, administrateur technique</v>
      </c>
      <c r="K168" s="66" t="str">
        <f aca="false">'VERSION Bêta'!K168</f>
        <v>Admin SAE</v>
      </c>
      <c r="L168" s="66" t="str">
        <f aca="false">'VERSION Bêta'!L168</f>
        <v>V1</v>
      </c>
      <c r="M168" s="66" t="str">
        <f aca="false">'VERSION Bêta'!M168</f>
        <v>V1</v>
      </c>
      <c r="N168" s="66" t="str">
        <f aca="false">IF(M168="x","x",IF(M168=N$2,"Nouveau",""))</f>
        <v/>
      </c>
      <c r="P168" s="74" t="str">
        <f aca="false">'VERSION Bêta'!P168</f>
        <v>AFC-06</v>
      </c>
      <c r="Q168" s="197" t="n">
        <f aca="false">'VERSION Bêta'!Q168</f>
        <v>0</v>
      </c>
      <c r="R168" s="158" t="n">
        <f aca="false">'VERSION Bêta'!R168</f>
        <v>0</v>
      </c>
    </row>
    <row r="169" customFormat="false" ht="36.1" hidden="false" customHeight="false" outlineLevel="0" collapsed="false">
      <c r="A169" s="166" t="str">
        <f aca="false">'VERSION Bêta'!A169</f>
        <v>Administration fonctionnelle</v>
      </c>
      <c r="B169" s="166" t="str">
        <f aca="false">'VERSION Bêta'!B169</f>
        <v>AFC</v>
      </c>
      <c r="C169" s="60" t="str">
        <f aca="false">IF(B169="x","x",CONCATENATE(B169,"-",IF(LEN(D169)=1,CONCATENATE("0",D169),D169)))</f>
        <v>AFC-07</v>
      </c>
      <c r="D169" s="60" t="n">
        <f aca="false">IF(H168=H169,D168,IF(H169="x","x",IF(H168="x",1,D168+1)))</f>
        <v>7</v>
      </c>
      <c r="E169" s="60" t="n">
        <f aca="false">IF(H168&lt;&gt;H169,IF(H169="x","x",IF(H168="x",E167+1,E168+1)),E168)</f>
        <v>60</v>
      </c>
      <c r="F169" s="60" t="str">
        <f aca="false">IF(E169="x","x",IF(E169&lt;&gt;G169,"MAJ",""))</f>
        <v/>
      </c>
      <c r="G169" s="60" t="n">
        <f aca="false">'VERSION Bêta'!G169</f>
        <v>60</v>
      </c>
      <c r="H169" s="60" t="str">
        <f aca="false">'VERSION Bêta'!H169</f>
        <v>Gérer les « autres » référentiels archivistiques du SAE</v>
      </c>
      <c r="I169" s="63" t="str">
        <f aca="false">'VERSION Bêta'!I169</f>
        <v>Créer les référentiels internes non pris en compte dans d'autres domaines et les mettre à jour (par exemple ontologie...)</v>
      </c>
      <c r="J169" s="66" t="str">
        <f aca="false">'VERSION Bêta'!J169</f>
        <v>Super-utilisateur archiviste, administrateur technique</v>
      </c>
      <c r="K169" s="66" t="str">
        <f aca="false">'VERSION Bêta'!K169</f>
        <v>Admin SAE</v>
      </c>
      <c r="L169" s="66" t="str">
        <f aca="false">'VERSION Bêta'!L169</f>
        <v>bêta</v>
      </c>
      <c r="M169" s="66" t="str">
        <f aca="false">'VERSION Bêta'!M169</f>
        <v>bêta</v>
      </c>
      <c r="N169" s="66" t="str">
        <f aca="false">IF(M169="x","x",IF(M169=N$2,"Nouveau",""))</f>
        <v/>
      </c>
      <c r="P169" s="74" t="str">
        <f aca="false">'VERSION Bêta'!P169</f>
        <v>AFC-07</v>
      </c>
      <c r="Q169" s="197" t="n">
        <f aca="false">'VERSION Bêta'!Q169</f>
        <v>0</v>
      </c>
      <c r="R169" s="158" t="n">
        <f aca="false">'VERSION Bêta'!R169</f>
        <v>0</v>
      </c>
    </row>
    <row r="170" customFormat="false" ht="36.1" hidden="true" customHeight="false" outlineLevel="0" collapsed="false">
      <c r="A170" s="166" t="str">
        <f aca="false">'VERSION Bêta'!A170</f>
        <v>Administration fonctionnelle</v>
      </c>
      <c r="B170" s="166" t="str">
        <f aca="false">'VERSION Bêta'!B170</f>
        <v>AFC</v>
      </c>
      <c r="C170" s="60" t="str">
        <f aca="false">IF(B170="x","x",CONCATENATE(B170,"-",IF(LEN(D170)=1,CONCATENATE("0",D170),D170)))</f>
        <v>AFC-08</v>
      </c>
      <c r="D170" s="60" t="n">
        <f aca="false">IF(H169=H170,D169,IF(H170="x","x",IF(H169="x",1,D169+1)))</f>
        <v>8</v>
      </c>
      <c r="E170" s="60" t="n">
        <f aca="false">IF(H169&lt;&gt;H170,IF(H170="x","x",IF(H169="x",E168+1,E169+1)),E169)</f>
        <v>61</v>
      </c>
      <c r="F170" s="60" t="str">
        <f aca="false">IF(E170="x","x",IF(E170&lt;&gt;G170,"MAJ",""))</f>
        <v/>
      </c>
      <c r="G170" s="60" t="n">
        <f aca="false">'VERSION Bêta'!G170</f>
        <v>61</v>
      </c>
      <c r="H170" s="60" t="str">
        <f aca="false">'VERSION Bêta'!H170</f>
        <v>Gérer les espaces de stockage rapide/facilement accessibles (« petit dépôt »)</v>
      </c>
      <c r="I170" s="63" t="str">
        <f aca="false">'VERSION Bêta'!I170</f>
        <v>Vérifier la capacité et la disponibilité dans les espaces de stockage temporaire, réaliser des opérations de purge, placer des copies d’objets dans ces espaces</v>
      </c>
      <c r="J170" s="66" t="str">
        <f aca="false">'VERSION Bêta'!J170</f>
        <v>Super-utilisateur archiviste</v>
      </c>
      <c r="K170" s="66" t="str">
        <f aca="false">'VERSION Bêta'!K170</f>
        <v>Admin SAE</v>
      </c>
      <c r="L170" s="66" t="str">
        <f aca="false">'VERSION Bêta'!L170</f>
        <v>V3</v>
      </c>
      <c r="M170" s="66" t="str">
        <f aca="false">'VERSION Bêta'!M170</f>
        <v>V3</v>
      </c>
      <c r="N170" s="66" t="str">
        <f aca="false">IF(M170="x","x",IF(M170=N$2,"Nouveau",""))</f>
        <v/>
      </c>
      <c r="P170" s="74" t="str">
        <f aca="false">'VERSION Bêta'!P170</f>
        <v>AFC-08-000</v>
      </c>
      <c r="Q170" s="200" t="str">
        <f aca="false">'VERSION Bêta'!Q170</f>
        <v>Gestion des espaces de stockage rapide pour un ensemble d’archives défini comme une liste</v>
      </c>
      <c r="R170" s="158" t="n">
        <f aca="false">'VERSION Bêta'!R170</f>
        <v>0</v>
      </c>
    </row>
    <row r="171" customFormat="false" ht="36.1" hidden="true" customHeight="false" outlineLevel="0" collapsed="false">
      <c r="A171" s="166" t="str">
        <f aca="false">'VERSION Bêta'!A171</f>
        <v>Administration fonctionnelle</v>
      </c>
      <c r="B171" s="166" t="str">
        <f aca="false">'VERSION Bêta'!B171</f>
        <v>AFC</v>
      </c>
      <c r="C171" s="60" t="str">
        <f aca="false">IF(B171="x","x",CONCATENATE(B171,"-",IF(LEN(D171)=1,CONCATENATE("0",D171),D171)))</f>
        <v>AFC-08</v>
      </c>
      <c r="D171" s="60" t="n">
        <f aca="false">IF(H170=H171,D170,IF(H171="x","x",IF(H170="x",1,D170+1)))</f>
        <v>8</v>
      </c>
      <c r="E171" s="60" t="n">
        <f aca="false">IF(H170&lt;&gt;H171,IF(H171="x","x",IF(H170="x",E169+1,E170+1)),E170)</f>
        <v>61</v>
      </c>
      <c r="F171" s="60" t="str">
        <f aca="false">IF(E171="x","x",IF(E171&lt;&gt;G171,"MAJ",""))</f>
        <v/>
      </c>
      <c r="G171" s="60" t="n">
        <f aca="false">'VERSION Bêta'!G171</f>
        <v>61</v>
      </c>
      <c r="H171" s="60" t="str">
        <f aca="false">'VERSION Bêta'!H171</f>
        <v>Gérer les espaces de stockage rapide/facilement accessibles (« petit dépôt »)</v>
      </c>
      <c r="I171" s="63" t="str">
        <f aca="false">'VERSION Bêta'!I171</f>
        <v>Vérifier la capacité et la disponibilité dans les espaces de stockage temporaire, réaliser des opérations de purge, placer des copies d’objets dans ces espaces</v>
      </c>
      <c r="J171" s="66" t="str">
        <f aca="false">'VERSION Bêta'!J171</f>
        <v>Super-utilisateur archiviste</v>
      </c>
      <c r="K171" s="66" t="str">
        <f aca="false">'VERSION Bêta'!K171</f>
        <v>Admin SAE</v>
      </c>
      <c r="L171" s="66" t="str">
        <f aca="false">'VERSION Bêta'!L171</f>
        <v>V3</v>
      </c>
      <c r="M171" s="66" t="str">
        <f aca="false">'VERSION Bêta'!M171</f>
        <v>V3</v>
      </c>
      <c r="N171" s="66" t="str">
        <f aca="false">IF(M171="x","x",IF(M171=N$2,"Nouveau",""))</f>
        <v/>
      </c>
      <c r="P171" s="74" t="str">
        <f aca="false">'VERSION Bêta'!P171</f>
        <v>AFC-08-001</v>
      </c>
      <c r="Q171" s="201" t="str">
        <f aca="false">'VERSION Bêta'!Q171</f>
        <v>Par ensemble d'archives défini par une vision métier (service producteur, application versante, série...) </v>
      </c>
      <c r="R171" s="204" t="str">
        <f aca="false">'VERSION Bêta'!R171</f>
        <v>Gérer le stockage dans un espace temporaire d'un ensemble d'archives limité à un périmètre défini (un service producteur, une application versant) </v>
      </c>
    </row>
    <row r="172" customFormat="false" ht="36.1" hidden="true" customHeight="false" outlineLevel="0" collapsed="false">
      <c r="A172" s="166" t="str">
        <f aca="false">'VERSION Bêta'!A172</f>
        <v>Administration fonctionnelle</v>
      </c>
      <c r="B172" s="166" t="str">
        <f aca="false">'VERSION Bêta'!B172</f>
        <v>AFC</v>
      </c>
      <c r="C172" s="60" t="str">
        <f aca="false">IF(B172="x","x",CONCATENATE(B172,"-",IF(LEN(D172)=1,CONCATENATE("0",D172),D172)))</f>
        <v>AFC-08</v>
      </c>
      <c r="D172" s="60" t="n">
        <f aca="false">IF(H171=H172,D171,IF(H172="x","x",IF(H171="x",1,D171+1)))</f>
        <v>8</v>
      </c>
      <c r="E172" s="60" t="n">
        <f aca="false">IF(H171&lt;&gt;H172,IF(H172="x","x",IF(H171="x",E170+1,E171+1)),E171)</f>
        <v>61</v>
      </c>
      <c r="F172" s="60" t="str">
        <f aca="false">IF(E172="x","x",IF(E172&lt;&gt;G172,"MAJ",""))</f>
        <v/>
      </c>
      <c r="G172" s="60" t="n">
        <f aca="false">'VERSION Bêta'!G172</f>
        <v>61</v>
      </c>
      <c r="H172" s="60" t="str">
        <f aca="false">'VERSION Bêta'!H172</f>
        <v>Gérer les espaces de stockage rapide/facilement accessibles (« petit dépôt »)</v>
      </c>
      <c r="I172" s="63" t="str">
        <f aca="false">'VERSION Bêta'!I172</f>
        <v>Vérifier la capacité et la disponibilité dans les espaces de stockage temporaire, réaliser des opérations de purge, placer des copies d’objets dans ces espaces</v>
      </c>
      <c r="J172" s="66" t="str">
        <f aca="false">'VERSION Bêta'!J172</f>
        <v>Super-utilisateur archiviste</v>
      </c>
      <c r="K172" s="66" t="str">
        <f aca="false">'VERSION Bêta'!K172</f>
        <v>Admin SAE</v>
      </c>
      <c r="L172" s="66" t="str">
        <f aca="false">'VERSION Bêta'!L172</f>
        <v>V3</v>
      </c>
      <c r="M172" s="66" t="str">
        <f aca="false">'VERSION Bêta'!M172</f>
        <v>V3</v>
      </c>
      <c r="N172" s="66" t="str">
        <f aca="false">IF(M172="x","x",IF(M172=N$2,"Nouveau",""))</f>
        <v/>
      </c>
      <c r="P172" s="74" t="str">
        <f aca="false">'VERSION Bêta'!P172</f>
        <v>AFC-08-002</v>
      </c>
      <c r="Q172" s="203" t="str">
        <f aca="false">'VERSION Bêta'!Q172</f>
        <v>A priori à supprimer ?
Ensemble d'archives défini comme résultat d'une requête</v>
      </c>
      <c r="R172" s="204" t="str">
        <f aca="false">'VERSION Bêta'!R172</f>
        <v>Gérer le stockage dans un espace temporaire d'un ensemble d'archives défini non comme une liste mais comme un résultat d'une requête</v>
      </c>
    </row>
    <row r="173" customFormat="false" ht="47.4" hidden="false" customHeight="false" outlineLevel="0" collapsed="false">
      <c r="A173" s="166" t="str">
        <f aca="false">'VERSION Bêta'!A173</f>
        <v>Administration fonctionnelle</v>
      </c>
      <c r="B173" s="166" t="str">
        <f aca="false">'VERSION Bêta'!B173</f>
        <v>AFC</v>
      </c>
      <c r="C173" s="60" t="str">
        <f aca="false">IF(B173="x","x",CONCATENATE(B173,"-",IF(LEN(D173)=1,CONCATENATE("0",D173),D173)))</f>
        <v>AFC-09</v>
      </c>
      <c r="D173" s="60" t="n">
        <f aca="false">IF(H172=H173,D172,IF(H173="x","x",IF(H172="x",1,D172+1)))</f>
        <v>9</v>
      </c>
      <c r="E173" s="60" t="n">
        <f aca="false">IF(H172&lt;&gt;H173,IF(H173="x","x",IF(H172="x",E171+1,E172+1)),E172)</f>
        <v>62</v>
      </c>
      <c r="F173" s="60" t="str">
        <f aca="false">IF(E173="x","x",IF(E173&lt;&gt;G173,"MAJ",""))</f>
        <v/>
      </c>
      <c r="G173" s="60" t="n">
        <f aca="false">'VERSION Bêta'!G173</f>
        <v>62</v>
      </c>
      <c r="H173" s="60" t="str">
        <f aca="false">'VERSION Bêta'!H173</f>
        <v>Gérer les droits archivistiques des applications connectées au SAE</v>
      </c>
      <c r="I173" s="63" t="str">
        <f aca="false">'VERSION Bêta'!I173</f>
        <v>Attribuer un périmètre et des droits aux applications pour les entrées et les accès aux archives dans le SAE, en lien avec les contrats d'entrée et d'accès sur des filières d'archives</v>
      </c>
      <c r="J173" s="66" t="str">
        <f aca="false">'VERSION Bêta'!J173</f>
        <v>Super-utilisateur archiviste</v>
      </c>
      <c r="K173" s="66" t="str">
        <f aca="false">'VERSION Bêta'!K173</f>
        <v>Admin SAE</v>
      </c>
      <c r="L173" s="66" t="str">
        <f aca="false">'VERSION Bêta'!L173</f>
        <v>bêta</v>
      </c>
      <c r="M173" s="66" t="str">
        <f aca="false">'VERSION Bêta'!M173</f>
        <v>bêta</v>
      </c>
      <c r="N173" s="66" t="str">
        <f aca="false">IF(M173="x","x",IF(M173=N$2,"Nouveau",""))</f>
        <v/>
      </c>
      <c r="P173" s="74" t="str">
        <f aca="false">'VERSION Bêta'!P173</f>
        <v>AFC-09-000</v>
      </c>
      <c r="Q173" s="158" t="str">
        <f aca="false">'VERSION Bêta'!Q173</f>
        <v>En lien avec les activité « gérer le contrat d’entrée / accès ». Ne s’agit-il pas également de la gestion du contrat de service ? Ne faut-il pas une activité pour ce contrat ?</v>
      </c>
      <c r="R173" s="158" t="str">
        <f aca="false">'VERSION Bêta'!R173</f>
        <v>En lien avec les activité « gérer le contrat d’entrée / accès ». Ne s’agit-il pas également de la gestion du contrat de service ? Ne faut-il pas une activité pour ce contrat ?</v>
      </c>
    </row>
    <row r="174" customFormat="false" ht="24.05" hidden="false" customHeight="false" outlineLevel="0" collapsed="false">
      <c r="A174" s="166" t="str">
        <f aca="false">'VERSION Bêta'!A174</f>
        <v>Administration fonctionnelle</v>
      </c>
      <c r="B174" s="166" t="str">
        <f aca="false">'VERSION Bêta'!B174</f>
        <v>AFC</v>
      </c>
      <c r="C174" s="60" t="str">
        <f aca="false">IF(B174="x","x",CONCATENATE(B174,"-",IF(LEN(D174)=1,CONCATENATE("0",D174),D174)))</f>
        <v>AFC-10</v>
      </c>
      <c r="D174" s="60" t="n">
        <f aca="false">IF(H173=H174,D173,IF(H174="x","x",IF(H173="x",1,D173+1)))</f>
        <v>10</v>
      </c>
      <c r="E174" s="60" t="n">
        <f aca="false">IF(H173&lt;&gt;H174,IF(H174="x","x",IF(H173="x",E172+1,E173+1)),E173)</f>
        <v>63</v>
      </c>
      <c r="F174" s="60" t="str">
        <f aca="false">IF(E174="x","x",IF(E174&lt;&gt;G174,"MAJ",""))</f>
        <v/>
      </c>
      <c r="G174" s="60" t="n">
        <f aca="false">'VERSION Bêta'!G174</f>
        <v>63</v>
      </c>
      <c r="H174" s="60" t="str">
        <f aca="false">'VERSION Bêta'!H174</f>
        <v>Planifier et prioriser les types de tâches</v>
      </c>
      <c r="I174" s="64" t="str">
        <f aca="false">'VERSION Bêta'!I174</f>
        <v>Gérer la priorité des différentes tâches (entrées, accès, etc.) en cours ou à venir</v>
      </c>
      <c r="J174" s="66" t="str">
        <f aca="false">'VERSION Bêta'!J174</f>
        <v>Super-utilisateur archiviste</v>
      </c>
      <c r="K174" s="66" t="str">
        <f aca="false">'VERSION Bêta'!K174</f>
        <v>Admin SAE</v>
      </c>
      <c r="L174" s="66" t="str">
        <f aca="false">'VERSION Bêta'!L174</f>
        <v>bêta</v>
      </c>
      <c r="M174" s="66" t="str">
        <f aca="false">'VERSION Bêta'!M174</f>
        <v>bêta</v>
      </c>
      <c r="N174" s="66" t="str">
        <f aca="false">IF(M174="x","x",IF(M174=N$2,"Nouveau",""))</f>
        <v/>
      </c>
      <c r="P174" s="74" t="str">
        <f aca="false">'VERSION Bêta'!P174</f>
        <v>AFC-10-000</v>
      </c>
      <c r="Q174" s="200" t="str">
        <f aca="false">'VERSION Bêta'!Q174</f>
        <v>Consulter une liste de taches priorisées.
Arrêter, suspendre, relancer une tache.</v>
      </c>
      <c r="R174" s="158" t="str">
        <f aca="false">'VERSION Bêta'!R174</f>
        <v>Il faut au moins pouvoir créer une nouvelle tache en bêta ?</v>
      </c>
    </row>
    <row r="175" customFormat="false" ht="36.1" hidden="false" customHeight="false" outlineLevel="0" collapsed="false">
      <c r="A175" s="166" t="str">
        <f aca="false">'VERSION Bêta'!A175</f>
        <v>Administration fonctionnelle</v>
      </c>
      <c r="B175" s="166" t="str">
        <f aca="false">'VERSION Bêta'!B175</f>
        <v>AFC</v>
      </c>
      <c r="C175" s="60" t="str">
        <f aca="false">IF(B175="x","x",CONCATENATE(B175,"-",IF(LEN(D175)=1,CONCATENATE("0",D175),D175)))</f>
        <v>AFC-10</v>
      </c>
      <c r="D175" s="60" t="n">
        <f aca="false">IF(H174=H175,D174,IF(H175="x","x",IF(H174="x",1,D174+1)))</f>
        <v>10</v>
      </c>
      <c r="E175" s="60" t="n">
        <f aca="false">IF(H174&lt;&gt;H175,IF(H175="x","x",IF(H174="x",E173+1,E174+1)),E174)</f>
        <v>63</v>
      </c>
      <c r="F175" s="60" t="str">
        <f aca="false">IF(E175="x","x",IF(E175&lt;&gt;G175,"MAJ",""))</f>
        <v/>
      </c>
      <c r="G175" s="60" t="n">
        <f aca="false">'VERSION Bêta'!G175</f>
        <v>63</v>
      </c>
      <c r="H175" s="60" t="str">
        <f aca="false">'VERSION Bêta'!H175</f>
        <v>Planifier et prioriser les types de tâches</v>
      </c>
      <c r="I175" s="64" t="str">
        <f aca="false">'VERSION Bêta'!I175</f>
        <v>Gérer la priorité des différentes tâches (entrées, accès, etc.) en cours ou à venir</v>
      </c>
      <c r="J175" s="66" t="str">
        <f aca="false">'VERSION Bêta'!J175</f>
        <v>Super-utilisateur archiviste</v>
      </c>
      <c r="K175" s="66" t="str">
        <f aca="false">'VERSION Bêta'!K175</f>
        <v>Admin SAE</v>
      </c>
      <c r="L175" s="66" t="str">
        <f aca="false">'VERSION Bêta'!L175</f>
        <v>bêta</v>
      </c>
      <c r="M175" s="66" t="str">
        <f aca="false">'VERSION Bêta'!M175</f>
        <v>V2</v>
      </c>
      <c r="N175" s="66" t="str">
        <f aca="false">IF(M175="x","x",IF(M175=N$2,"Nouveau",""))</f>
        <v>Nouveau</v>
      </c>
      <c r="P175" s="74" t="str">
        <f aca="false">'VERSION Bêta'!P175</f>
        <v>AFC-10-001</v>
      </c>
      <c r="Q175" s="201" t="str">
        <f aca="false">'VERSION Bêta'!Q175</f>
        <v>Prioriser automatiquement par critères techniques (par nature d'opération)</v>
      </c>
      <c r="R175" s="204" t="str">
        <f aca="false">'VERSION Bêta'!R175</f>
        <v>Prioriser les tâches que le SAE doit mettre en œuvre en utilisant des critères techniques (par catégorie d’opérations : entrées, accès, préservation, élimination, etc.)</v>
      </c>
    </row>
    <row r="176" customFormat="false" ht="36.1" hidden="false" customHeight="false" outlineLevel="0" collapsed="false">
      <c r="A176" s="166" t="str">
        <f aca="false">'VERSION Bêta'!A176</f>
        <v>Administration fonctionnelle</v>
      </c>
      <c r="B176" s="166" t="str">
        <f aca="false">'VERSION Bêta'!B176</f>
        <v>AFC</v>
      </c>
      <c r="C176" s="60" t="str">
        <f aca="false">IF(B176="x","x",CONCATENATE(B176,"-",IF(LEN(D176)=1,CONCATENATE("0",D176),D176)))</f>
        <v>AFC-10</v>
      </c>
      <c r="D176" s="60" t="n">
        <f aca="false">IF(H175=H176,D175,IF(H176="x","x",IF(H175="x",1,D175+1)))</f>
        <v>10</v>
      </c>
      <c r="E176" s="60" t="n">
        <f aca="false">IF(H175&lt;&gt;H176,IF(H176="x","x",IF(H175="x",E174+1,E175+1)),E175)</f>
        <v>63</v>
      </c>
      <c r="F176" s="60" t="str">
        <f aca="false">IF(E176="x","x",IF(E176&lt;&gt;G176,"MAJ",""))</f>
        <v/>
      </c>
      <c r="G176" s="60" t="n">
        <f aca="false">'VERSION Bêta'!G176</f>
        <v>63</v>
      </c>
      <c r="H176" s="60" t="str">
        <f aca="false">'VERSION Bêta'!H176</f>
        <v>Planifier et prioriser les types de tâches</v>
      </c>
      <c r="I176" s="64" t="str">
        <f aca="false">'VERSION Bêta'!I176</f>
        <v>Gérer la priorité des différentes tâches (entrées, accès, etc.) en cours ou à venir</v>
      </c>
      <c r="J176" s="66" t="str">
        <f aca="false">'VERSION Bêta'!J176</f>
        <v>Super-utilisateur archiviste</v>
      </c>
      <c r="K176" s="66" t="str">
        <f aca="false">'VERSION Bêta'!K176</f>
        <v>Admin SAE</v>
      </c>
      <c r="L176" s="66" t="str">
        <f aca="false">'VERSION Bêta'!L176</f>
        <v>bêta</v>
      </c>
      <c r="M176" s="66" t="str">
        <f aca="false">'VERSION Bêta'!M176</f>
        <v>V2</v>
      </c>
      <c r="N176" s="66" t="str">
        <f aca="false">IF(M176="x","x",IF(M176=N$2,"Nouveau",""))</f>
        <v>Nouveau</v>
      </c>
      <c r="P176" s="74" t="str">
        <f aca="false">'VERSION Bêta'!P176</f>
        <v>AFC-10-002</v>
      </c>
      <c r="Q176" s="201" t="str">
        <f aca="false">'VERSION Bêta'!Q176</f>
        <v>Prioriser automatiquement par critères métiers (par filières, par applications,…)</v>
      </c>
      <c r="R176" s="204" t="str">
        <f aca="false">'VERSION Bêta'!R176</f>
        <v>Prioriser les tâches que le SAE doit mettre en œuvre en utilisant des critères métier (par contrat de service, par application versante, par application accédante)</v>
      </c>
    </row>
    <row r="177" customFormat="false" ht="24.05" hidden="false" customHeight="false" outlineLevel="0" collapsed="false">
      <c r="A177" s="166" t="str">
        <f aca="false">'VERSION Bêta'!A177</f>
        <v>Administration fonctionnelle</v>
      </c>
      <c r="B177" s="166" t="str">
        <f aca="false">'VERSION Bêta'!B177</f>
        <v>AFC</v>
      </c>
      <c r="C177" s="60" t="str">
        <f aca="false">IF(B177="x","x",CONCATENATE(B177,"-",IF(LEN(D177)=1,CONCATENATE("0",D177),D177)))</f>
        <v>AFC-10</v>
      </c>
      <c r="D177" s="60" t="n">
        <f aca="false">IF(H176=H177,D176,IF(H177="x","x",IF(H176="x",1,D176+1)))</f>
        <v>10</v>
      </c>
      <c r="E177" s="60" t="n">
        <f aca="false">IF(H176&lt;&gt;H177,IF(H177="x","x",IF(H176="x",E175+1,E176+1)),E176)</f>
        <v>63</v>
      </c>
      <c r="F177" s="60" t="str">
        <f aca="false">IF(E177="x","x",IF(E177&lt;&gt;G177,"MAJ",""))</f>
        <v/>
      </c>
      <c r="G177" s="60" t="n">
        <f aca="false">'VERSION Bêta'!G177</f>
        <v>63</v>
      </c>
      <c r="H177" s="60" t="str">
        <f aca="false">'VERSION Bêta'!H177</f>
        <v>Planifier et prioriser les types de tâches</v>
      </c>
      <c r="I177" s="64" t="str">
        <f aca="false">'VERSION Bêta'!I177</f>
        <v>Gérer la priorité des différentes tâches (entrées, accès, etc.) en cours ou à venir</v>
      </c>
      <c r="J177" s="66" t="str">
        <f aca="false">'VERSION Bêta'!J177</f>
        <v>Super-utilisateur archiviste</v>
      </c>
      <c r="K177" s="66" t="str">
        <f aca="false">'VERSION Bêta'!K177</f>
        <v>Admin SAE</v>
      </c>
      <c r="L177" s="66" t="str">
        <f aca="false">'VERSION Bêta'!L177</f>
        <v>bêta</v>
      </c>
      <c r="M177" s="66" t="str">
        <f aca="false">'VERSION Bêta'!M177</f>
        <v>V1</v>
      </c>
      <c r="N177" s="66" t="str">
        <f aca="false">IF(M177="x","x",IF(M177=N$2,"Nouveau",""))</f>
        <v/>
      </c>
      <c r="P177" s="74" t="str">
        <f aca="false">'VERSION Bêta'!P177</f>
        <v>AFC-10-003</v>
      </c>
      <c r="Q177" s="201" t="str">
        <f aca="false">'VERSION Bêta'!Q177</f>
        <v>Créer manuellement une nouvelle tache priorisée.
Prioriser manuellement des tâches existantes</v>
      </c>
      <c r="R177" s="204" t="n">
        <f aca="false">'VERSION Bêta'!R177</f>
        <v>0</v>
      </c>
    </row>
    <row r="178" customFormat="false" ht="24.05" hidden="false" customHeight="false" outlineLevel="0" collapsed="false">
      <c r="A178" s="166" t="str">
        <f aca="false">'VERSION Bêta'!A178</f>
        <v>Administration fonctionnelle</v>
      </c>
      <c r="B178" s="166" t="str">
        <f aca="false">'VERSION Bêta'!B178</f>
        <v>AFC</v>
      </c>
      <c r="C178" s="60" t="str">
        <f aca="false">IF(B178="x","x",CONCATENATE(B178,"-",IF(LEN(D178)=1,CONCATENATE("0",D178),D178)))</f>
        <v>AFC-11</v>
      </c>
      <c r="D178" s="60" t="n">
        <f aca="false">IF(H177=H178,D177,IF(H178="x","x",IF(H177="x",1,D177+1)))</f>
        <v>11</v>
      </c>
      <c r="E178" s="60" t="n">
        <f aca="false">IF(H177&lt;&gt;H178,IF(H178="x","x",IF(H177="x",E176+1,E177+1)),E177)</f>
        <v>64</v>
      </c>
      <c r="F178" s="60" t="str">
        <f aca="false">IF(E178="x","x",IF(E178&lt;&gt;G178,"MAJ",""))</f>
        <v/>
      </c>
      <c r="G178" s="60" t="n">
        <f aca="false">'VERSION Bêta'!G178</f>
        <v>64</v>
      </c>
      <c r="H178" s="60" t="str">
        <f aca="false">'VERSION Bêta'!H178</f>
        <v>Gérer les utilisateurs des IHM</v>
      </c>
      <c r="I178" s="63" t="str">
        <f aca="false">'VERSION Bêta'!I178</f>
        <v>Enregistrer les utilisateurs individuels, leur attribuer un périmètre et des droits dans les IHM du SAE</v>
      </c>
      <c r="J178" s="66" t="str">
        <f aca="false">'VERSION Bêta'!J178</f>
        <v>Super-utilisateur archiviste, administrateur technique</v>
      </c>
      <c r="K178" s="66" t="str">
        <f aca="false">'VERSION Bêta'!K178</f>
        <v>Admin SAE</v>
      </c>
      <c r="L178" s="66" t="str">
        <f aca="false">'VERSION Bêta'!L178</f>
        <v>bêta</v>
      </c>
      <c r="M178" s="66" t="str">
        <f aca="false">'VERSION Bêta'!M178</f>
        <v>bêta</v>
      </c>
      <c r="N178" s="66" t="str">
        <f aca="false">IF(M178="x","x",IF(M178=N$2,"Nouveau",""))</f>
        <v/>
      </c>
      <c r="P178" s="74" t="str">
        <f aca="false">'VERSION Bêta'!P178</f>
        <v>AFC-11-000</v>
      </c>
      <c r="Q178" s="211" t="str">
        <f aca="false">'VERSION Bêta'!Q178</f>
        <v>Créer les utilisateurs avec leur(s) rôle(s) et leur(s) périmètre(s)</v>
      </c>
      <c r="R178" s="158" t="n">
        <f aca="false">'VERSION Bêta'!R178</f>
        <v>0</v>
      </c>
    </row>
    <row r="179" customFormat="false" ht="12.8" hidden="false" customHeight="false" outlineLevel="0" collapsed="false">
      <c r="A179" s="0" t="str">
        <f aca="false">'VERSION Bêta'!A179</f>
        <v>x</v>
      </c>
      <c r="B179" s="0" t="str">
        <f aca="false">'VERSION Bêta'!B179</f>
        <v>x</v>
      </c>
      <c r="C179" s="60" t="str">
        <f aca="false">IF(B179="x","x",CONCATENATE(B179,"-",IF(LEN(D179)=1,CONCATENATE("0",D179),D179)))</f>
        <v>x</v>
      </c>
      <c r="D179" s="60" t="str">
        <f aca="false">IF(H178=H179,D178,IF(H179="x","x",IF(H178="x",1,D178+1)))</f>
        <v>x</v>
      </c>
      <c r="E179" s="60" t="str">
        <f aca="false">IF(H178&lt;&gt;H179,IF(H179="x","x",IF(H178="x",E176+1,E178+1)),E178)</f>
        <v>x</v>
      </c>
      <c r="F179" s="60" t="str">
        <f aca="false">IF(E179="x","x",IF(E179&lt;&gt;G179,"MAJ",""))</f>
        <v>x</v>
      </c>
      <c r="G179" s="60" t="str">
        <f aca="false">'VERSION Bêta'!G179</f>
        <v>x</v>
      </c>
      <c r="H179" s="0" t="str">
        <f aca="false">'VERSION Bêta'!H179</f>
        <v>x</v>
      </c>
      <c r="I179" s="0" t="str">
        <f aca="false">'VERSION Bêta'!I179</f>
        <v>x</v>
      </c>
      <c r="J179" s="0" t="str">
        <f aca="false">'VERSION Bêta'!J179</f>
        <v>x</v>
      </c>
      <c r="K179" s="63" t="str">
        <f aca="false">'VERSION Bêta'!K179</f>
        <v>x</v>
      </c>
      <c r="L179" s="66" t="str">
        <f aca="false">'VERSION Bêta'!L179</f>
        <v>x</v>
      </c>
      <c r="M179" s="213" t="str">
        <f aca="false">'VERSION Bêta'!M179</f>
        <v>x</v>
      </c>
      <c r="N179" s="63" t="str">
        <f aca="false">IF(M179="x","x",IF(M179=N$2,"Nouveau",""))</f>
        <v>x</v>
      </c>
      <c r="P179" s="63" t="str">
        <f aca="false">'VERSION Bêta'!P179</f>
        <v>x</v>
      </c>
      <c r="Q179" s="0" t="str">
        <f aca="false">'VERSION Bêta'!Q179</f>
        <v>x</v>
      </c>
      <c r="R179" s="30" t="n">
        <f aca="false">'VERSION Bêta'!R179</f>
        <v>0</v>
      </c>
    </row>
    <row r="180" customFormat="false" ht="24.05" hidden="false" customHeight="false" outlineLevel="0" collapsed="false">
      <c r="A180" s="166" t="str">
        <f aca="false">'VERSION Bêta'!A180</f>
        <v>Administration technique</v>
      </c>
      <c r="B180" s="166" t="str">
        <f aca="false">'VERSION Bêta'!B180</f>
        <v>ATE</v>
      </c>
      <c r="C180" s="60" t="str">
        <f aca="false">IF(B180="x","x",CONCATENATE(B180,"-",IF(LEN(D180)=1,CONCATENATE("0",D180),D180)))</f>
        <v>ATE-01</v>
      </c>
      <c r="D180" s="60" t="n">
        <f aca="false">IF(H179=H180,D179,IF(H180="x","x",IF(H179="x",1,D179+1)))</f>
        <v>1</v>
      </c>
      <c r="E180" s="60" t="n">
        <f aca="false">IF(H179&lt;&gt;H180,IF(H180="x","x",IF(H179="x",E178+1,E179+1)),E179)</f>
        <v>65</v>
      </c>
      <c r="F180" s="60" t="str">
        <f aca="false">IF(E180="x","x",IF(E180&lt;&gt;G180,"MAJ",""))</f>
        <v/>
      </c>
      <c r="G180" s="60" t="n">
        <f aca="false">'VERSION Bêta'!G180</f>
        <v>65</v>
      </c>
      <c r="H180" s="60" t="str">
        <f aca="false">'VERSION Bêta'!H180</f>
        <v>Tester l’interconnexion technique entre une application et le SAE</v>
      </c>
      <c r="I180" s="63" t="str">
        <f aca="false">'VERSION Bêta'!I180</f>
        <v>Se connecter au SAE et vérifier que le SAE répond</v>
      </c>
      <c r="J180" s="66" t="str">
        <f aca="false">'VERSION Bêta'!J180</f>
        <v>Administrateur technique</v>
      </c>
      <c r="K180" s="66" t="str">
        <f aca="false">'VERSION Bêta'!K180</f>
        <v>Admin SAE</v>
      </c>
      <c r="L180" s="66" t="str">
        <f aca="false">'VERSION Bêta'!L180</f>
        <v>bêta</v>
      </c>
      <c r="M180" s="66" t="str">
        <f aca="false">'VERSION Bêta'!M180</f>
        <v>bêta</v>
      </c>
      <c r="N180" s="66" t="str">
        <f aca="false">IF(M180="x","x",IF(M180=N$2,"Nouveau",""))</f>
        <v/>
      </c>
      <c r="P180" s="74" t="str">
        <f aca="false">'VERSION Bêta'!P180</f>
        <v>ATE-01</v>
      </c>
      <c r="Q180" s="197" t="n">
        <f aca="false">'VERSION Bêta'!Q180</f>
        <v>0</v>
      </c>
      <c r="R180" s="158" t="n">
        <f aca="false">'VERSION Bêta'!R180</f>
        <v>0</v>
      </c>
    </row>
    <row r="181" customFormat="false" ht="36.1" hidden="false" customHeight="false" outlineLevel="0" collapsed="false">
      <c r="A181" s="166" t="str">
        <f aca="false">'VERSION Bêta'!A181</f>
        <v>Administration technique</v>
      </c>
      <c r="B181" s="166" t="str">
        <f aca="false">'VERSION Bêta'!B181</f>
        <v>ATE</v>
      </c>
      <c r="C181" s="60" t="str">
        <f aca="false">IF(B181="x","x",CONCATENATE(B181,"-",IF(LEN(D181)=1,CONCATENATE("0",D181),D181)))</f>
        <v>ATE-02</v>
      </c>
      <c r="D181" s="60" t="n">
        <f aca="false">IF(H180=H181,D180,IF(H181="x","x",IF(H180="x",1,D180+1)))</f>
        <v>2</v>
      </c>
      <c r="E181" s="60" t="n">
        <f aca="false">IF(H180&lt;&gt;H181,IF(H181="x","x",IF(H180="x",E179+1,E180+1)),E180)</f>
        <v>66</v>
      </c>
      <c r="F181" s="60" t="str">
        <f aca="false">IF(E181="x","x",IF(E181&lt;&gt;G181,"MAJ",""))</f>
        <v/>
      </c>
      <c r="G181" s="60" t="n">
        <f aca="false">'VERSION Bêta'!G181</f>
        <v>66</v>
      </c>
      <c r="H181" s="60" t="str">
        <f aca="false">'VERSION Bêta'!H181</f>
        <v>Gérer les applications connectées au SAE</v>
      </c>
      <c r="I181" s="63" t="str">
        <f aca="false">'VERSION Bêta'!I181</f>
        <v>Enregistrer les applications avec les informations techniques nécessaires aux échanges (IP, moyens d'authentification...)</v>
      </c>
      <c r="J181" s="66" t="str">
        <f aca="false">'VERSION Bêta'!J181</f>
        <v>Administrateur technique</v>
      </c>
      <c r="K181" s="66" t="str">
        <f aca="false">'VERSION Bêta'!K181</f>
        <v>Admin SAE</v>
      </c>
      <c r="L181" s="66" t="str">
        <f aca="false">'VERSION Bêta'!L181</f>
        <v>bêta</v>
      </c>
      <c r="M181" s="66" t="str">
        <f aca="false">'VERSION Bêta'!M181</f>
        <v>bêta</v>
      </c>
      <c r="N181" s="66" t="str">
        <f aca="false">IF(M181="x","x",IF(M181=N$2,"Nouveau",""))</f>
        <v/>
      </c>
      <c r="P181" s="74" t="str">
        <f aca="false">'VERSION Bêta'!P181</f>
        <v>ATE-02-000</v>
      </c>
      <c r="Q181" s="200" t="str">
        <f aca="false">'VERSION Bêta'!Q181</f>
        <v>Gestion des applications  avec un contrôle d’authentification faible</v>
      </c>
      <c r="R181" s="204" t="n">
        <f aca="false">'VERSION Bêta'!R181</f>
        <v>0</v>
      </c>
    </row>
    <row r="182" customFormat="false" ht="36.1" hidden="false" customHeight="false" outlineLevel="0" collapsed="false">
      <c r="A182" s="166" t="str">
        <f aca="false">'VERSION Bêta'!A182</f>
        <v>Administration technique</v>
      </c>
      <c r="B182" s="166" t="str">
        <f aca="false">'VERSION Bêta'!B182</f>
        <v>ATE</v>
      </c>
      <c r="C182" s="60" t="str">
        <f aca="false">IF(B182="x","x",CONCATENATE(B182,"-",IF(LEN(D182)=1,CONCATENATE("0",D182),D182)))</f>
        <v>ATE-02</v>
      </c>
      <c r="D182" s="60" t="n">
        <f aca="false">IF(H181=H182,D181,IF(H182="x","x",IF(H181="x",1,D181+1)))</f>
        <v>2</v>
      </c>
      <c r="E182" s="60" t="n">
        <f aca="false">IF(H181&lt;&gt;H182,IF(H182="x","x",IF(H181="x",E180+1,E181+1)),E181)</f>
        <v>66</v>
      </c>
      <c r="F182" s="60" t="str">
        <f aca="false">IF(E182="x","x",IF(E182&lt;&gt;G182,"MAJ",""))</f>
        <v/>
      </c>
      <c r="G182" s="60" t="n">
        <f aca="false">'VERSION Bêta'!G182</f>
        <v>66</v>
      </c>
      <c r="H182" s="60" t="str">
        <f aca="false">'VERSION Bêta'!H182</f>
        <v>Gérer les applications connectées au SAE</v>
      </c>
      <c r="I182" s="63" t="str">
        <f aca="false">'VERSION Bêta'!I182</f>
        <v>Enregistrer les applications avec les informations techniques nécessaires aux échanges (IP, moyens d'authentification...)</v>
      </c>
      <c r="J182" s="66" t="str">
        <f aca="false">'VERSION Bêta'!J182</f>
        <v>Administrateur technique</v>
      </c>
      <c r="K182" s="66" t="str">
        <f aca="false">'VERSION Bêta'!K182</f>
        <v>Admin SAE</v>
      </c>
      <c r="L182" s="66" t="str">
        <f aca="false">'VERSION Bêta'!L182</f>
        <v>bêta</v>
      </c>
      <c r="M182" s="66" t="str">
        <f aca="false">'VERSION Bêta'!M182</f>
        <v>bêta</v>
      </c>
      <c r="N182" s="66" t="str">
        <f aca="false">IF(M182="x","x",IF(M182=N$2,"Nouveau",""))</f>
        <v/>
      </c>
      <c r="P182" s="74" t="str">
        <f aca="false">'VERSION Bêta'!P182</f>
        <v>ATE-02-001</v>
      </c>
      <c r="Q182" s="201" t="str">
        <f aca="false">'VERSION Bêta'!Q182</f>
        <v>Authentification renforcée</v>
      </c>
      <c r="R182" s="204" t="str">
        <f aca="false">'VERSION Bêta'!R182</f>
        <v>Définir un contrôle d’authentification renforcé pour des applications effectuant des opérations sensibles</v>
      </c>
    </row>
    <row r="183" customFormat="false" ht="12.8" hidden="false" customHeight="false" outlineLevel="0" collapsed="false">
      <c r="A183" s="166" t="str">
        <f aca="false">'VERSION Bêta'!A183</f>
        <v>Administration technique</v>
      </c>
      <c r="B183" s="166" t="str">
        <f aca="false">'VERSION Bêta'!B183</f>
        <v>ATE</v>
      </c>
      <c r="C183" s="60" t="str">
        <f aca="false">IF(B183="x","x",CONCATENATE(B183,"-",IF(LEN(D183)=1,CONCATENATE("0",D183),D183)))</f>
        <v>ATE-03</v>
      </c>
      <c r="D183" s="60" t="n">
        <f aca="false">IF(H182=H183,D182,IF(H183="x","x",IF(H182="x",1,D182+1)))</f>
        <v>3</v>
      </c>
      <c r="E183" s="60" t="n">
        <f aca="false">IF(H182&lt;&gt;H183,IF(H183="x","x",IF(H182="x",E181+1,E182+1)),E182)</f>
        <v>67</v>
      </c>
      <c r="F183" s="60" t="str">
        <f aca="false">IF(E183="x","x",IF(E183&lt;&gt;G183,"MAJ",""))</f>
        <v/>
      </c>
      <c r="G183" s="60" t="n">
        <f aca="false">'VERSION Bêta'!G183</f>
        <v>67</v>
      </c>
      <c r="H183" s="60" t="str">
        <f aca="false">'VERSION Bêta'!H183</f>
        <v>Gestion et consultation des logs</v>
      </c>
      <c r="I183" s="63" t="str">
        <f aca="false">'VERSION Bêta'!I183</f>
        <v>Accéder aux différents logs techniques du SAE</v>
      </c>
      <c r="J183" s="66" t="str">
        <f aca="false">'VERSION Bêta'!J183</f>
        <v>Administrateur technique</v>
      </c>
      <c r="K183" s="66" t="str">
        <f aca="false">'VERSION Bêta'!K183</f>
        <v>Admin SAE</v>
      </c>
      <c r="L183" s="66" t="str">
        <f aca="false">'VERSION Bêta'!L183</f>
        <v>bêta</v>
      </c>
      <c r="M183" s="66" t="str">
        <f aca="false">'VERSION Bêta'!M183</f>
        <v>bêta</v>
      </c>
      <c r="N183" s="66" t="str">
        <f aca="false">IF(M183="x","x",IF(M183=N$2,"Nouveau",""))</f>
        <v/>
      </c>
      <c r="P183" s="74" t="str">
        <f aca="false">'VERSION Bêta'!P183</f>
        <v>ATE-03-000</v>
      </c>
      <c r="Q183" s="200" t="str">
        <f aca="false">'VERSION Bêta'!Q183</f>
        <v>Accès au logs des modules applicatifs du SAE</v>
      </c>
      <c r="R183" s="204" t="n">
        <f aca="false">'VERSION Bêta'!R183</f>
        <v>0</v>
      </c>
    </row>
    <row r="184" customFormat="false" ht="36.1" hidden="false" customHeight="false" outlineLevel="0" collapsed="false">
      <c r="A184" s="166" t="str">
        <f aca="false">'VERSION Bêta'!A184</f>
        <v>Administration technique</v>
      </c>
      <c r="B184" s="166" t="str">
        <f aca="false">'VERSION Bêta'!B184</f>
        <v>ATE</v>
      </c>
      <c r="C184" s="60" t="str">
        <f aca="false">IF(B184="x","x",CONCATENATE(B184,"-",IF(LEN(D184)=1,CONCATENATE("0",D184),D184)))</f>
        <v>ATE-03</v>
      </c>
      <c r="D184" s="60" t="n">
        <f aca="false">IF(H183=H184,D183,IF(H184="x","x",IF(H183="x",1,D183+1)))</f>
        <v>3</v>
      </c>
      <c r="E184" s="60" t="n">
        <f aca="false">IF(H183&lt;&gt;H184,IF(H184="x","x",IF(H183="x",E182+1,E183+1)),E183)</f>
        <v>67</v>
      </c>
      <c r="F184" s="60" t="str">
        <f aca="false">IF(E184="x","x",IF(E184&lt;&gt;G184,"MAJ",""))</f>
        <v/>
      </c>
      <c r="G184" s="60" t="n">
        <f aca="false">'VERSION Bêta'!G184</f>
        <v>67</v>
      </c>
      <c r="H184" s="60" t="str">
        <f aca="false">'VERSION Bêta'!H184</f>
        <v>Gestion et consultation des logs</v>
      </c>
      <c r="I184" s="63" t="str">
        <f aca="false">'VERSION Bêta'!I184</f>
        <v>Accéder aux différents logs techniques du SAE</v>
      </c>
      <c r="J184" s="66" t="str">
        <f aca="false">'VERSION Bêta'!J184</f>
        <v>Administrateur technique</v>
      </c>
      <c r="K184" s="66" t="str">
        <f aca="false">'VERSION Bêta'!K184</f>
        <v>Admin SAE</v>
      </c>
      <c r="L184" s="66" t="str">
        <f aca="false">'VERSION Bêta'!L184</f>
        <v>bêta</v>
      </c>
      <c r="M184" s="66" t="str">
        <f aca="false">'VERSION Bêta'!M184</f>
        <v>bêta</v>
      </c>
      <c r="N184" s="66" t="str">
        <f aca="false">IF(M184="x","x",IF(M184=N$2,"Nouveau",""))</f>
        <v/>
      </c>
      <c r="P184" s="74" t="str">
        <f aca="false">'VERSION Bêta'!P184</f>
        <v>ATE-03-001</v>
      </c>
      <c r="Q184" s="201" t="str">
        <f aca="false">'VERSION Bêta'!Q184</f>
        <v>Logs réseau</v>
      </c>
      <c r="R184" s="204" t="str">
        <f aca="false">'VERSION Bêta'!R184</f>
        <v>Accéder aux logs dans un format particulier consolidable et consultable, s'appuyant sur les logs produits nativement et le cas échéant sur le résultat d'analyses des logs internes des briques </v>
      </c>
    </row>
    <row r="185" customFormat="false" ht="24.05" hidden="false" customHeight="false" outlineLevel="0" collapsed="false">
      <c r="A185" s="166" t="str">
        <f aca="false">'VERSION Bêta'!A185</f>
        <v>Administration technique</v>
      </c>
      <c r="B185" s="166" t="str">
        <f aca="false">'VERSION Bêta'!B185</f>
        <v>ATE</v>
      </c>
      <c r="C185" s="60" t="str">
        <f aca="false">IF(B185="x","x",CONCATENATE(B185,"-",IF(LEN(D185)=1,CONCATENATE("0",D185),D185)))</f>
        <v>ATE-04</v>
      </c>
      <c r="D185" s="60" t="n">
        <f aca="false">IF(H184=H185,D184,IF(H185="x","x",IF(H184="x",1,D184+1)))</f>
        <v>4</v>
      </c>
      <c r="E185" s="60" t="n">
        <f aca="false">IF(H184&lt;&gt;H185,IF(H185="x","x",IF(H184="x",E183+1,E184+1)),E184)</f>
        <v>68</v>
      </c>
      <c r="F185" s="60" t="str">
        <f aca="false">IF(E185="x","x",IF(E185&lt;&gt;G185,"MAJ",""))</f>
        <v/>
      </c>
      <c r="G185" s="60" t="n">
        <f aca="false">'VERSION Bêta'!G185</f>
        <v>68</v>
      </c>
      <c r="H185" s="60" t="str">
        <f aca="false">'VERSION Bêta'!H185</f>
        <v>Consulter les statistiques techniques</v>
      </c>
      <c r="I185" s="63" t="str">
        <f aca="false">'VERSION Bêta'!I185</f>
        <v>Consulter les statistiques : performance en nombre et en bande passante, nombre d’objets traités, en CPU, etc</v>
      </c>
      <c r="J185" s="66" t="str">
        <f aca="false">'VERSION Bêta'!J185</f>
        <v>Administrateur technique</v>
      </c>
      <c r="K185" s="66" t="str">
        <f aca="false">'VERSION Bêta'!K185</f>
        <v>Admin SAE</v>
      </c>
      <c r="L185" s="66" t="str">
        <f aca="false">'VERSION Bêta'!L185</f>
        <v>bêta</v>
      </c>
      <c r="M185" s="66" t="str">
        <f aca="false">'VERSION Bêta'!M185</f>
        <v>bêta</v>
      </c>
      <c r="N185" s="66" t="str">
        <f aca="false">IF(M185="x","x",IF(M185=N$2,"Nouveau",""))</f>
        <v/>
      </c>
      <c r="P185" s="74" t="str">
        <f aca="false">'VERSION Bêta'!P185</f>
        <v>ATE-04</v>
      </c>
      <c r="Q185" s="197" t="n">
        <f aca="false">'VERSION Bêta'!Q185</f>
        <v>0</v>
      </c>
      <c r="R185" s="204" t="n">
        <f aca="false">'VERSION Bêta'!R185</f>
        <v>0</v>
      </c>
    </row>
    <row r="186" customFormat="false" ht="24.05" hidden="false" customHeight="false" outlineLevel="0" collapsed="false">
      <c r="A186" s="166" t="str">
        <f aca="false">'VERSION Bêta'!A186</f>
        <v>Administration technique</v>
      </c>
      <c r="B186" s="166" t="str">
        <f aca="false">'VERSION Bêta'!B186</f>
        <v>ATE</v>
      </c>
      <c r="C186" s="60" t="str">
        <f aca="false">IF(B186="x","x",CONCATENATE(B186,"-",IF(LEN(D186)=1,CONCATENATE("0",D186),D186)))</f>
        <v>ATE-05</v>
      </c>
      <c r="D186" s="60" t="n">
        <f aca="false">IF(H185=H186,D185,IF(H186="x","x",IF(H185="x",1,D185+1)))</f>
        <v>5</v>
      </c>
      <c r="E186" s="60" t="n">
        <f aca="false">IF(H185&lt;&gt;H186,IF(H186="x","x",IF(H185="x",E184+1,E185+1)),E185)</f>
        <v>69</v>
      </c>
      <c r="F186" s="60" t="str">
        <f aca="false">IF(E186="x","x",IF(E186&lt;&gt;G186,"MAJ",""))</f>
        <v/>
      </c>
      <c r="G186" s="60" t="n">
        <f aca="false">'VERSION Bêta'!G186</f>
        <v>69</v>
      </c>
      <c r="H186" s="60" t="str">
        <f aca="false">'VERSION Bêta'!H186</f>
        <v>Mettre à jour la solution logicielle</v>
      </c>
      <c r="I186" s="63" t="str">
        <f aca="false">'VERSION Bêta'!I186</f>
        <v>Ajouter, supprimer ou installer une nouvelle version d'un module applicatif ou d'une configuration</v>
      </c>
      <c r="J186" s="66" t="str">
        <f aca="false">'VERSION Bêta'!J186</f>
        <v>Administrateur technique</v>
      </c>
      <c r="K186" s="66" t="str">
        <f aca="false">'VERSION Bêta'!K186</f>
        <v>Admin SAE</v>
      </c>
      <c r="L186" s="66" t="str">
        <f aca="false">'VERSION Bêta'!L186</f>
        <v>bêta</v>
      </c>
      <c r="M186" s="66" t="str">
        <f aca="false">'VERSION Bêta'!M186</f>
        <v>bêta</v>
      </c>
      <c r="N186" s="66" t="str">
        <f aca="false">IF(M186="x","x",IF(M186=N$2,"Nouveau",""))</f>
        <v/>
      </c>
      <c r="P186" s="74" t="str">
        <f aca="false">'VERSION Bêta'!P186</f>
        <v>ATE-05-000</v>
      </c>
      <c r="Q186" s="200" t="str">
        <f aca="false">'VERSION Bêta'!Q186</f>
        <v>Mise à jour sans conservation d'anciennes versions de modules</v>
      </c>
      <c r="R186" s="204" t="n">
        <f aca="false">'VERSION Bêta'!R186</f>
        <v>0</v>
      </c>
    </row>
    <row r="187" customFormat="false" ht="36.1" hidden="false" customHeight="false" outlineLevel="0" collapsed="false">
      <c r="A187" s="166" t="str">
        <f aca="false">'VERSION Bêta'!A187</f>
        <v>Administration technique</v>
      </c>
      <c r="B187" s="166" t="str">
        <f aca="false">'VERSION Bêta'!B187</f>
        <v>ATE</v>
      </c>
      <c r="C187" s="60" t="str">
        <f aca="false">IF(B187="x","x",CONCATENATE(B187,"-",IF(LEN(D187)=1,CONCATENATE("0",D187),D187)))</f>
        <v>ATE-05</v>
      </c>
      <c r="D187" s="60" t="n">
        <f aca="false">IF(H186=H187,D186,IF(H187="x","x",IF(H186="x",1,D186+1)))</f>
        <v>5</v>
      </c>
      <c r="E187" s="60" t="n">
        <f aca="false">IF(H186&lt;&gt;H187,IF(H187="x","x",IF(H186="x",E185+1,E186+1)),E186)</f>
        <v>69</v>
      </c>
      <c r="F187" s="60" t="str">
        <f aca="false">IF(E187="x","x",IF(E187&lt;&gt;G187,"MAJ",""))</f>
        <v/>
      </c>
      <c r="G187" s="60" t="n">
        <f aca="false">'VERSION Bêta'!G187</f>
        <v>69</v>
      </c>
      <c r="H187" s="60" t="str">
        <f aca="false">'VERSION Bêta'!H187</f>
        <v>Mettre à jour la solution logicielle</v>
      </c>
      <c r="I187" s="63" t="str">
        <f aca="false">'VERSION Bêta'!I187</f>
        <v>Ajouter, supprimer ou installer une nouvelle version d'un module applicatif ou d'une configuration</v>
      </c>
      <c r="J187" s="66" t="str">
        <f aca="false">'VERSION Bêta'!J187</f>
        <v>Administrateur technique</v>
      </c>
      <c r="K187" s="66" t="str">
        <f aca="false">'VERSION Bêta'!K187</f>
        <v>Admin SAE</v>
      </c>
      <c r="L187" s="66" t="str">
        <f aca="false">'VERSION Bêta'!L187</f>
        <v>bêta</v>
      </c>
      <c r="M187" s="66" t="str">
        <f aca="false">'VERSION Bêta'!M187</f>
        <v>bêta</v>
      </c>
      <c r="N187" s="66" t="str">
        <f aca="false">IF(M187="x","x",IF(M187=N$2,"Nouveau",""))</f>
        <v/>
      </c>
      <c r="P187" s="74" t="str">
        <f aca="false">'VERSION Bêta'!P187</f>
        <v>ATE-05-001</v>
      </c>
      <c r="Q187" s="201" t="str">
        <f aca="false">'VERSION Bêta'!Q187</f>
        <v>Versions différentes d’une même API</v>
      </c>
      <c r="R187" s="204" t="str">
        <f aca="false">'VERSION Bêta'!R187</f>
        <v>Mettre à jour la solution logicielle de manière progressive en conservant l’API de version précédente, le temps que l’API nouvelle soit mise en place</v>
      </c>
    </row>
    <row r="188" customFormat="false" ht="12.8" hidden="false" customHeight="false" outlineLevel="0" collapsed="false">
      <c r="A188" s="166" t="str">
        <f aca="false">'VERSION Bêta'!A188</f>
        <v>Administration technique</v>
      </c>
      <c r="B188" s="166" t="str">
        <f aca="false">'VERSION Bêta'!B188</f>
        <v>ATE</v>
      </c>
      <c r="C188" s="60" t="str">
        <f aca="false">IF(B188="x","x",CONCATENATE(B188,"-",IF(LEN(D188)=1,CONCATENATE("0",D188),D188)))</f>
        <v>ATE-06</v>
      </c>
      <c r="D188" s="60" t="n">
        <f aca="false">IF(H187=H188,D187,IF(H188="x","x",IF(H187="x",1,D187+1)))</f>
        <v>6</v>
      </c>
      <c r="E188" s="60" t="n">
        <f aca="false">IF(H187&lt;&gt;H188,IF(H188="x","x",IF(H187="x",E186+1,E187+1)),E187)</f>
        <v>70</v>
      </c>
      <c r="F188" s="60" t="str">
        <f aca="false">IF(E188="x","x",IF(E188&lt;&gt;G188,"MAJ",""))</f>
        <v/>
      </c>
      <c r="G188" s="60" t="n">
        <f aca="false">'VERSION Bêta'!G188</f>
        <v>70</v>
      </c>
      <c r="H188" s="60" t="str">
        <f aca="false">'VERSION Bêta'!H188</f>
        <v>Gérer les greffons</v>
      </c>
      <c r="I188" s="63" t="str">
        <f aca="false">'VERSION Bêta'!I188</f>
        <v>Ajouter, mettre à jour, activer/désactiver un greffon</v>
      </c>
      <c r="J188" s="66" t="str">
        <f aca="false">'VERSION Bêta'!J188</f>
        <v>Administrateur technique</v>
      </c>
      <c r="K188" s="66" t="str">
        <f aca="false">'VERSION Bêta'!K188</f>
        <v>Admin SAE</v>
      </c>
      <c r="L188" s="66" t="str">
        <f aca="false">'VERSION Bêta'!L188</f>
        <v>V1</v>
      </c>
      <c r="M188" s="66" t="str">
        <f aca="false">'VERSION Bêta'!M188</f>
        <v>V1</v>
      </c>
      <c r="N188" s="66" t="str">
        <f aca="false">IF(M188="x","x",IF(M188=N$2,"Nouveau",""))</f>
        <v/>
      </c>
      <c r="P188" s="74" t="str">
        <f aca="false">'VERSION Bêta'!P188</f>
        <v>ATE-06</v>
      </c>
      <c r="Q188" s="197" t="n">
        <f aca="false">'VERSION Bêta'!Q188</f>
        <v>0</v>
      </c>
      <c r="R188" s="204" t="n">
        <f aca="false">'VERSION Bêta'!R188</f>
        <v>0</v>
      </c>
    </row>
    <row r="189" customFormat="false" ht="24.05" hidden="false" customHeight="false" outlineLevel="0" collapsed="false">
      <c r="A189" s="166" t="str">
        <f aca="false">'VERSION Bêta'!A189</f>
        <v>Administration technique</v>
      </c>
      <c r="B189" s="166" t="str">
        <f aca="false">'VERSION Bêta'!B189</f>
        <v>ATE</v>
      </c>
      <c r="C189" s="60" t="str">
        <f aca="false">IF(B189="x","x",CONCATENATE(B189,"-",IF(LEN(D189)=1,CONCATENATE("0",D189),D189)))</f>
        <v>ATE-07</v>
      </c>
      <c r="D189" s="60" t="n">
        <f aca="false">IF(H188=H189,D188,IF(H189="x","x",IF(H188="x",1,D188+1)))</f>
        <v>7</v>
      </c>
      <c r="E189" s="60" t="n">
        <f aca="false">IF(H188&lt;&gt;H189,IF(H189="x","x",IF(H188="x",E187+1,E188+1)),E188)</f>
        <v>71</v>
      </c>
      <c r="F189" s="60" t="str">
        <f aca="false">IF(E189="x","x",IF(E189&lt;&gt;G189,"MAJ",""))</f>
        <v/>
      </c>
      <c r="G189" s="60" t="n">
        <f aca="false">'VERSION Bêta'!G189</f>
        <v>71</v>
      </c>
      <c r="H189" s="60" t="str">
        <f aca="false">'VERSION Bêta'!H189</f>
        <v>Effectuer la supervision technique</v>
      </c>
      <c r="I189" s="63" t="str">
        <f aca="false">'VERSION Bêta'!I189</f>
        <v>Vérifier qu’un service technique est actif/inactif, lancer une surveillance des réseaux par des sondes, etc.</v>
      </c>
      <c r="J189" s="66" t="str">
        <f aca="false">'VERSION Bêta'!J189</f>
        <v>Administrateur technique</v>
      </c>
      <c r="K189" s="66" t="str">
        <f aca="false">'VERSION Bêta'!K189</f>
        <v>Admin SAE</v>
      </c>
      <c r="L189" s="66" t="str">
        <f aca="false">'VERSION Bêta'!L189</f>
        <v>bêta</v>
      </c>
      <c r="M189" s="66" t="str">
        <f aca="false">'VERSION Bêta'!M189</f>
        <v>bêta</v>
      </c>
      <c r="N189" s="66" t="str">
        <f aca="false">IF(M189="x","x",IF(M189=N$2,"Nouveau",""))</f>
        <v/>
      </c>
      <c r="P189" s="74" t="str">
        <f aca="false">'VERSION Bêta'!P189</f>
        <v>ATE-07-000</v>
      </c>
      <c r="Q189" s="200" t="str">
        <f aca="false">'VERSION Bêta'!Q189</f>
        <v>Accès sur demande à l'état des différents éléments technique du SAE</v>
      </c>
      <c r="R189" s="204" t="str">
        <f aca="false">'VERSION Bêta'!R189</f>
        <v>S’assurer qu’un composant ou une fonction technique sont disponibles pour réaliser des opérations</v>
      </c>
    </row>
    <row r="190" customFormat="false" ht="24.05" hidden="false" customHeight="false" outlineLevel="0" collapsed="false">
      <c r="A190" s="166" t="str">
        <f aca="false">'VERSION Bêta'!A190</f>
        <v>Administration technique</v>
      </c>
      <c r="B190" s="166" t="str">
        <f aca="false">'VERSION Bêta'!B190</f>
        <v>ATE</v>
      </c>
      <c r="C190" s="60" t="str">
        <f aca="false">IF(B190="x","x",CONCATENATE(B190,"-",IF(LEN(D190)=1,CONCATENATE("0",D190),D190)))</f>
        <v>ATE-07</v>
      </c>
      <c r="D190" s="60" t="n">
        <f aca="false">IF(H189=H190,D189,IF(H190="x","x",IF(H189="x",1,D189+1)))</f>
        <v>7</v>
      </c>
      <c r="E190" s="60" t="n">
        <f aca="false">IF(H189&lt;&gt;H190,IF(H190="x","x",IF(H189="x",E188+1,E189+1)),E189)</f>
        <v>71</v>
      </c>
      <c r="F190" s="60" t="str">
        <f aca="false">IF(E190="x","x",IF(E190&lt;&gt;G190,"MAJ",""))</f>
        <v/>
      </c>
      <c r="G190" s="60" t="n">
        <f aca="false">'VERSION Bêta'!G190</f>
        <v>71</v>
      </c>
      <c r="H190" s="60" t="str">
        <f aca="false">'VERSION Bêta'!H190</f>
        <v>Effectuer la supervision technique</v>
      </c>
      <c r="I190" s="63" t="str">
        <f aca="false">'VERSION Bêta'!I190</f>
        <v>Vérifier qu’un service technique est actif/inactif, lancer une surveillance des réseaux par des sondes, etc.</v>
      </c>
      <c r="J190" s="66" t="str">
        <f aca="false">'VERSION Bêta'!J190</f>
        <v>Administrateur technique</v>
      </c>
      <c r="K190" s="66" t="str">
        <f aca="false">'VERSION Bêta'!K190</f>
        <v>Admin SAE</v>
      </c>
      <c r="L190" s="66" t="str">
        <f aca="false">'VERSION Bêta'!L190</f>
        <v>bêta</v>
      </c>
      <c r="M190" s="66" t="str">
        <f aca="false">'VERSION Bêta'!M190</f>
        <v>bêta</v>
      </c>
      <c r="N190" s="66" t="str">
        <f aca="false">IF(M190="x","x",IF(M190=N$2,"Nouveau",""))</f>
        <v/>
      </c>
      <c r="P190" s="74" t="str">
        <f aca="false">'VERSION Bêta'!P190</f>
        <v>ATE-07-001</v>
      </c>
      <c r="Q190" s="203" t="str">
        <f aca="false">'VERSION Bêta'!Q190</f>
        <v>Supprimé : service « i’m alive »</v>
      </c>
      <c r="R190" s="204" t="str">
        <f aca="false">'VERSION Bêta'!R190</f>
        <v>S’assurer qu’un composant ou une fonction technique sont disponibles pour réaliser des opérations</v>
      </c>
    </row>
    <row r="191" customFormat="false" ht="12.8" hidden="false" customHeight="false" outlineLevel="0" collapsed="false">
      <c r="A191" s="166" t="str">
        <f aca="false">'VERSION Bêta'!A191</f>
        <v>Administration technique</v>
      </c>
      <c r="B191" s="166" t="str">
        <f aca="false">'VERSION Bêta'!B191</f>
        <v>ATE</v>
      </c>
      <c r="C191" s="60" t="str">
        <f aca="false">IF(B191="x","x",CONCATENATE(B191,"-",IF(LEN(D191)=1,CONCATENATE("0",D191),D191)))</f>
        <v>ATE-08</v>
      </c>
      <c r="D191" s="60" t="n">
        <f aca="false">IF(H190=H191,D190,IF(H191="x","x",IF(H190="x",1,D190+1)))</f>
        <v>8</v>
      </c>
      <c r="E191" s="60" t="n">
        <f aca="false">IF(H190&lt;&gt;H191,IF(H191="x","x",IF(H190="x",E189+1,E190+1)),E190)</f>
        <v>72</v>
      </c>
      <c r="F191" s="60" t="str">
        <f aca="false">IF(E191="x","x",IF(E191&lt;&gt;G191,"MAJ",""))</f>
        <v/>
      </c>
      <c r="G191" s="60" t="n">
        <f aca="false">'VERSION Bêta'!G191</f>
        <v>72</v>
      </c>
      <c r="H191" s="60" t="str">
        <f aca="false">'VERSION Bêta'!H191</f>
        <v>Lancer/arrêter les services</v>
      </c>
      <c r="I191" s="63" t="str">
        <f aca="false">'VERSION Bêta'!I191</f>
        <v>Lancer ou arrêter des services applicatifs ou d’infrastructure</v>
      </c>
      <c r="J191" s="66" t="str">
        <f aca="false">'VERSION Bêta'!J191</f>
        <v>Administrateur technique</v>
      </c>
      <c r="K191" s="66" t="str">
        <f aca="false">'VERSION Bêta'!K191</f>
        <v>Admin SAE</v>
      </c>
      <c r="L191" s="66" t="str">
        <f aca="false">'VERSION Bêta'!L191</f>
        <v>bêta</v>
      </c>
      <c r="M191" s="66" t="str">
        <f aca="false">'VERSION Bêta'!M191</f>
        <v>bêta</v>
      </c>
      <c r="N191" s="66" t="str">
        <f aca="false">IF(M191="x","x",IF(M191=N$2,"Nouveau",""))</f>
        <v/>
      </c>
      <c r="P191" s="74" t="str">
        <f aca="false">'VERSION Bêta'!P191</f>
        <v>ATE-08</v>
      </c>
      <c r="Q191" s="197" t="n">
        <f aca="false">'VERSION Bêta'!Q191</f>
        <v>0</v>
      </c>
      <c r="R191" s="204" t="n">
        <f aca="false">'VERSION Bêta'!R191</f>
        <v>0</v>
      </c>
    </row>
    <row r="192" customFormat="false" ht="36.1" hidden="true" customHeight="false" outlineLevel="0" collapsed="false">
      <c r="A192" s="166" t="str">
        <f aca="false">'VERSION Bêta'!A192</f>
        <v>Administration technique</v>
      </c>
      <c r="B192" s="166" t="str">
        <f aca="false">'VERSION Bêta'!B192</f>
        <v>ATE</v>
      </c>
      <c r="C192" s="60" t="str">
        <f aca="false">IF(B192="x","x",CONCATENATE(B192,"-",IF(LEN(D192)=1,CONCATENATE("0",D192),D192)))</f>
        <v>ATE-09</v>
      </c>
      <c r="D192" s="60" t="n">
        <f aca="false">IF(H191=H192,D191,IF(H192="x","x",IF(H191="x",1,D191+1)))</f>
        <v>9</v>
      </c>
      <c r="E192" s="60" t="n">
        <f aca="false">IF(H191&lt;&gt;H192,IF(H192="x","x",IF(H191="x",E190+1,E191+1)),E191)</f>
        <v>73</v>
      </c>
      <c r="F192" s="60" t="str">
        <f aca="false">IF(E192="x","x",IF(E192&lt;&gt;G192,"MAJ",""))</f>
        <v/>
      </c>
      <c r="G192" s="60" t="n">
        <f aca="false">'VERSION Bêta'!G192</f>
        <v>73</v>
      </c>
      <c r="H192" s="60" t="str">
        <f aca="false">'VERSION Bêta'!H192</f>
        <v>Gérer l’élasticité</v>
      </c>
      <c r="I192" s="63" t="str">
        <f aca="false">'VERSION Bêta'!I192</f>
        <v>Déployer des nouvelles capacités de traitement technique, en fonction de l’évolution du volume d’activité, de manière à les rendre opérables et supervisables</v>
      </c>
      <c r="J192" s="66" t="str">
        <f aca="false">'VERSION Bêta'!J192</f>
        <v>Administrateur technique</v>
      </c>
      <c r="K192" s="66" t="str">
        <f aca="false">'VERSION Bêta'!K192</f>
        <v>Admin SAE</v>
      </c>
      <c r="L192" s="66" t="str">
        <f aca="false">'VERSION Bêta'!L192</f>
        <v>V3</v>
      </c>
      <c r="M192" s="66" t="str">
        <f aca="false">'VERSION Bêta'!M192</f>
        <v>V3</v>
      </c>
      <c r="N192" s="66" t="str">
        <f aca="false">IF(M192="x","x",IF(M192=N$2,"Nouveau",""))</f>
        <v/>
      </c>
      <c r="P192" s="74" t="str">
        <f aca="false">'VERSION Bêta'!P192</f>
        <v>ATE-09</v>
      </c>
      <c r="Q192" s="197" t="n">
        <f aca="false">'VERSION Bêta'!Q192</f>
        <v>0</v>
      </c>
      <c r="R192" s="204" t="n">
        <f aca="false">'VERSION Bêta'!R192</f>
        <v>0</v>
      </c>
    </row>
    <row r="193" customFormat="false" ht="24.05" hidden="false" customHeight="false" outlineLevel="0" collapsed="false">
      <c r="A193" s="166" t="str">
        <f aca="false">'VERSION Bêta'!A193</f>
        <v>Administration technique</v>
      </c>
      <c r="B193" s="166" t="str">
        <f aca="false">'VERSION Bêta'!B193</f>
        <v>ATE</v>
      </c>
      <c r="C193" s="60" t="str">
        <f aca="false">IF(B193="x","x",CONCATENATE(B193,"-",IF(LEN(D193)=1,CONCATENATE("0",D193),D193)))</f>
        <v>ATE-10</v>
      </c>
      <c r="D193" s="60" t="n">
        <f aca="false">IF(H192=H193,D192,IF(H193="x","x",IF(H192="x",1,D192+1)))</f>
        <v>10</v>
      </c>
      <c r="E193" s="60" t="n">
        <f aca="false">IF(H192&lt;&gt;H193,IF(H193="x","x",IF(H192="x",E191+1,E192+1)),E192)</f>
        <v>74</v>
      </c>
      <c r="F193" s="60" t="str">
        <f aca="false">IF(E193="x","x",IF(E193&lt;&gt;G193,"MAJ",""))</f>
        <v/>
      </c>
      <c r="G193" s="60" t="n">
        <f aca="false">'VERSION Bêta'!G193</f>
        <v>74</v>
      </c>
      <c r="H193" s="60" t="str">
        <f aca="false">'VERSION Bêta'!H193</f>
        <v>Assurer le PCA/PRA</v>
      </c>
      <c r="I193" s="63" t="str">
        <f aca="false">'VERSION Bêta'!I193</f>
        <v>Gérer la continuité et la reprise d’activité, notamment en cas de maintenance ou de sinistre</v>
      </c>
      <c r="J193" s="66" t="str">
        <f aca="false">'VERSION Bêta'!J193</f>
        <v>Administrateur technique</v>
      </c>
      <c r="K193" s="66" t="str">
        <f aca="false">'VERSION Bêta'!K193</f>
        <v>Admin SAE</v>
      </c>
      <c r="L193" s="66" t="str">
        <f aca="false">'VERSION Bêta'!L193</f>
        <v>V1</v>
      </c>
      <c r="M193" s="66" t="str">
        <f aca="false">'VERSION Bêta'!M193</f>
        <v>V1</v>
      </c>
      <c r="N193" s="66" t="str">
        <f aca="false">IF(M193="x","x",IF(M193=N$2,"Nouveau",""))</f>
        <v/>
      </c>
      <c r="P193" s="74" t="str">
        <f aca="false">'VERSION Bêta'!P193</f>
        <v>ATE-10</v>
      </c>
      <c r="Q193" s="197" t="n">
        <f aca="false">'VERSION Bêta'!Q193</f>
        <v>0</v>
      </c>
      <c r="R193" s="204" t="n">
        <f aca="false">'VERSION Bêta'!R193</f>
        <v>0</v>
      </c>
    </row>
    <row r="194" customFormat="false" ht="24.05" hidden="false" customHeight="false" outlineLevel="0" collapsed="false">
      <c r="A194" s="166" t="str">
        <f aca="false">'VERSION Bêta'!A194</f>
        <v>Administration technique</v>
      </c>
      <c r="B194" s="166" t="str">
        <f aca="false">'VERSION Bêta'!B194</f>
        <v>ATE</v>
      </c>
      <c r="C194" s="60" t="str">
        <f aca="false">IF(B194="x","x",CONCATENATE(B194,"-",IF(LEN(D194)=1,CONCATENATE("0",D194),D194)))</f>
        <v>ATE-11</v>
      </c>
      <c r="D194" s="60" t="n">
        <f aca="false">IF(H193=H194,D193,IF(H194="x","x",IF(H193="x",1,D193+1)))</f>
        <v>11</v>
      </c>
      <c r="E194" s="60" t="n">
        <f aca="false">IF(H193&lt;&gt;H194,IF(H194="x","x",IF(H193="x",E192+1,E193+1)),E193)</f>
        <v>75</v>
      </c>
      <c r="F194" s="60" t="str">
        <f aca="false">IF(E194="x","x",IF(E194&lt;&gt;G194,"MAJ",""))</f>
        <v/>
      </c>
      <c r="G194" s="60" t="n">
        <f aca="false">'VERSION Bêta'!G194</f>
        <v>75</v>
      </c>
      <c r="H194" s="60" t="str">
        <f aca="false">'VERSION Bêta'!H194</f>
        <v>Accéder aux informations techniques d'un ensemble d'archives</v>
      </c>
      <c r="I194" s="82" t="str">
        <f aca="false">'VERSION Bêta'!I194</f>
        <v>Effectuer des recherches et obtenir les informations techniques sur un ensemble d'archives</v>
      </c>
      <c r="J194" s="66" t="str">
        <f aca="false">'VERSION Bêta'!J194</f>
        <v>Administrateur technique</v>
      </c>
      <c r="K194" s="66" t="str">
        <f aca="false">'VERSION Bêta'!K194</f>
        <v>Admin SAE</v>
      </c>
      <c r="L194" s="66" t="str">
        <f aca="false">'VERSION Bêta'!L194</f>
        <v>bêta</v>
      </c>
      <c r="M194" s="66" t="str">
        <f aca="false">'VERSION Bêta'!M194</f>
        <v>bêta</v>
      </c>
      <c r="N194" s="66" t="str">
        <f aca="false">IF(M194="x","x",IF(M194=N$2,"Nouveau",""))</f>
        <v/>
      </c>
      <c r="P194" s="74" t="str">
        <f aca="false">'VERSION Bêta'!P194</f>
        <v>ATE-11-000</v>
      </c>
      <c r="Q194" s="200" t="str">
        <f aca="false">'VERSION Bêta'!Q194</f>
        <v>Accès aux informations relatives au stockage d'une liste d'archives</v>
      </c>
      <c r="R194" s="204" t="n">
        <f aca="false">'VERSION Bêta'!R194</f>
        <v>0</v>
      </c>
    </row>
    <row r="195" customFormat="false" ht="36.1" hidden="false" customHeight="false" outlineLevel="0" collapsed="false">
      <c r="A195" s="166" t="str">
        <f aca="false">'VERSION Bêta'!A195</f>
        <v>Administration technique</v>
      </c>
      <c r="B195" s="166" t="str">
        <f aca="false">'VERSION Bêta'!B195</f>
        <v>ATE</v>
      </c>
      <c r="C195" s="60" t="str">
        <f aca="false">IF(B195="x","x",CONCATENATE(B195,"-",IF(LEN(D195)=1,CONCATENATE("0",D195),D195)))</f>
        <v>ATE-11</v>
      </c>
      <c r="D195" s="60" t="n">
        <f aca="false">IF(H194=H195,D194,IF(H195="x","x",IF(H194="x",1,D194+1)))</f>
        <v>11</v>
      </c>
      <c r="E195" s="60" t="n">
        <f aca="false">IF(H194&lt;&gt;H195,IF(H195="x","x",IF(H194="x",E193+1,E194+1)),E194)</f>
        <v>75</v>
      </c>
      <c r="F195" s="60" t="str">
        <f aca="false">IF(E195="x","x",IF(E195&lt;&gt;G195,"MAJ",""))</f>
        <v/>
      </c>
      <c r="G195" s="60" t="n">
        <f aca="false">'VERSION Bêta'!G195</f>
        <v>75</v>
      </c>
      <c r="H195" s="60" t="str">
        <f aca="false">'VERSION Bêta'!H195</f>
        <v>Accéder aux informations techniques d'un ensemble d'archives</v>
      </c>
      <c r="I195" s="82" t="str">
        <f aca="false">'VERSION Bêta'!I195</f>
        <v>Effectuer des recherches et obtenir les informations techniques sur un ensemble d'archives</v>
      </c>
      <c r="J195" s="66" t="str">
        <f aca="false">'VERSION Bêta'!J195</f>
        <v>Administrateur technique</v>
      </c>
      <c r="K195" s="66" t="str">
        <f aca="false">'VERSION Bêta'!K195</f>
        <v>Admin SAE</v>
      </c>
      <c r="L195" s="66" t="str">
        <f aca="false">'VERSION Bêta'!L195</f>
        <v>bêta</v>
      </c>
      <c r="M195" s="66" t="str">
        <f aca="false">'VERSION Bêta'!M195</f>
        <v>bêta</v>
      </c>
      <c r="N195" s="66" t="str">
        <f aca="false">IF(M195="x","x",IF(M195=N$2,"Nouveau",""))</f>
        <v/>
      </c>
      <c r="P195" s="74" t="str">
        <f aca="false">'VERSION Bêta'!P195</f>
        <v>ATE-11-001</v>
      </c>
      <c r="Q195" s="201" t="str">
        <f aca="false">'VERSION Bêta'!Q195</f>
        <v>Sur métadonnées techniques</v>
      </c>
      <c r="R195" s="204" t="str">
        <f aca="false">'VERSION Bêta'!R195</f>
        <v>Permettre aux informaticiens d'accéder à des informations techniques des archives (format, stockage) pour permettre le « debug » en cas de problème</v>
      </c>
    </row>
    <row r="196" customFormat="false" ht="47.4" hidden="false" customHeight="false" outlineLevel="0" collapsed="false">
      <c r="A196" s="166" t="str">
        <f aca="false">'VERSION Bêta'!A196</f>
        <v>Administration technique</v>
      </c>
      <c r="B196" s="166" t="str">
        <f aca="false">'VERSION Bêta'!B196</f>
        <v>ATE</v>
      </c>
      <c r="C196" s="60" t="str">
        <f aca="false">IF(B196="x","x",CONCATENATE(B196,"-",IF(LEN(D196)=1,CONCATENATE("0",D196),D196)))</f>
        <v>ATE-11</v>
      </c>
      <c r="D196" s="60" t="n">
        <f aca="false">IF(H195=H196,D195,IF(H196="x","x",IF(H195="x",1,D195+1)))</f>
        <v>11</v>
      </c>
      <c r="E196" s="60" t="n">
        <f aca="false">IF(H195&lt;&gt;H196,IF(H196="x","x",IF(H195="x",E194+1,E195+1)),E195)</f>
        <v>75</v>
      </c>
      <c r="F196" s="60" t="str">
        <f aca="false">IF(E196="x","x",IF(E196&lt;&gt;G196,"MAJ",""))</f>
        <v/>
      </c>
      <c r="G196" s="60" t="n">
        <f aca="false">'VERSION Bêta'!G196</f>
        <v>75</v>
      </c>
      <c r="H196" s="60" t="str">
        <f aca="false">'VERSION Bêta'!H196</f>
        <v>Accéder aux informations techniques d'un ensemble d'archives</v>
      </c>
      <c r="I196" s="82" t="str">
        <f aca="false">'VERSION Bêta'!I196</f>
        <v>Effectuer des recherches et obtenir les informations techniques sur un ensemble d'archives</v>
      </c>
      <c r="J196" s="66" t="str">
        <f aca="false">'VERSION Bêta'!J196</f>
        <v>Administrateur technique</v>
      </c>
      <c r="K196" s="66" t="str">
        <f aca="false">'VERSION Bêta'!K196</f>
        <v>Admin SAE</v>
      </c>
      <c r="L196" s="66" t="str">
        <f aca="false">'VERSION Bêta'!L196</f>
        <v>bêta</v>
      </c>
      <c r="M196" s="66" t="str">
        <f aca="false">'VERSION Bêta'!M196</f>
        <v>bêta</v>
      </c>
      <c r="N196" s="66" t="str">
        <f aca="false">IF(M196="x","x",IF(M196=N$2,"Nouveau",""))</f>
        <v/>
      </c>
      <c r="P196" s="74" t="str">
        <f aca="false">'VERSION Bêta'!P196</f>
        <v>ATE-11-002</v>
      </c>
      <c r="Q196" s="201" t="str">
        <f aca="false">'VERSION Bêta'!Q196</f>
        <v>Sur métadonnées de gestion</v>
      </c>
      <c r="R196" s="204" t="str">
        <f aca="false">'VERSION Bêta'!R196</f>
        <v>Permettre aux informaticiens d'accéder à des informations relatives à un ensemble d'archives via des critères de gestion (services, opérations de gestion) pour permettre le « debug » en cas de problème</v>
      </c>
    </row>
  </sheetData>
  <autoFilter ref="A4:R196">
    <filterColumn colId="12">
      <filters>
        <filter val="x"/>
        <filter val="V2"/>
        <filter val="V1"/>
        <filter val="Vers.&#10;CP"/>
        <filter val="bêta"/>
      </filters>
    </filterColumn>
  </autoFilter>
  <conditionalFormatting sqref="N177:N300;N6:N15;N17:N20;N22:N35;N37:N39;N41;N43:N49;N51:N67;N71:N72;N74:N79;N82:N83;N87;N90:N117;N119:N157;N159:N160;N163:N164;N167:N174">
    <cfRule type="cellIs" priority="2" operator="equal" aboveAverage="0" equalAverage="0" bottom="0" percent="0" rank="0" text="" dxfId="1">
      <formula>0</formula>
    </cfRule>
  </conditionalFormatting>
  <conditionalFormatting sqref="A6:Z15;A17:Z20;A16:M16;O16:Z16;A21:M21;O21:Z21;A37:Z39;A36:M36;O36:Z36;A41:Z41;A40:M40;O40:Z40;A43:Z49;A42:M42;O42:Z42;A51:Z67;A50:M50;O50:Z50;A71:Z72;A68:M70;O68:Z70;A74:Z79;A73:M73;O73:Z73;A82:Z83;A80:M81;O80:Z81;A87:Z87;A84:M86;O84:Z86;A90:Z117;A88:M89;O88:Z89;A119:Z157;A118:M118;O118:Z118;A159:Z160;A158:M158;O158:Z158;A163:Z164;A161:M162;O161:Z162;A167:Z174;A165:M166;O165:Z166;A177:Z300;A175:M176;O175:Z176;A5:M5;O5:Z5;A22:Z24;A27:Z35;A25:P26;R25:Z26">
    <cfRule type="expression" priority="3" aboveAverage="0" equalAverage="0" bottom="0" percent="0" rank="0" text="" dxfId="0">
      <formula>AND(A5="x")</formula>
    </cfRule>
  </conditionalFormatting>
  <conditionalFormatting sqref="N177:N300;N6:N15;N17:N20;N22:N35;N37:N39;N41;N43:N49;N51:N67;N71:N72;N74:N79;N82:N83;N87;N90:N117;N119:N157;N159:N160;N163:N164;N167:N174">
    <cfRule type="cellIs" priority="4" operator="equal" aboveAverage="0" equalAverage="0" bottom="0" percent="0" rank="0" text="" dxfId="0">
      <formula>"Nouveau"</formula>
    </cfRule>
  </conditionalFormatting>
  <conditionalFormatting sqref="R5:R300;Q5:Q24;Q27:Q300">
    <cfRule type="expression" priority="5" aboveAverage="0" equalAverage="0" bottom="0" percent="0" rank="0" text="" dxfId="0">
      <formula>AND(Q5=0)</formula>
    </cfRule>
  </conditionalFormatting>
  <conditionalFormatting sqref="N16">
    <cfRule type="cellIs" priority="6" operator="equal" aboveAverage="0" equalAverage="0" bottom="0" percent="0" rank="0" text="" dxfId="1">
      <formula>0</formula>
    </cfRule>
  </conditionalFormatting>
  <conditionalFormatting sqref="N16">
    <cfRule type="expression" priority="7" aboveAverage="0" equalAverage="0" bottom="0" percent="0" rank="0" text="" dxfId="0">
      <formula>AND(N16="x")</formula>
    </cfRule>
  </conditionalFormatting>
  <conditionalFormatting sqref="N16">
    <cfRule type="cellIs" priority="8" operator="equal" aboveAverage="0" equalAverage="0" bottom="0" percent="0" rank="0" text="" dxfId="0">
      <formula>"Nouveau"</formula>
    </cfRule>
  </conditionalFormatting>
  <conditionalFormatting sqref="N21">
    <cfRule type="cellIs" priority="9" operator="equal" aboveAverage="0" equalAverage="0" bottom="0" percent="0" rank="0" text="" dxfId="1">
      <formula>0</formula>
    </cfRule>
  </conditionalFormatting>
  <conditionalFormatting sqref="N21">
    <cfRule type="expression" priority="10" aboveAverage="0" equalAverage="0" bottom="0" percent="0" rank="0" text="" dxfId="0">
      <formula>AND(N21="x")</formula>
    </cfRule>
  </conditionalFormatting>
  <conditionalFormatting sqref="N21">
    <cfRule type="cellIs" priority="11" operator="equal" aboveAverage="0" equalAverage="0" bottom="0" percent="0" rank="0" text="" dxfId="0">
      <formula>"Nouveau"</formula>
    </cfRule>
  </conditionalFormatting>
  <conditionalFormatting sqref="N36">
    <cfRule type="cellIs" priority="12" operator="equal" aboveAverage="0" equalAverage="0" bottom="0" percent="0" rank="0" text="" dxfId="1">
      <formula>0</formula>
    </cfRule>
  </conditionalFormatting>
  <conditionalFormatting sqref="N36">
    <cfRule type="expression" priority="13" aboveAverage="0" equalAverage="0" bottom="0" percent="0" rank="0" text="" dxfId="0">
      <formula>AND(N36="x")</formula>
    </cfRule>
  </conditionalFormatting>
  <conditionalFormatting sqref="N36">
    <cfRule type="cellIs" priority="14" operator="equal" aboveAverage="0" equalAverage="0" bottom="0" percent="0" rank="0" text="" dxfId="0">
      <formula>"Nouveau"</formula>
    </cfRule>
  </conditionalFormatting>
  <conditionalFormatting sqref="N40">
    <cfRule type="cellIs" priority="15" operator="equal" aboveAverage="0" equalAverage="0" bottom="0" percent="0" rank="0" text="" dxfId="1">
      <formula>0</formula>
    </cfRule>
  </conditionalFormatting>
  <conditionalFormatting sqref="N40">
    <cfRule type="expression" priority="16" aboveAverage="0" equalAverage="0" bottom="0" percent="0" rank="0" text="" dxfId="0">
      <formula>AND(N40="x")</formula>
    </cfRule>
  </conditionalFormatting>
  <conditionalFormatting sqref="N40">
    <cfRule type="cellIs" priority="17" operator="equal" aboveAverage="0" equalAverage="0" bottom="0" percent="0" rank="0" text="" dxfId="0">
      <formula>"Nouveau"</formula>
    </cfRule>
  </conditionalFormatting>
  <conditionalFormatting sqref="N42">
    <cfRule type="cellIs" priority="18" operator="equal" aboveAverage="0" equalAverage="0" bottom="0" percent="0" rank="0" text="" dxfId="1">
      <formula>0</formula>
    </cfRule>
  </conditionalFormatting>
  <conditionalFormatting sqref="N42">
    <cfRule type="expression" priority="19" aboveAverage="0" equalAverage="0" bottom="0" percent="0" rank="0" text="" dxfId="0">
      <formula>AND(N42="x")</formula>
    </cfRule>
  </conditionalFormatting>
  <conditionalFormatting sqref="N42">
    <cfRule type="cellIs" priority="20" operator="equal" aboveAverage="0" equalAverage="0" bottom="0" percent="0" rank="0" text="" dxfId="0">
      <formula>"Nouveau"</formula>
    </cfRule>
  </conditionalFormatting>
  <conditionalFormatting sqref="N50">
    <cfRule type="cellIs" priority="21" operator="equal" aboveAverage="0" equalAverage="0" bottom="0" percent="0" rank="0" text="" dxfId="1">
      <formula>0</formula>
    </cfRule>
  </conditionalFormatting>
  <conditionalFormatting sqref="N50">
    <cfRule type="expression" priority="22" aboveAverage="0" equalAverage="0" bottom="0" percent="0" rank="0" text="" dxfId="0">
      <formula>AND(N50="x")</formula>
    </cfRule>
  </conditionalFormatting>
  <conditionalFormatting sqref="N50">
    <cfRule type="cellIs" priority="23" operator="equal" aboveAverage="0" equalAverage="0" bottom="0" percent="0" rank="0" text="" dxfId="0">
      <formula>"Nouveau"</formula>
    </cfRule>
  </conditionalFormatting>
  <conditionalFormatting sqref="N68">
    <cfRule type="cellIs" priority="24" operator="equal" aboveAverage="0" equalAverage="0" bottom="0" percent="0" rank="0" text="" dxfId="1">
      <formula>0</formula>
    </cfRule>
  </conditionalFormatting>
  <conditionalFormatting sqref="N68">
    <cfRule type="expression" priority="25" aboveAverage="0" equalAverage="0" bottom="0" percent="0" rank="0" text="" dxfId="0">
      <formula>AND(N68="x")</formula>
    </cfRule>
  </conditionalFormatting>
  <conditionalFormatting sqref="N68">
    <cfRule type="cellIs" priority="26" operator="equal" aboveAverage="0" equalAverage="0" bottom="0" percent="0" rank="0" text="" dxfId="0">
      <formula>"Nouveau"</formula>
    </cfRule>
  </conditionalFormatting>
  <conditionalFormatting sqref="N69">
    <cfRule type="cellIs" priority="27" operator="equal" aboveAverage="0" equalAverage="0" bottom="0" percent="0" rank="0" text="" dxfId="1">
      <formula>0</formula>
    </cfRule>
  </conditionalFormatting>
  <conditionalFormatting sqref="N69">
    <cfRule type="expression" priority="28" aboveAverage="0" equalAverage="0" bottom="0" percent="0" rank="0" text="" dxfId="0">
      <formula>AND(N69="x")</formula>
    </cfRule>
  </conditionalFormatting>
  <conditionalFormatting sqref="N69">
    <cfRule type="cellIs" priority="29" operator="equal" aboveAverage="0" equalAverage="0" bottom="0" percent="0" rank="0" text="" dxfId="0">
      <formula>"Nouveau"</formula>
    </cfRule>
  </conditionalFormatting>
  <conditionalFormatting sqref="N70">
    <cfRule type="cellIs" priority="30" operator="equal" aboveAverage="0" equalAverage="0" bottom="0" percent="0" rank="0" text="" dxfId="1">
      <formula>0</formula>
    </cfRule>
  </conditionalFormatting>
  <conditionalFormatting sqref="N70">
    <cfRule type="expression" priority="31" aboveAverage="0" equalAverage="0" bottom="0" percent="0" rank="0" text="" dxfId="0">
      <formula>AND(N70="x")</formula>
    </cfRule>
  </conditionalFormatting>
  <conditionalFormatting sqref="N70">
    <cfRule type="cellIs" priority="32" operator="equal" aboveAverage="0" equalAverage="0" bottom="0" percent="0" rank="0" text="" dxfId="0">
      <formula>"Nouveau"</formula>
    </cfRule>
  </conditionalFormatting>
  <conditionalFormatting sqref="N73">
    <cfRule type="cellIs" priority="33" operator="equal" aboveAverage="0" equalAverage="0" bottom="0" percent="0" rank="0" text="" dxfId="1">
      <formula>0</formula>
    </cfRule>
  </conditionalFormatting>
  <conditionalFormatting sqref="N73">
    <cfRule type="expression" priority="34" aboveAverage="0" equalAverage="0" bottom="0" percent="0" rank="0" text="" dxfId="0">
      <formula>AND(N73="x")</formula>
    </cfRule>
  </conditionalFormatting>
  <conditionalFormatting sqref="N73">
    <cfRule type="cellIs" priority="35" operator="equal" aboveAverage="0" equalAverage="0" bottom="0" percent="0" rank="0" text="" dxfId="0">
      <formula>"Nouveau"</formula>
    </cfRule>
  </conditionalFormatting>
  <conditionalFormatting sqref="N80">
    <cfRule type="cellIs" priority="36" operator="equal" aboveAverage="0" equalAverage="0" bottom="0" percent="0" rank="0" text="" dxfId="1">
      <formula>0</formula>
    </cfRule>
  </conditionalFormatting>
  <conditionalFormatting sqref="N80">
    <cfRule type="expression" priority="37" aboveAverage="0" equalAverage="0" bottom="0" percent="0" rank="0" text="" dxfId="0">
      <formula>AND(N80="x")</formula>
    </cfRule>
  </conditionalFormatting>
  <conditionalFormatting sqref="N80">
    <cfRule type="cellIs" priority="38" operator="equal" aboveAverage="0" equalAverage="0" bottom="0" percent="0" rank="0" text="" dxfId="0">
      <formula>"Nouveau"</formula>
    </cfRule>
  </conditionalFormatting>
  <conditionalFormatting sqref="N81">
    <cfRule type="cellIs" priority="39" operator="equal" aboveAverage="0" equalAverage="0" bottom="0" percent="0" rank="0" text="" dxfId="1">
      <formula>0</formula>
    </cfRule>
  </conditionalFormatting>
  <conditionalFormatting sqref="N81">
    <cfRule type="expression" priority="40" aboveAverage="0" equalAverage="0" bottom="0" percent="0" rank="0" text="" dxfId="0">
      <formula>AND(N81="x")</formula>
    </cfRule>
  </conditionalFormatting>
  <conditionalFormatting sqref="N81">
    <cfRule type="cellIs" priority="41" operator="equal" aboveAverage="0" equalAverage="0" bottom="0" percent="0" rank="0" text="" dxfId="0">
      <formula>"Nouveau"</formula>
    </cfRule>
  </conditionalFormatting>
  <conditionalFormatting sqref="N84">
    <cfRule type="cellIs" priority="42" operator="equal" aboveAverage="0" equalAverage="0" bottom="0" percent="0" rank="0" text="" dxfId="1">
      <formula>0</formula>
    </cfRule>
  </conditionalFormatting>
  <conditionalFormatting sqref="N84">
    <cfRule type="expression" priority="43" aboveAverage="0" equalAverage="0" bottom="0" percent="0" rank="0" text="" dxfId="0">
      <formula>AND(N84="x")</formula>
    </cfRule>
  </conditionalFormatting>
  <conditionalFormatting sqref="N84">
    <cfRule type="cellIs" priority="44" operator="equal" aboveAverage="0" equalAverage="0" bottom="0" percent="0" rank="0" text="" dxfId="0">
      <formula>"Nouveau"</formula>
    </cfRule>
  </conditionalFormatting>
  <conditionalFormatting sqref="N85">
    <cfRule type="cellIs" priority="45" operator="equal" aboveAverage="0" equalAverage="0" bottom="0" percent="0" rank="0" text="" dxfId="1">
      <formula>0</formula>
    </cfRule>
  </conditionalFormatting>
  <conditionalFormatting sqref="N85">
    <cfRule type="expression" priority="46" aboveAverage="0" equalAverage="0" bottom="0" percent="0" rank="0" text="" dxfId="0">
      <formula>AND(N85="x")</formula>
    </cfRule>
  </conditionalFormatting>
  <conditionalFormatting sqref="N85">
    <cfRule type="cellIs" priority="47" operator="equal" aboveAverage="0" equalAverage="0" bottom="0" percent="0" rank="0" text="" dxfId="0">
      <formula>"Nouveau"</formula>
    </cfRule>
  </conditionalFormatting>
  <conditionalFormatting sqref="N86">
    <cfRule type="cellIs" priority="48" operator="equal" aboveAverage="0" equalAverage="0" bottom="0" percent="0" rank="0" text="" dxfId="1">
      <formula>0</formula>
    </cfRule>
  </conditionalFormatting>
  <conditionalFormatting sqref="N86">
    <cfRule type="expression" priority="49" aboveAverage="0" equalAverage="0" bottom="0" percent="0" rank="0" text="" dxfId="0">
      <formula>AND(N86="x")</formula>
    </cfRule>
  </conditionalFormatting>
  <conditionalFormatting sqref="N86">
    <cfRule type="cellIs" priority="50" operator="equal" aboveAverage="0" equalAverage="0" bottom="0" percent="0" rank="0" text="" dxfId="0">
      <formula>"Nouveau"</formula>
    </cfRule>
  </conditionalFormatting>
  <conditionalFormatting sqref="N88">
    <cfRule type="cellIs" priority="51" operator="equal" aboveAverage="0" equalAverage="0" bottom="0" percent="0" rank="0" text="" dxfId="1">
      <formula>0</formula>
    </cfRule>
  </conditionalFormatting>
  <conditionalFormatting sqref="N88">
    <cfRule type="expression" priority="52" aboveAverage="0" equalAverage="0" bottom="0" percent="0" rank="0" text="" dxfId="0">
      <formula>AND(N88="x")</formula>
    </cfRule>
  </conditionalFormatting>
  <conditionalFormatting sqref="N88">
    <cfRule type="cellIs" priority="53" operator="equal" aboveAverage="0" equalAverage="0" bottom="0" percent="0" rank="0" text="" dxfId="0">
      <formula>"Nouveau"</formula>
    </cfRule>
  </conditionalFormatting>
  <conditionalFormatting sqref="N89">
    <cfRule type="cellIs" priority="54" operator="equal" aboveAverage="0" equalAverage="0" bottom="0" percent="0" rank="0" text="" dxfId="1">
      <formula>0</formula>
    </cfRule>
  </conditionalFormatting>
  <conditionalFormatting sqref="N89">
    <cfRule type="expression" priority="55" aboveAverage="0" equalAverage="0" bottom="0" percent="0" rank="0" text="" dxfId="0">
      <formula>AND(N89="x")</formula>
    </cfRule>
  </conditionalFormatting>
  <conditionalFormatting sqref="N89">
    <cfRule type="cellIs" priority="56" operator="equal" aboveAverage="0" equalAverage="0" bottom="0" percent="0" rank="0" text="" dxfId="0">
      <formula>"Nouveau"</formula>
    </cfRule>
  </conditionalFormatting>
  <conditionalFormatting sqref="N118">
    <cfRule type="cellIs" priority="57" operator="equal" aboveAverage="0" equalAverage="0" bottom="0" percent="0" rank="0" text="" dxfId="1">
      <formula>0</formula>
    </cfRule>
  </conditionalFormatting>
  <conditionalFormatting sqref="N118">
    <cfRule type="expression" priority="58" aboveAverage="0" equalAverage="0" bottom="0" percent="0" rank="0" text="" dxfId="0">
      <formula>AND(N118="x")</formula>
    </cfRule>
  </conditionalFormatting>
  <conditionalFormatting sqref="N118">
    <cfRule type="cellIs" priority="59" operator="equal" aboveAverage="0" equalAverage="0" bottom="0" percent="0" rank="0" text="" dxfId="0">
      <formula>"Nouveau"</formula>
    </cfRule>
  </conditionalFormatting>
  <conditionalFormatting sqref="N158">
    <cfRule type="cellIs" priority="60" operator="equal" aboveAverage="0" equalAverage="0" bottom="0" percent="0" rank="0" text="" dxfId="1">
      <formula>0</formula>
    </cfRule>
  </conditionalFormatting>
  <conditionalFormatting sqref="N158">
    <cfRule type="expression" priority="61" aboveAverage="0" equalAverage="0" bottom="0" percent="0" rank="0" text="" dxfId="0">
      <formula>AND(N158="x")</formula>
    </cfRule>
  </conditionalFormatting>
  <conditionalFormatting sqref="N158">
    <cfRule type="cellIs" priority="62" operator="equal" aboveAverage="0" equalAverage="0" bottom="0" percent="0" rank="0" text="" dxfId="0">
      <formula>"Nouveau"</formula>
    </cfRule>
  </conditionalFormatting>
  <conditionalFormatting sqref="N161">
    <cfRule type="cellIs" priority="63" operator="equal" aboveAverage="0" equalAverage="0" bottom="0" percent="0" rank="0" text="" dxfId="1">
      <formula>0</formula>
    </cfRule>
  </conditionalFormatting>
  <conditionalFormatting sqref="N161">
    <cfRule type="expression" priority="64" aboveAverage="0" equalAverage="0" bottom="0" percent="0" rank="0" text="" dxfId="0">
      <formula>AND(N161="x")</formula>
    </cfRule>
  </conditionalFormatting>
  <conditionalFormatting sqref="N161">
    <cfRule type="cellIs" priority="65" operator="equal" aboveAverage="0" equalAverage="0" bottom="0" percent="0" rank="0" text="" dxfId="0">
      <formula>"Nouveau"</formula>
    </cfRule>
  </conditionalFormatting>
  <conditionalFormatting sqref="N162">
    <cfRule type="cellIs" priority="66" operator="equal" aboveAverage="0" equalAverage="0" bottom="0" percent="0" rank="0" text="" dxfId="1">
      <formula>0</formula>
    </cfRule>
  </conditionalFormatting>
  <conditionalFormatting sqref="N162">
    <cfRule type="expression" priority="67" aboveAverage="0" equalAverage="0" bottom="0" percent="0" rank="0" text="" dxfId="0">
      <formula>AND(N162="x")</formula>
    </cfRule>
  </conditionalFormatting>
  <conditionalFormatting sqref="N162">
    <cfRule type="cellIs" priority="68" operator="equal" aboveAverage="0" equalAverage="0" bottom="0" percent="0" rank="0" text="" dxfId="0">
      <formula>"Nouveau"</formula>
    </cfRule>
  </conditionalFormatting>
  <conditionalFormatting sqref="N165">
    <cfRule type="cellIs" priority="69" operator="equal" aboveAverage="0" equalAverage="0" bottom="0" percent="0" rank="0" text="" dxfId="1">
      <formula>0</formula>
    </cfRule>
  </conditionalFormatting>
  <conditionalFormatting sqref="N165">
    <cfRule type="expression" priority="70" aboveAverage="0" equalAverage="0" bottom="0" percent="0" rank="0" text="" dxfId="0">
      <formula>AND(N165="x")</formula>
    </cfRule>
  </conditionalFormatting>
  <conditionalFormatting sqref="N165">
    <cfRule type="cellIs" priority="71" operator="equal" aboveAverage="0" equalAverage="0" bottom="0" percent="0" rank="0" text="" dxfId="0">
      <formula>"Nouveau"</formula>
    </cfRule>
  </conditionalFormatting>
  <conditionalFormatting sqref="N166">
    <cfRule type="cellIs" priority="72" operator="equal" aboveAverage="0" equalAverage="0" bottom="0" percent="0" rank="0" text="" dxfId="1">
      <formula>0</formula>
    </cfRule>
  </conditionalFormatting>
  <conditionalFormatting sqref="N166">
    <cfRule type="expression" priority="73" aboveAverage="0" equalAverage="0" bottom="0" percent="0" rank="0" text="" dxfId="0">
      <formula>AND(N166="x")</formula>
    </cfRule>
  </conditionalFormatting>
  <conditionalFormatting sqref="N166">
    <cfRule type="cellIs" priority="74" operator="equal" aboveAverage="0" equalAverage="0" bottom="0" percent="0" rank="0" text="" dxfId="0">
      <formula>"Nouveau"</formula>
    </cfRule>
  </conditionalFormatting>
  <conditionalFormatting sqref="N175">
    <cfRule type="cellIs" priority="75" operator="equal" aboveAverage="0" equalAverage="0" bottom="0" percent="0" rank="0" text="" dxfId="1">
      <formula>0</formula>
    </cfRule>
  </conditionalFormatting>
  <conditionalFormatting sqref="N175">
    <cfRule type="expression" priority="76" aboveAverage="0" equalAverage="0" bottom="0" percent="0" rank="0" text="" dxfId="0">
      <formula>AND(N175="x")</formula>
    </cfRule>
  </conditionalFormatting>
  <conditionalFormatting sqref="N175">
    <cfRule type="cellIs" priority="77" operator="equal" aboveAverage="0" equalAverage="0" bottom="0" percent="0" rank="0" text="" dxfId="0">
      <formula>"Nouveau"</formula>
    </cfRule>
  </conditionalFormatting>
  <conditionalFormatting sqref="N176">
    <cfRule type="cellIs" priority="78" operator="equal" aboveAverage="0" equalAverage="0" bottom="0" percent="0" rank="0" text="" dxfId="1">
      <formula>0</formula>
    </cfRule>
  </conditionalFormatting>
  <conditionalFormatting sqref="N176">
    <cfRule type="expression" priority="79" aboveAverage="0" equalAverage="0" bottom="0" percent="0" rank="0" text="" dxfId="0">
      <formula>AND(N176="x")</formula>
    </cfRule>
  </conditionalFormatting>
  <conditionalFormatting sqref="N176">
    <cfRule type="cellIs" priority="80" operator="equal" aboveAverage="0" equalAverage="0" bottom="0" percent="0" rank="0" text="" dxfId="0">
      <formula>"Nouveau"</formula>
    </cfRule>
  </conditionalFormatting>
  <conditionalFormatting sqref="N5">
    <cfRule type="cellIs" priority="81" operator="equal" aboveAverage="0" equalAverage="0" bottom="0" percent="0" rank="0" text="" dxfId="1">
      <formula>0</formula>
    </cfRule>
  </conditionalFormatting>
  <conditionalFormatting sqref="N5">
    <cfRule type="expression" priority="82" aboveAverage="0" equalAverage="0" bottom="0" percent="0" rank="0" text="" dxfId="0">
      <formula>AND(N5="x")</formula>
    </cfRule>
  </conditionalFormatting>
  <conditionalFormatting sqref="N5">
    <cfRule type="cellIs" priority="83" operator="equal" aboveAverage="0" equalAverage="0" bottom="0" percent="0" rank="0" text="" dxfId="0">
      <formula>"Nouveau"</formula>
    </cfRule>
  </conditionalFormatting>
  <conditionalFormatting sqref="Q25:Q26">
    <cfRule type="expression" priority="84" aboveAverage="0" equalAverage="0" bottom="0" percent="0" rank="0" text="" dxfId="0">
      <formula>AND(Q25="x")</formula>
    </cfRule>
  </conditionalFormatting>
  <conditionalFormatting sqref="Q25:Q26">
    <cfRule type="expression" priority="85" aboveAverage="0" equalAverage="0" bottom="0" percent="0" rank="0" text="" dxfId="0">
      <formula>AND(Q25=0)</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29.xml><?xml version="1.0" encoding="utf-8"?>
<worksheet xmlns="http://schemas.openxmlformats.org/spreadsheetml/2006/main" xmlns:r="http://schemas.openxmlformats.org/officeDocument/2006/relationships">
  <sheetPr filterMode="true">
    <tabColor rgb="FF99FF99"/>
    <pageSetUpPr fitToPage="true"/>
  </sheetPr>
  <dimension ref="A2:Z19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0" width="22.4540816326531"/>
    <col collapsed="false" hidden="true" max="2" min="2" style="0" width="0"/>
    <col collapsed="false" hidden="false" max="3" min="3" style="0" width="10.2244897959184"/>
    <col collapsed="false" hidden="true" max="7" min="4" style="0" width="0"/>
    <col collapsed="false" hidden="false" max="8" min="8" style="0" width="44.3775510204082"/>
    <col collapsed="false" hidden="false" max="9" min="9" style="0" width="48.9948979591837"/>
    <col collapsed="false" hidden="false" max="10" min="10" style="0" width="28.2040816326531"/>
    <col collapsed="false" hidden="false" max="11" min="11" style="0" width="22.0408163265306"/>
    <col collapsed="false" hidden="true" max="12" min="12" style="0" width="0"/>
    <col collapsed="false" hidden="false" max="13" min="13" style="0" width="8.78571428571429"/>
    <col collapsed="false" hidden="false" max="14" min="14" style="0" width="10.2244897959184"/>
    <col collapsed="false" hidden="false" max="15" min="15" style="0" width="4.98469387755102"/>
    <col collapsed="false" hidden="false" max="16" min="16" style="0" width="15.8214285714286"/>
    <col collapsed="false" hidden="false" max="17" min="17" style="0" width="65.5255102040816"/>
    <col collapsed="false" hidden="false" max="18" min="18" style="0" width="54.6530612244898"/>
    <col collapsed="false" hidden="false" max="1025" min="19" style="0" width="11.5204081632653"/>
  </cols>
  <sheetData>
    <row r="2" customFormat="false" ht="12.8" hidden="true" customHeight="false" outlineLevel="0" collapsed="false">
      <c r="A2" s="0" t="s">
        <v>730</v>
      </c>
      <c r="B2" s="181" t="s">
        <v>731</v>
      </c>
      <c r="D2" s="181" t="s">
        <v>731</v>
      </c>
      <c r="E2" s="181" t="s">
        <v>731</v>
      </c>
      <c r="F2" s="181" t="s">
        <v>731</v>
      </c>
      <c r="G2" s="181" t="s">
        <v>731</v>
      </c>
      <c r="L2" s="181" t="s">
        <v>731</v>
      </c>
      <c r="M2" s="181" t="s">
        <v>731</v>
      </c>
      <c r="N2" s="198" t="s">
        <v>197</v>
      </c>
    </row>
    <row r="3" customFormat="false" ht="12.8" hidden="true" customHeight="false" outlineLevel="0" collapsed="false">
      <c r="A3" s="182" t="s">
        <v>732</v>
      </c>
      <c r="B3" s="182" t="s">
        <v>732</v>
      </c>
      <c r="C3" s="0" t="s">
        <v>733</v>
      </c>
      <c r="D3" s="0" t="s">
        <v>733</v>
      </c>
      <c r="E3" s="0" t="s">
        <v>733</v>
      </c>
      <c r="F3" s="0" t="s">
        <v>733</v>
      </c>
      <c r="G3" s="182" t="s">
        <v>732</v>
      </c>
      <c r="H3" s="182" t="s">
        <v>732</v>
      </c>
      <c r="I3" s="182" t="s">
        <v>732</v>
      </c>
      <c r="J3" s="182" t="s">
        <v>732</v>
      </c>
      <c r="K3" s="182" t="s">
        <v>732</v>
      </c>
      <c r="L3" s="182" t="s">
        <v>732</v>
      </c>
      <c r="M3" s="182" t="s">
        <v>732</v>
      </c>
      <c r="N3" s="182" t="s">
        <v>732</v>
      </c>
      <c r="P3" s="182" t="s">
        <v>732</v>
      </c>
      <c r="Q3" s="182" t="s">
        <v>732</v>
      </c>
      <c r="R3" s="182" t="s">
        <v>732</v>
      </c>
    </row>
    <row r="4" customFormat="false" ht="30.5" hidden="false" customHeight="true" outlineLevel="0" collapsed="false">
      <c r="A4" s="58" t="s">
        <v>37</v>
      </c>
      <c r="B4" s="58" t="s">
        <v>734</v>
      </c>
      <c r="C4" s="58" t="s">
        <v>734</v>
      </c>
      <c r="D4" s="58" t="s">
        <v>735</v>
      </c>
      <c r="E4" s="58" t="s">
        <v>736</v>
      </c>
      <c r="F4" s="58" t="s">
        <v>737</v>
      </c>
      <c r="G4" s="58" t="s">
        <v>738</v>
      </c>
      <c r="H4" s="58" t="s">
        <v>38</v>
      </c>
      <c r="I4" s="58" t="s">
        <v>47</v>
      </c>
      <c r="J4" s="58" t="s">
        <v>56</v>
      </c>
      <c r="K4" s="184" t="s">
        <v>311</v>
      </c>
      <c r="L4" s="183" t="s">
        <v>739</v>
      </c>
      <c r="M4" s="184" t="s">
        <v>740</v>
      </c>
      <c r="N4" s="58" t="s">
        <v>741</v>
      </c>
      <c r="P4" s="185" t="s">
        <v>742</v>
      </c>
      <c r="Q4" s="185" t="s">
        <v>743</v>
      </c>
      <c r="R4" s="185" t="s">
        <v>47</v>
      </c>
    </row>
    <row r="5" customFormat="false" ht="36.1" hidden="true" customHeight="false" outlineLevel="0" collapsed="false">
      <c r="A5" s="59" t="str">
        <f aca="false">'VERSION V2'!A5</f>
        <v>Entrée</v>
      </c>
      <c r="B5" s="59" t="str">
        <f aca="false">'VERSION V2'!B5</f>
        <v>ENT</v>
      </c>
      <c r="C5" s="60" t="str">
        <f aca="false">IF(B5="x","x",CONCATENATE(B5,"-",IF(LEN(D5)=1,CONCATENATE("0",D5),D5)))</f>
        <v>ENT-01</v>
      </c>
      <c r="D5" s="60" t="n">
        <v>1</v>
      </c>
      <c r="E5" s="60" t="n">
        <v>1</v>
      </c>
      <c r="F5" s="60" t="str">
        <f aca="false">IF(E5="x","x",IF(E5&lt;&gt;G5,"MAJ",""))</f>
        <v/>
      </c>
      <c r="G5" s="60" t="n">
        <f aca="false">'VERSION V2'!G5</f>
        <v>1</v>
      </c>
      <c r="H5" s="60" t="str">
        <f aca="false">'VERSION V2'!H5</f>
        <v>Préparer et modifier un ensemble d'archives à transférer</v>
      </c>
      <c r="I5" s="63" t="str">
        <f aca="false">'VERSION V2'!I5</f>
        <v>Organiser et décrire un ensemble d'archives selon le formalisme SEDA</v>
      </c>
      <c r="J5" s="66" t="str">
        <f aca="false">'VERSION V2'!J5</f>
        <v>Archiviste, utilisateur service versant</v>
      </c>
      <c r="K5" s="66" t="str">
        <f aca="false">'VERSION V2'!K5</f>
        <v>SIA, outil de préparation des entrées</v>
      </c>
      <c r="L5" s="66" t="str">
        <f aca="false">'VERSION V2'!L5</f>
        <v>bêta test</v>
      </c>
      <c r="M5" s="66" t="str">
        <f aca="false">'VERSION V2'!M5</f>
        <v>bêta test</v>
      </c>
      <c r="N5" s="199" t="str">
        <f aca="false">IF(M5="x","x",IF(M5=N$2,"Nouveau",""))</f>
        <v/>
      </c>
      <c r="O5" s="187"/>
      <c r="P5" s="74" t="str">
        <f aca="false">'VERSION V2'!P5</f>
        <v>ENT-01-000</v>
      </c>
      <c r="Q5" s="71" t="str">
        <f aca="false">'VERSION V2'!Q5</f>
        <v>Construction d’un paquet structuré conformément au SEDA</v>
      </c>
      <c r="R5" s="63" t="str">
        <f aca="false">'VERSION V2'!R5</f>
        <v>Préparer une entrée ne respectant pas le formalisme SEDA mais dont le formalisme SEDA est destiné à être reconstitué au moment de la réception dans le SAE</v>
      </c>
      <c r="S5" s="187"/>
      <c r="T5" s="187"/>
      <c r="U5" s="187"/>
      <c r="V5" s="187"/>
      <c r="W5" s="187"/>
      <c r="X5" s="187"/>
      <c r="Y5" s="187"/>
      <c r="Z5" s="187"/>
    </row>
    <row r="6" customFormat="false" ht="24.05" hidden="true" customHeight="false" outlineLevel="0" collapsed="false">
      <c r="A6" s="59" t="str">
        <f aca="false">'VERSION V2'!A6</f>
        <v>Entrée</v>
      </c>
      <c r="B6" s="59" t="str">
        <f aca="false">'VERSION V2'!B6</f>
        <v>ENT</v>
      </c>
      <c r="C6" s="60" t="str">
        <f aca="false">IF(B6="x","x",CONCATENATE(B6,"-",IF(LEN(D6)=1,CONCATENATE("0",D6),D6)))</f>
        <v>ENT-01</v>
      </c>
      <c r="D6" s="60" t="n">
        <f aca="false">IF(H5=H6,D5,IF(H6="x","x",IF(H5="x",1,D5+1)))</f>
        <v>1</v>
      </c>
      <c r="E6" s="60" t="n">
        <f aca="false">IF(H5&lt;&gt;H6,IF(H6="x","x",IF(H5="x",E4+1,E5+1)),E5)</f>
        <v>1</v>
      </c>
      <c r="F6" s="60" t="str">
        <f aca="false">IF(E6="x","x",IF(E6&lt;&gt;G6,"MAJ",""))</f>
        <v/>
      </c>
      <c r="G6" s="60" t="n">
        <f aca="false">'VERSION V2'!G6</f>
        <v>1</v>
      </c>
      <c r="H6" s="60" t="str">
        <f aca="false">'VERSION V2'!H6</f>
        <v>Préparer et modifier un ensemble d'archives à transférer</v>
      </c>
      <c r="I6" s="63" t="str">
        <f aca="false">'VERSION V2'!I6</f>
        <v>Organiser et décrire un ensemble d'archives selon le formalisme SEDA</v>
      </c>
      <c r="J6" s="66" t="str">
        <f aca="false">'VERSION V2'!J6</f>
        <v>Archiviste, utilisateur service versant</v>
      </c>
      <c r="K6" s="66" t="str">
        <f aca="false">'VERSION V2'!K6</f>
        <v>SIA, outil de préparation des entrées</v>
      </c>
      <c r="L6" s="66" t="str">
        <f aca="false">'VERSION V2'!L6</f>
        <v>bêta test</v>
      </c>
      <c r="M6" s="66" t="str">
        <f aca="false">'VERSION V2'!M6</f>
        <v>s.o.</v>
      </c>
      <c r="N6" s="66" t="str">
        <f aca="false">IF(M6="x","x",IF(M6=N$2,"Nouveau",""))</f>
        <v/>
      </c>
      <c r="O6" s="187"/>
      <c r="P6" s="74" t="str">
        <f aca="false">'VERSION V2'!P6</f>
        <v>ENT-01-001</v>
      </c>
      <c r="Q6" s="74" t="str">
        <f aca="false">'VERSION V2'!Q6</f>
        <v>Construction d’un paquet non structuré conformément au SEDA</v>
      </c>
      <c r="R6" s="63" t="n">
        <f aca="false">'VERSION V2'!R6</f>
        <v>0</v>
      </c>
      <c r="S6" s="187"/>
      <c r="T6" s="187"/>
      <c r="U6" s="187"/>
      <c r="V6" s="187"/>
      <c r="W6" s="187"/>
      <c r="X6" s="187"/>
      <c r="Y6" s="187"/>
      <c r="Z6" s="187"/>
    </row>
    <row r="7" customFormat="false" ht="58.7" hidden="false" customHeight="false" outlineLevel="0" collapsed="false">
      <c r="A7" s="59" t="str">
        <f aca="false">'VERSION V2'!A7</f>
        <v>Entrée</v>
      </c>
      <c r="B7" s="59" t="str">
        <f aca="false">'VERSION V2'!B7</f>
        <v>ENT</v>
      </c>
      <c r="C7" s="60" t="str">
        <f aca="false">IF(B7="x","x",CONCATENATE(B7,"-",IF(LEN(D7)=1,CONCATENATE("0",D7),D7)))</f>
        <v>ENT-02</v>
      </c>
      <c r="D7" s="60" t="n">
        <f aca="false">IF(H6=H7,D6,IF(H7="x","x",IF(H6="x",1,D6+1)))</f>
        <v>2</v>
      </c>
      <c r="E7" s="60" t="n">
        <f aca="false">IF(H6&lt;&gt;H7,IF(H7="x","x",IF(H6="x",E5+1,E6+1)),E6)</f>
        <v>2</v>
      </c>
      <c r="F7" s="60" t="str">
        <f aca="false">IF(E7="x","x",IF(E7&lt;&gt;G7,"MAJ",""))</f>
        <v/>
      </c>
      <c r="G7" s="60" t="n">
        <f aca="false">'VERSION V2'!G7</f>
        <v>2</v>
      </c>
      <c r="H7" s="60" t="str">
        <f aca="false">'VERSION V2'!H7</f>
        <v>Tester un nouveau flux d’entrée applicatif à blanc</v>
      </c>
      <c r="I7" s="63" t="str">
        <f aca="false">'VERSION V2'!I7</f>
        <v>Tester en ayant les résultats des différentes étapes de l’entrée mais sans stocker les archives dans le SAE.
Il s'agit bien du test en vision métier des flux, l'interconnexion technique sera elle d'abord testée sur une plate-forme de recette.</v>
      </c>
      <c r="J7" s="66" t="str">
        <f aca="false">'VERSION V2'!J7</f>
        <v>Super-utilisateur archiviste, administrateur technique, archiviste expert, développeur</v>
      </c>
      <c r="K7" s="66" t="str">
        <f aca="false">'VERSION V2'!K7</f>
        <v>Admin SAE, si besoin SIA</v>
      </c>
      <c r="L7" s="66" t="str">
        <f aca="false">'VERSION V2'!L7</f>
        <v>bêta</v>
      </c>
      <c r="M7" s="66" t="str">
        <f aca="false">'VERSION V2'!M7</f>
        <v>bêta</v>
      </c>
      <c r="N7" s="66" t="str">
        <f aca="false">IF(M7="x","x",IF(M7=N$2,"Nouveau",""))</f>
        <v/>
      </c>
      <c r="O7" s="187"/>
      <c r="P7" s="74" t="str">
        <f aca="false">'VERSION V2'!P7</f>
        <v>ENT-02-000</v>
      </c>
      <c r="Q7" s="71" t="str">
        <f aca="false">'VERSION V2'!Q7</f>
        <v>Entrée par flux applicatif</v>
      </c>
      <c r="R7" s="63" t="str">
        <f aca="false">'VERSION V2'!R7</f>
        <v>Tester l’entrée dans le SAE d’une entrée unitaire, préparée dans un autre outil, intégré ou non dans le SIA</v>
      </c>
      <c r="S7" s="187"/>
      <c r="T7" s="187"/>
      <c r="U7" s="187"/>
      <c r="V7" s="187"/>
      <c r="W7" s="187"/>
      <c r="X7" s="187"/>
      <c r="Y7" s="187"/>
      <c r="Z7" s="187"/>
    </row>
    <row r="8" customFormat="false" ht="58.7" hidden="false" customHeight="false" outlineLevel="0" collapsed="false">
      <c r="A8" s="59" t="str">
        <f aca="false">'VERSION V2'!A8</f>
        <v>Entrée</v>
      </c>
      <c r="B8" s="59" t="str">
        <f aca="false">'VERSION V2'!B8</f>
        <v>ENT</v>
      </c>
      <c r="C8" s="60" t="str">
        <f aca="false">IF(B8="x","x",CONCATENATE(B8,"-",IF(LEN(D8)=1,CONCATENATE("0",D8),D8)))</f>
        <v>ENT-02</v>
      </c>
      <c r="D8" s="60" t="n">
        <f aca="false">IF(H7=H8,D7,IF(H8="x","x",IF(H7="x",1,D7+1)))</f>
        <v>2</v>
      </c>
      <c r="E8" s="60" t="n">
        <f aca="false">IF(H7&lt;&gt;H8,IF(H8="x","x",IF(H7="x",E6+1,E7+1)),E7)</f>
        <v>2</v>
      </c>
      <c r="F8" s="60" t="str">
        <f aca="false">IF(E8="x","x",IF(E8&lt;&gt;G8,"MAJ",""))</f>
        <v/>
      </c>
      <c r="G8" s="60" t="n">
        <f aca="false">'VERSION V2'!G8</f>
        <v>2</v>
      </c>
      <c r="H8" s="60" t="str">
        <f aca="false">'VERSION V2'!H8</f>
        <v>Tester un nouveau flux d’entrée applicatif à blanc</v>
      </c>
      <c r="I8" s="63" t="str">
        <f aca="false">'VERSION V2'!I8</f>
        <v>Tester en ayant les résultats des différentes étapes de l’entrée mais sans stocker les archives dans le SAE.
Il s'agit bien du test en vision métier des flux, l'interconnexion technique sera elle d'abord testée sur une plate-forme de recette.</v>
      </c>
      <c r="J8" s="66" t="str">
        <f aca="false">'VERSION V2'!J8</f>
        <v>Super-utilisateur archiviste, administrateur technique, archiviste expert, développeur</v>
      </c>
      <c r="K8" s="66" t="str">
        <f aca="false">'VERSION V2'!K8</f>
        <v>Admin SAE, si besoin SIA</v>
      </c>
      <c r="L8" s="66" t="str">
        <f aca="false">'VERSION V2'!L8</f>
        <v>bêta</v>
      </c>
      <c r="M8" s="66" t="str">
        <f aca="false">'VERSION V2'!M8</f>
        <v>bêta</v>
      </c>
      <c r="N8" s="66" t="str">
        <f aca="false">IF(M8="x","x",IF(M8=N$2,"Nouveau",""))</f>
        <v/>
      </c>
      <c r="O8" s="187"/>
      <c r="P8" s="74" t="str">
        <f aca="false">'VERSION V2'!P8</f>
        <v>ENT-02-001</v>
      </c>
      <c r="Q8" s="74" t="str">
        <f aca="false">'VERSION V2'!Q8</f>
        <v>Entrée unitaire (type manuel)</v>
      </c>
      <c r="R8" s="63" t="n">
        <f aca="false">'VERSION V2'!R8</f>
        <v>0</v>
      </c>
      <c r="S8" s="187"/>
      <c r="T8" s="187"/>
      <c r="U8" s="187"/>
      <c r="V8" s="187"/>
      <c r="W8" s="187"/>
      <c r="X8" s="187"/>
      <c r="Y8" s="187"/>
      <c r="Z8" s="187"/>
    </row>
    <row r="9" customFormat="false" ht="58.7" hidden="false" customHeight="false" outlineLevel="0" collapsed="false">
      <c r="A9" s="59" t="str">
        <f aca="false">'VERSION V2'!A9</f>
        <v>Entrée</v>
      </c>
      <c r="B9" s="59" t="str">
        <f aca="false">'VERSION V2'!B9</f>
        <v>ENT</v>
      </c>
      <c r="C9" s="60" t="str">
        <f aca="false">IF(B9="x","x",CONCATENATE(B9,"-",IF(LEN(D9)=1,CONCATENATE("0",D9),D9)))</f>
        <v>ENT-03</v>
      </c>
      <c r="D9" s="60" t="n">
        <f aca="false">IF(H8=H9,D8,IF(H9="x","x",IF(H8="x",1,D8+1)))</f>
        <v>3</v>
      </c>
      <c r="E9" s="60" t="n">
        <f aca="false">IF(H8&lt;&gt;H9,IF(H9="x","x",IF(H8="x",E7+1,E8+1)),E8)</f>
        <v>3</v>
      </c>
      <c r="F9" s="60" t="str">
        <f aca="false">IF(E9="x","x",IF(E9&lt;&gt;G9,"MAJ",""))</f>
        <v/>
      </c>
      <c r="G9" s="60" t="n">
        <f aca="false">'VERSION V2'!G9</f>
        <v>3</v>
      </c>
      <c r="H9" s="60" t="str">
        <f aca="false">'VERSION V2'!H9</f>
        <v>Effectuer une entrée par flux applicatif d'un ensemble d'archives</v>
      </c>
      <c r="I9" s="64" t="str">
        <f aca="false">'VERSION V2'!I9</f>
        <v>Réaliser une entrée transférée par une application métier d'un ensemble d'archives selon le formalisme SEDA, depuis l’initialisation jusqu'à la clôture de l’opération</v>
      </c>
      <c r="J9" s="66" t="str">
        <f aca="false">'VERSION V2'!J9</f>
        <v>Archiviste, utilisateur service versant</v>
      </c>
      <c r="K9" s="66" t="str">
        <f aca="false">'VERSION V2'!K9</f>
        <v>SIA, application métier</v>
      </c>
      <c r="L9" s="66" t="str">
        <f aca="false">'VERSION V2'!L9</f>
        <v>bêta</v>
      </c>
      <c r="M9" s="66" t="str">
        <f aca="false">'VERSION V2'!M9</f>
        <v>bêta</v>
      </c>
      <c r="N9" s="66" t="str">
        <f aca="false">IF(M9="x","x",IF(M9=N$2,"Nouveau",""))</f>
        <v/>
      </c>
      <c r="O9" s="187"/>
      <c r="P9" s="74" t="str">
        <f aca="false">'VERSION V2'!P9</f>
        <v>ENT-03-000</v>
      </c>
      <c r="Q9" s="71" t="str">
        <f aca="false">'VERSION V2'!Q9</f>
        <v>Entrée effectuée selon une périodicité définie par une application métier, structurée conformément au SEDA, avec schéma complexe permettant un nombre important de contrôles après réception, sans archives classifiées ou à valeur probante, sans traitement de sémantisation après réception. Rejet global en cas d’anomalie.</v>
      </c>
      <c r="R9" s="63" t="n">
        <f aca="false">'VERSION V2'!R9</f>
        <v>0</v>
      </c>
      <c r="S9" s="187"/>
      <c r="T9" s="187"/>
      <c r="U9" s="187"/>
      <c r="V9" s="187"/>
      <c r="W9" s="187"/>
      <c r="X9" s="187"/>
      <c r="Y9" s="187"/>
      <c r="Z9" s="187"/>
    </row>
    <row r="10" customFormat="false" ht="36.1" hidden="false" customHeight="false" outlineLevel="0" collapsed="false">
      <c r="A10" s="59" t="str">
        <f aca="false">'VERSION V2'!A10</f>
        <v>Entrée</v>
      </c>
      <c r="B10" s="59" t="str">
        <f aca="false">'VERSION V2'!B10</f>
        <v>ENT</v>
      </c>
      <c r="C10" s="60" t="str">
        <f aca="false">IF(B10="x","x",CONCATENATE(B10,"-",IF(LEN(D10)=1,CONCATENATE("0",D10),D10)))</f>
        <v>ENT-03</v>
      </c>
      <c r="D10" s="60" t="n">
        <f aca="false">IF(H9=H10,D9,IF(H10="x","x",IF(H9="x",1,D9+1)))</f>
        <v>3</v>
      </c>
      <c r="E10" s="60" t="n">
        <f aca="false">IF(H9&lt;&gt;H10,IF(H10="x","x",IF(H9="x",E8+1,E9+1)),E9)</f>
        <v>3</v>
      </c>
      <c r="F10" s="60" t="str">
        <f aca="false">IF(E10="x","x",IF(E10&lt;&gt;G10,"MAJ",""))</f>
        <v/>
      </c>
      <c r="G10" s="60" t="n">
        <f aca="false">'VERSION V2'!G10</f>
        <v>3</v>
      </c>
      <c r="H10" s="60" t="str">
        <f aca="false">'VERSION V2'!H10</f>
        <v>Effectuer une entrée par flux applicatif d'un ensemble d'archives</v>
      </c>
      <c r="I10" s="64" t="str">
        <f aca="false">'VERSION V2'!I10</f>
        <v>Réaliser une entrée transférée par une application métier d'un ensemble d'archives selon le formalisme SEDA, depuis l’initialisation jusqu'à la clôture de l’opération</v>
      </c>
      <c r="J10" s="66" t="str">
        <f aca="false">'VERSION V2'!J10</f>
        <v>Archiviste, utilisateur service versant</v>
      </c>
      <c r="K10" s="66" t="str">
        <f aca="false">'VERSION V2'!K10</f>
        <v>SIA, application métier</v>
      </c>
      <c r="L10" s="66" t="str">
        <f aca="false">'VERSION V2'!L10</f>
        <v>bêta</v>
      </c>
      <c r="M10" s="66" t="str">
        <f aca="false">'VERSION V2'!M10</f>
        <v>V2</v>
      </c>
      <c r="N10" s="66" t="str">
        <f aca="false">IF(M10="x","x",IF(M10=N$2,"Nouveau",""))</f>
        <v/>
      </c>
      <c r="O10" s="187"/>
      <c r="P10" s="74" t="str">
        <f aca="false">'VERSION V2'!P10</f>
        <v>ENT-03-001</v>
      </c>
      <c r="Q10" s="75" t="str">
        <f aca="false">'VERSION V2'!Q10</f>
        <v>Archives classifiées</v>
      </c>
      <c r="R10" s="63" t="str">
        <f aca="false">'VERSION V2'!R10</f>
        <v>Effectuer une entrée d'archives protégées au titre du secret de la défense nationale dans une instance de Vitam classifiée</v>
      </c>
      <c r="S10" s="187"/>
      <c r="T10" s="187"/>
      <c r="U10" s="187"/>
      <c r="V10" s="187"/>
      <c r="W10" s="187"/>
      <c r="X10" s="187"/>
      <c r="Y10" s="187"/>
      <c r="Z10" s="187"/>
    </row>
    <row r="11" customFormat="false" ht="36.1" hidden="false" customHeight="false" outlineLevel="0" collapsed="false">
      <c r="A11" s="59" t="str">
        <f aca="false">'VERSION V2'!A11</f>
        <v>Entrée</v>
      </c>
      <c r="B11" s="59" t="str">
        <f aca="false">'VERSION V2'!B11</f>
        <v>ENT</v>
      </c>
      <c r="C11" s="60" t="str">
        <f aca="false">IF(B11="x","x",CONCATENATE(B11,"-",IF(LEN(D11)=1,CONCATENATE("0",D11),D11)))</f>
        <v>ENT-03</v>
      </c>
      <c r="D11" s="60" t="n">
        <f aca="false">IF(H10=H11,D10,IF(H11="x","x",IF(H10="x",1,D10+1)))</f>
        <v>3</v>
      </c>
      <c r="E11" s="60" t="n">
        <f aca="false">IF(H10&lt;&gt;H11,IF(H11="x","x",IF(H10="x",E9+1,E10+1)),E10)</f>
        <v>3</v>
      </c>
      <c r="F11" s="60" t="str">
        <f aca="false">IF(E11="x","x",IF(E11&lt;&gt;G11,"MAJ",""))</f>
        <v/>
      </c>
      <c r="G11" s="60" t="n">
        <f aca="false">'VERSION V2'!G11</f>
        <v>3</v>
      </c>
      <c r="H11" s="60" t="str">
        <f aca="false">'VERSION V2'!H11</f>
        <v>Effectuer une entrée par flux applicatif d'un ensemble d'archives</v>
      </c>
      <c r="I11" s="64" t="str">
        <f aca="false">'VERSION V2'!I11</f>
        <v>Réaliser une entrée transférée par une application métier d'un ensemble d'archives selon le formalisme SEDA, depuis l’initialisation jusqu'à la clôture de l’opération</v>
      </c>
      <c r="J11" s="66" t="str">
        <f aca="false">'VERSION V2'!J11</f>
        <v>Archiviste, utilisateur service versant</v>
      </c>
      <c r="K11" s="66" t="str">
        <f aca="false">'VERSION V2'!K11</f>
        <v>SIA, application métier</v>
      </c>
      <c r="L11" s="66" t="str">
        <f aca="false">'VERSION V2'!L11</f>
        <v>bêta</v>
      </c>
      <c r="M11" s="66" t="str">
        <f aca="false">'VERSION V2'!M11</f>
        <v>V1</v>
      </c>
      <c r="N11" s="66" t="str">
        <f aca="false">IF(M11="x","x",IF(M11=N$2,"Nouveau",""))</f>
        <v/>
      </c>
      <c r="O11" s="187"/>
      <c r="P11" s="74" t="str">
        <f aca="false">'VERSION V2'!P11</f>
        <v>ENT-03-002</v>
      </c>
      <c r="Q11" s="74" t="str">
        <f aca="false">'VERSION V2'!Q11</f>
        <v>
Archives à valeur probante</v>
      </c>
      <c r="R11" s="63" t="str">
        <f aca="false">'VERSION V2'!R11</f>
        <v>Effectuer une entrée contenant des archives à valeur probante (documents signés électroniquement)</v>
      </c>
      <c r="S11" s="187"/>
      <c r="T11" s="187"/>
      <c r="U11" s="187"/>
      <c r="V11" s="187"/>
      <c r="W11" s="187"/>
      <c r="X11" s="187"/>
      <c r="Y11" s="187"/>
      <c r="Z11" s="187"/>
    </row>
    <row r="12" customFormat="false" ht="36.1" hidden="false" customHeight="false" outlineLevel="0" collapsed="false">
      <c r="A12" s="59" t="str">
        <f aca="false">'VERSION V2'!A12</f>
        <v>Entrée</v>
      </c>
      <c r="B12" s="59" t="str">
        <f aca="false">'VERSION V2'!B12</f>
        <v>ENT</v>
      </c>
      <c r="C12" s="60" t="str">
        <f aca="false">IF(B12="x","x",CONCATENATE(B12,"-",IF(LEN(D12)=1,CONCATENATE("0",D12),D12)))</f>
        <v>ENT-03</v>
      </c>
      <c r="D12" s="60" t="n">
        <f aca="false">IF(H11=H12,D11,IF(H12="x","x",IF(H11="x",1,D11+1)))</f>
        <v>3</v>
      </c>
      <c r="E12" s="60" t="n">
        <f aca="false">IF(H11&lt;&gt;H12,IF(H12="x","x",IF(H11="x",E10+1,E11+1)),E11)</f>
        <v>3</v>
      </c>
      <c r="F12" s="60" t="str">
        <f aca="false">IF(E12="x","x",IF(E12&lt;&gt;G12,"MAJ",""))</f>
        <v/>
      </c>
      <c r="G12" s="60" t="n">
        <f aca="false">'VERSION V2'!G12</f>
        <v>3</v>
      </c>
      <c r="H12" s="60" t="str">
        <f aca="false">'VERSION V2'!H12</f>
        <v>Effectuer une entrée par flux applicatif d'un ensemble d'archives</v>
      </c>
      <c r="I12" s="64" t="str">
        <f aca="false">'VERSION V2'!I12</f>
        <v>Réaliser une entrée transférée par une application métier d'un ensemble d'archives selon le formalisme SEDA, depuis l’initialisation jusqu'à la clôture de l’opération</v>
      </c>
      <c r="J12" s="66" t="str">
        <f aca="false">'VERSION V2'!J12</f>
        <v>Archiviste, utilisateur service versant</v>
      </c>
      <c r="K12" s="66" t="str">
        <f aca="false">'VERSION V2'!K12</f>
        <v>SIA, application métier</v>
      </c>
      <c r="L12" s="66" t="str">
        <f aca="false">'VERSION V2'!L12</f>
        <v>bêta</v>
      </c>
      <c r="M12" s="66" t="str">
        <f aca="false">'VERSION V2'!M12</f>
        <v>V3</v>
      </c>
      <c r="N12" s="66" t="str">
        <f aca="false">IF(M12="x","x",IF(M12=N$2,"Nouveau",""))</f>
        <v>Nouveau</v>
      </c>
      <c r="O12" s="187"/>
      <c r="P12" s="74" t="str">
        <f aca="false">'VERSION V2'!P12</f>
        <v>ENT-03-003</v>
      </c>
      <c r="Q12" s="74" t="str">
        <f aca="false">'VERSION V2'!Q12</f>
        <v>Demande de génération de métadonnées descriptives (type sémantisation)</v>
      </c>
      <c r="R12" s="63" t="str">
        <f aca="false">'VERSION V2'!R12</f>
        <v>Effectuer une entrée en réalisant à la réception une extraction de métadonnées via des technologies sémantiques</v>
      </c>
      <c r="S12" s="187"/>
      <c r="T12" s="187"/>
      <c r="U12" s="187"/>
      <c r="V12" s="187"/>
      <c r="W12" s="187"/>
      <c r="X12" s="187"/>
      <c r="Y12" s="187"/>
      <c r="Z12" s="187"/>
    </row>
    <row r="13" customFormat="false" ht="36.1" hidden="false" customHeight="false" outlineLevel="0" collapsed="false">
      <c r="A13" s="59" t="str">
        <f aca="false">'VERSION V2'!A13</f>
        <v>Entrée</v>
      </c>
      <c r="B13" s="59" t="str">
        <f aca="false">'VERSION V2'!B13</f>
        <v>ENT</v>
      </c>
      <c r="C13" s="60" t="str">
        <f aca="false">IF(B13="x","x",CONCATENATE(B13,"-",IF(LEN(D13)=1,CONCATENATE("0",D13),D13)))</f>
        <v>ENT-03</v>
      </c>
      <c r="D13" s="60" t="n">
        <f aca="false">IF(H12=H13,D12,IF(H13="x","x",IF(H12="x",1,D12+1)))</f>
        <v>3</v>
      </c>
      <c r="E13" s="60" t="n">
        <f aca="false">IF(H12&lt;&gt;H13,IF(H13="x","x",IF(H12="x",E11+1,E12+1)),E12)</f>
        <v>3</v>
      </c>
      <c r="F13" s="60" t="str">
        <f aca="false">IF(E13="x","x",IF(E13&lt;&gt;G13,"MAJ",""))</f>
        <v/>
      </c>
      <c r="G13" s="60" t="n">
        <f aca="false">'VERSION V2'!G13</f>
        <v>3</v>
      </c>
      <c r="H13" s="60" t="str">
        <f aca="false">'VERSION V2'!H13</f>
        <v>Effectuer une entrée par flux applicatif d'un ensemble d'archives</v>
      </c>
      <c r="I13" s="64" t="str">
        <f aca="false">'VERSION V2'!I13</f>
        <v>Réaliser une entrée transférée par une application métier d'un ensemble d'archives selon le formalisme SEDA, depuis l’initialisation jusqu'à la clôture de l’opération</v>
      </c>
      <c r="J13" s="66" t="str">
        <f aca="false">'VERSION V2'!J13</f>
        <v>Archiviste, utilisateur service versant</v>
      </c>
      <c r="K13" s="66" t="str">
        <f aca="false">'VERSION V2'!K13</f>
        <v>SIA, application métier</v>
      </c>
      <c r="L13" s="66" t="str">
        <f aca="false">'VERSION V2'!L13</f>
        <v>bêta</v>
      </c>
      <c r="M13" s="66" t="str">
        <f aca="false">'VERSION V2'!M13</f>
        <v>bêta</v>
      </c>
      <c r="N13" s="66" t="str">
        <f aca="false">IF(M13="x","x",IF(M13=N$2,"Nouveau",""))</f>
        <v/>
      </c>
      <c r="O13" s="187"/>
      <c r="P13" s="74" t="str">
        <f aca="false">'VERSION V2'!P13</f>
        <v>ENT-03-004</v>
      </c>
      <c r="Q13" s="74" t="str">
        <f aca="false">'VERSION V2'!Q13</f>
        <v>API constructive du SEDA
Version :PP pour OpenLabs, Beta</v>
      </c>
      <c r="R13" s="63" t="str">
        <f aca="false">'VERSION V2'!R13</f>
        <v>Effectuer une entrée via l'API Vitam sans respecter le formalisme SEDA mais en reconstruisant à réception le formalisme SEDA</v>
      </c>
      <c r="S13" s="187"/>
      <c r="T13" s="187"/>
      <c r="U13" s="187"/>
      <c r="V13" s="187"/>
      <c r="W13" s="187"/>
      <c r="X13" s="187"/>
      <c r="Y13" s="187"/>
      <c r="Z13" s="187"/>
    </row>
    <row r="14" customFormat="false" ht="58.7" hidden="false" customHeight="false" outlineLevel="0" collapsed="false">
      <c r="A14" s="59" t="str">
        <f aca="false">'VERSION V2'!A14</f>
        <v>Entrée</v>
      </c>
      <c r="B14" s="59" t="str">
        <f aca="false">'VERSION V2'!B14</f>
        <v>ENT</v>
      </c>
      <c r="C14" s="60" t="str">
        <f aca="false">IF(B14="x","x",CONCATENATE(B14,"-",IF(LEN(D14)=1,CONCATENATE("0",D14),D14)))</f>
        <v>ENT-03</v>
      </c>
      <c r="D14" s="60" t="n">
        <f aca="false">IF(H13=H14,D13,IF(H14="x","x",IF(H13="x",1,D13+1)))</f>
        <v>3</v>
      </c>
      <c r="E14" s="60" t="n">
        <f aca="false">IF(H13&lt;&gt;H14,IF(H14="x","x",IF(H13="x",E12+1,E13+1)),E13)</f>
        <v>3</v>
      </c>
      <c r="F14" s="60" t="str">
        <f aca="false">IF(E14="x","x",IF(E14&lt;&gt;G14,"MAJ",""))</f>
        <v/>
      </c>
      <c r="G14" s="60" t="n">
        <f aca="false">'VERSION V2'!G14</f>
        <v>3</v>
      </c>
      <c r="H14" s="60" t="str">
        <f aca="false">'VERSION V2'!H14</f>
        <v>Effectuer une entrée par flux applicatif d'un ensemble d'archives</v>
      </c>
      <c r="I14" s="64" t="str">
        <f aca="false">'VERSION V2'!I14</f>
        <v>Réaliser une entrée transférée par une application métier d'un ensemble d'archives selon le formalisme SEDA, depuis l’initialisation jusqu'à la clôture de l’opération</v>
      </c>
      <c r="J14" s="66" t="str">
        <f aca="false">'VERSION V2'!J14</f>
        <v>Archiviste, utilisateur service versant</v>
      </c>
      <c r="K14" s="66" t="str">
        <f aca="false">'VERSION V2'!K14</f>
        <v>SIA, application métier</v>
      </c>
      <c r="L14" s="66" t="str">
        <f aca="false">'VERSION V2'!L14</f>
        <v>bêta</v>
      </c>
      <c r="M14" s="66" t="str">
        <f aca="false">'VERSION V2'!M14</f>
        <v>V1</v>
      </c>
      <c r="N14" s="66" t="str">
        <f aca="false">IF(M14="x","x",IF(M14=N$2,"Nouveau",""))</f>
        <v/>
      </c>
      <c r="O14" s="187"/>
      <c r="P14" s="74" t="str">
        <f aca="false">'VERSION V2'!P14</f>
        <v>ENT-03-005</v>
      </c>
      <c r="Q14" s="131" t="str">
        <f aca="false">'VERSION V2'!Q14</f>
        <v>A priori a supprimer ? 
Ensemble non trié, lacunes de plan de classement et/ou de métadonnées (pérennisation garantie mais pas la recherche)</v>
      </c>
      <c r="R14" s="63" t="str">
        <f aca="false">'VERSION V2'!R14</f>
        <v>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v>
      </c>
      <c r="S14" s="187"/>
      <c r="T14" s="187"/>
      <c r="U14" s="187"/>
      <c r="V14" s="187"/>
      <c r="W14" s="187"/>
      <c r="X14" s="187"/>
      <c r="Y14" s="187"/>
      <c r="Z14" s="187"/>
    </row>
    <row r="15" customFormat="false" ht="58.7" hidden="false" customHeight="false" outlineLevel="0" collapsed="false">
      <c r="A15" s="59" t="str">
        <f aca="false">'VERSION V2'!A15</f>
        <v>Entrée</v>
      </c>
      <c r="B15" s="59" t="str">
        <f aca="false">'VERSION V2'!B15</f>
        <v>ENT</v>
      </c>
      <c r="C15" s="60" t="str">
        <f aca="false">IF(B15="x","x",CONCATENATE(B15,"-",IF(LEN(D15)=1,CONCATENATE("0",D15),D15)))</f>
        <v>ENT-04</v>
      </c>
      <c r="D15" s="60" t="n">
        <f aca="false">IF(H14=H15,D14,IF(H15="x","x",IF(H14="x",1,D14+1)))</f>
        <v>4</v>
      </c>
      <c r="E15" s="60" t="n">
        <f aca="false">IF(H14&lt;&gt;H15,IF(H15="x","x",IF(H14="x",E13+1,E14+1)),E14)</f>
        <v>4</v>
      </c>
      <c r="F15" s="60" t="str">
        <f aca="false">IF(E15="x","x",IF(E15&lt;&gt;G15,"MAJ",""))</f>
        <v/>
      </c>
      <c r="G15" s="60" t="n">
        <f aca="false">'VERSION V2'!G15</f>
        <v>4</v>
      </c>
      <c r="H15" s="60" t="str">
        <f aca="false">'VERSION V2'!H15</f>
        <v>Effectuer une entrée unitaire d'un ensemble d'archives</v>
      </c>
      <c r="I15" s="64" t="str">
        <f aca="false">'VERSION V2'!I15</f>
        <v>Réaliser une entrée unitaire d'un ensemble d'archives selon le formalisme SEDA, depuis l’initialisation jusqu'à la clôture de l’opération</v>
      </c>
      <c r="J15" s="66" t="str">
        <f aca="false">'VERSION V2'!J15</f>
        <v>Archiviste, utilisateur service versant</v>
      </c>
      <c r="K15" s="66" t="str">
        <f aca="false">'VERSION V2'!K15</f>
        <v>SIA, outil de préparation des entrées</v>
      </c>
      <c r="L15" s="66" t="str">
        <f aca="false">'VERSION V2'!L15</f>
        <v>bêta</v>
      </c>
      <c r="M15" s="66" t="str">
        <f aca="false">'VERSION V2'!M15</f>
        <v>bêta</v>
      </c>
      <c r="N15" s="66" t="str">
        <f aca="false">IF(M15="x","x",IF(M15=N$2,"Nouveau",""))</f>
        <v/>
      </c>
      <c r="O15" s="187"/>
      <c r="P15" s="74" t="str">
        <f aca="false">'VERSION V2'!P15</f>
        <v>ENT-04-000</v>
      </c>
      <c r="Q15" s="71" t="str">
        <f aca="false">'VERSION V2'!Q15</f>
        <v>Entrée effectuée selon une périodicité non prédéfinie par un outil de préparation des entrées, structurée conformément au SEDA, avec schéma simple permettant un faible nombre de contrôles à réception, sans archives classifiées ou à valeur probante, sans traitement de sémantisation après réception</v>
      </c>
      <c r="R15" s="63" t="n">
        <f aca="false">'VERSION V2'!R15</f>
        <v>0</v>
      </c>
      <c r="S15" s="187"/>
      <c r="T15" s="187"/>
      <c r="U15" s="187"/>
      <c r="V15" s="187"/>
      <c r="W15" s="187"/>
      <c r="X15" s="187"/>
      <c r="Y15" s="187"/>
      <c r="Z15" s="187"/>
    </row>
    <row r="16" customFormat="false" ht="36.1" hidden="false" customHeight="false" outlineLevel="0" collapsed="false">
      <c r="A16" s="59" t="str">
        <f aca="false">'VERSION V2'!A16</f>
        <v>Entrée</v>
      </c>
      <c r="B16" s="59" t="str">
        <f aca="false">'VERSION V2'!B16</f>
        <v>ENT</v>
      </c>
      <c r="C16" s="60" t="str">
        <f aca="false">IF(B16="x","x",CONCATENATE(B16,"-",IF(LEN(D16)=1,CONCATENATE("0",D16),D16)))</f>
        <v>ENT-04</v>
      </c>
      <c r="D16" s="60" t="n">
        <f aca="false">IF(H15=H16,D15,IF(H16="x","x",IF(H15="x",1,D15+1)))</f>
        <v>4</v>
      </c>
      <c r="E16" s="60" t="n">
        <f aca="false">IF(H15&lt;&gt;H16,IF(H16="x","x",IF(H15="x",E14+1,E15+1)),E15)</f>
        <v>4</v>
      </c>
      <c r="F16" s="60" t="str">
        <f aca="false">IF(E16="x","x",IF(E16&lt;&gt;G16,"MAJ",""))</f>
        <v/>
      </c>
      <c r="G16" s="60" t="n">
        <f aca="false">'VERSION V2'!G16</f>
        <v>4</v>
      </c>
      <c r="H16" s="60" t="str">
        <f aca="false">'VERSION V2'!H16</f>
        <v>Effectuer une entrée unitaire d'un ensemble d'archives</v>
      </c>
      <c r="I16" s="64" t="str">
        <f aca="false">'VERSION V2'!I16</f>
        <v>Réaliser une entrée unitaire d'un ensemble d'archives selon le formalisme SEDA, depuis l’initialisation jusqu'à la clôture de l’opération</v>
      </c>
      <c r="J16" s="66" t="str">
        <f aca="false">'VERSION V2'!J16</f>
        <v>Archiviste, utilisateur service versant</v>
      </c>
      <c r="K16" s="66" t="str">
        <f aca="false">'VERSION V2'!K16</f>
        <v>SIA, outil de préparation des entrées</v>
      </c>
      <c r="L16" s="66" t="str">
        <f aca="false">'VERSION V2'!L16</f>
        <v>bêta</v>
      </c>
      <c r="M16" s="66" t="str">
        <f aca="false">'VERSION V2'!M16</f>
        <v>V2</v>
      </c>
      <c r="N16" s="66" t="str">
        <f aca="false">IF(M16="x","x",IF(M16=N$2,"Nouveau",""))</f>
        <v/>
      </c>
      <c r="O16" s="187"/>
      <c r="P16" s="74" t="str">
        <f aca="false">'VERSION V2'!P16</f>
        <v>ENT-04-001</v>
      </c>
      <c r="Q16" s="75" t="str">
        <f aca="false">'VERSION V2'!Q16</f>
        <v>Archives classifiées</v>
      </c>
      <c r="R16" s="63" t="str">
        <f aca="false">'VERSION V2'!R16</f>
        <v>Effectuer une entrée d'archives protégées au titre du secret de la défense nationale dans une instance de Vitam classifiée</v>
      </c>
      <c r="S16" s="187"/>
      <c r="T16" s="187"/>
      <c r="U16" s="187"/>
      <c r="V16" s="187"/>
      <c r="W16" s="187"/>
      <c r="X16" s="187"/>
      <c r="Y16" s="187"/>
      <c r="Z16" s="187"/>
    </row>
    <row r="17" customFormat="false" ht="36.1" hidden="false" customHeight="false" outlineLevel="0" collapsed="false">
      <c r="A17" s="59" t="str">
        <f aca="false">'VERSION V2'!A17</f>
        <v>Entrée</v>
      </c>
      <c r="B17" s="59" t="str">
        <f aca="false">'VERSION V2'!B17</f>
        <v>ENT</v>
      </c>
      <c r="C17" s="60" t="str">
        <f aca="false">IF(B17="x","x",CONCATENATE(B17,"-",IF(LEN(D17)=1,CONCATENATE("0",D17),D17)))</f>
        <v>ENT-04</v>
      </c>
      <c r="D17" s="60" t="n">
        <f aca="false">IF(H16=H17,D16,IF(H17="x","x",IF(H16="x",1,D16+1)))</f>
        <v>4</v>
      </c>
      <c r="E17" s="60" t="n">
        <f aca="false">IF(H16&lt;&gt;H17,IF(H17="x","x",IF(H16="x",E15+1,E16+1)),E16)</f>
        <v>4</v>
      </c>
      <c r="F17" s="60" t="str">
        <f aca="false">IF(E17="x","x",IF(E17&lt;&gt;G17,"MAJ",""))</f>
        <v/>
      </c>
      <c r="G17" s="60" t="n">
        <f aca="false">'VERSION V2'!G17</f>
        <v>4</v>
      </c>
      <c r="H17" s="60" t="str">
        <f aca="false">'VERSION V2'!H17</f>
        <v>Effectuer une entrée unitaire d'un ensemble d'archives</v>
      </c>
      <c r="I17" s="64" t="str">
        <f aca="false">'VERSION V2'!I17</f>
        <v>Réaliser une entrée unitaire d'un ensemble d'archives selon le formalisme SEDA, depuis l’initialisation jusqu'à la clôture de l’opération</v>
      </c>
      <c r="J17" s="66" t="str">
        <f aca="false">'VERSION V2'!J17</f>
        <v>Archiviste, utilisateur service versant</v>
      </c>
      <c r="K17" s="66" t="str">
        <f aca="false">'VERSION V2'!K17</f>
        <v>SIA, outil de préparation des entrées</v>
      </c>
      <c r="L17" s="66" t="str">
        <f aca="false">'VERSION V2'!L17</f>
        <v>bêta</v>
      </c>
      <c r="M17" s="66" t="str">
        <f aca="false">'VERSION V2'!M17</f>
        <v>V1</v>
      </c>
      <c r="N17" s="66" t="str">
        <f aca="false">IF(M17="x","x",IF(M17=N$2,"Nouveau",""))</f>
        <v/>
      </c>
      <c r="O17" s="187"/>
      <c r="P17" s="74" t="str">
        <f aca="false">'VERSION V2'!P17</f>
        <v>ENT-04-002</v>
      </c>
      <c r="Q17" s="74" t="str">
        <f aca="false">'VERSION V2'!Q17</f>
        <v>
Archives à valeur probante</v>
      </c>
      <c r="R17" s="63" t="str">
        <f aca="false">'VERSION V2'!R17</f>
        <v>Effectuer une entrée contenant des archives à valeur probante (documents signés électroniquement)</v>
      </c>
      <c r="S17" s="187"/>
      <c r="T17" s="187"/>
      <c r="U17" s="187"/>
      <c r="V17" s="187"/>
      <c r="W17" s="187"/>
      <c r="X17" s="187"/>
      <c r="Y17" s="187"/>
      <c r="Z17" s="187"/>
    </row>
    <row r="18" customFormat="false" ht="36.1" hidden="false" customHeight="false" outlineLevel="0" collapsed="false">
      <c r="A18" s="59" t="str">
        <f aca="false">'VERSION V2'!A18</f>
        <v>Entrée</v>
      </c>
      <c r="B18" s="59" t="str">
        <f aca="false">'VERSION V2'!B18</f>
        <v>ENT</v>
      </c>
      <c r="C18" s="60" t="str">
        <f aca="false">IF(B18="x","x",CONCATENATE(B18,"-",IF(LEN(D18)=1,CONCATENATE("0",D18),D18)))</f>
        <v>ENT-04</v>
      </c>
      <c r="D18" s="60" t="n">
        <f aca="false">IF(H17=H18,D17,IF(H18="x","x",IF(H17="x",1,D17+1)))</f>
        <v>4</v>
      </c>
      <c r="E18" s="60" t="n">
        <f aca="false">IF(H17&lt;&gt;H18,IF(H18="x","x",IF(H17="x",E16+1,E17+1)),E17)</f>
        <v>4</v>
      </c>
      <c r="F18" s="60" t="str">
        <f aca="false">IF(E18="x","x",IF(E18&lt;&gt;G18,"MAJ",""))</f>
        <v/>
      </c>
      <c r="G18" s="60" t="n">
        <f aca="false">'VERSION V2'!G18</f>
        <v>4</v>
      </c>
      <c r="H18" s="60" t="str">
        <f aca="false">'VERSION V2'!H18</f>
        <v>Effectuer une entrée unitaire d'un ensemble d'archives</v>
      </c>
      <c r="I18" s="64" t="str">
        <f aca="false">'VERSION V2'!I18</f>
        <v>Réaliser une entrée unitaire d'un ensemble d'archives selon le formalisme SEDA, depuis l’initialisation jusqu'à la clôture de l’opération</v>
      </c>
      <c r="J18" s="66" t="str">
        <f aca="false">'VERSION V2'!J18</f>
        <v>Archiviste, utilisateur service versant</v>
      </c>
      <c r="K18" s="66" t="str">
        <f aca="false">'VERSION V2'!K18</f>
        <v>SIA, outil de préparation des entrées</v>
      </c>
      <c r="L18" s="66" t="str">
        <f aca="false">'VERSION V2'!L18</f>
        <v>bêta</v>
      </c>
      <c r="M18" s="66" t="str">
        <f aca="false">'VERSION V2'!M18</f>
        <v>V3</v>
      </c>
      <c r="N18" s="66" t="str">
        <f aca="false">IF(M18="x","x",IF(M18=N$2,"Nouveau",""))</f>
        <v>Nouveau</v>
      </c>
      <c r="O18" s="187"/>
      <c r="P18" s="74" t="str">
        <f aca="false">'VERSION V2'!P18</f>
        <v>ENT-04-003</v>
      </c>
      <c r="Q18" s="74" t="str">
        <f aca="false">'VERSION V2'!Q18</f>
        <v>Demande de génération de métadonnées descriptives (type sémantisation)</v>
      </c>
      <c r="R18" s="63" t="str">
        <f aca="false">'VERSION V2'!R18</f>
        <v>Effectuer une entrée en réalisant à la réception une extraction de métadonnées via des technologies sémantiques</v>
      </c>
      <c r="S18" s="187"/>
      <c r="T18" s="187"/>
      <c r="U18" s="187"/>
      <c r="V18" s="187"/>
      <c r="W18" s="187"/>
      <c r="X18" s="187"/>
      <c r="Y18" s="187"/>
      <c r="Z18" s="187"/>
    </row>
    <row r="19" customFormat="false" ht="36.1" hidden="false" customHeight="false" outlineLevel="0" collapsed="false">
      <c r="A19" s="59" t="str">
        <f aca="false">'VERSION V2'!A19</f>
        <v>Entrée</v>
      </c>
      <c r="B19" s="59" t="str">
        <f aca="false">'VERSION V2'!B19</f>
        <v>ENT</v>
      </c>
      <c r="C19" s="60" t="str">
        <f aca="false">IF(B19="x","x",CONCATENATE(B19,"-",IF(LEN(D19)=1,CONCATENATE("0",D19),D19)))</f>
        <v>ENT-04</v>
      </c>
      <c r="D19" s="60" t="n">
        <f aca="false">IF(H18=H19,D18,IF(H19="x","x",IF(H18="x",1,D18+1)))</f>
        <v>4</v>
      </c>
      <c r="E19" s="60" t="n">
        <f aca="false">IF(H18&lt;&gt;H19,IF(H19="x","x",IF(H18="x",E17+1,E18+1)),E18)</f>
        <v>4</v>
      </c>
      <c r="F19" s="60" t="str">
        <f aca="false">IF(E19="x","x",IF(E19&lt;&gt;G19,"MAJ",""))</f>
        <v/>
      </c>
      <c r="G19" s="60" t="n">
        <f aca="false">'VERSION V2'!G19</f>
        <v>4</v>
      </c>
      <c r="H19" s="60" t="str">
        <f aca="false">'VERSION V2'!H19</f>
        <v>Effectuer une entrée unitaire d'un ensemble d'archives</v>
      </c>
      <c r="I19" s="64" t="str">
        <f aca="false">'VERSION V2'!I19</f>
        <v>Réaliser une entrée unitaire d'un ensemble d'archives selon le formalisme SEDA, depuis l’initialisation jusqu'à la clôture de l’opération</v>
      </c>
      <c r="J19" s="66" t="str">
        <f aca="false">'VERSION V2'!J19</f>
        <v>Archiviste, utilisateur service versant</v>
      </c>
      <c r="K19" s="66" t="str">
        <f aca="false">'VERSION V2'!K19</f>
        <v>SIA, outil de préparation des entrées</v>
      </c>
      <c r="L19" s="66" t="str">
        <f aca="false">'VERSION V2'!L19</f>
        <v>bêta</v>
      </c>
      <c r="M19" s="66" t="str">
        <f aca="false">'VERSION V2'!M19</f>
        <v>bêta</v>
      </c>
      <c r="N19" s="66" t="str">
        <f aca="false">IF(M19="x","x",IF(M19=N$2,"Nouveau",""))</f>
        <v/>
      </c>
      <c r="O19" s="187"/>
      <c r="P19" s="74" t="str">
        <f aca="false">'VERSION V2'!P19</f>
        <v>ENT-04-004</v>
      </c>
      <c r="Q19" s="131" t="str">
        <f aca="false">'VERSION V2'!Q19</f>
        <v>A priori a supprimer ?
API constructive du SEDA</v>
      </c>
      <c r="R19" s="63" t="str">
        <f aca="false">'VERSION V2'!R19</f>
        <v>Effectuer une entrée via l'API Vitam sans respecter le formalisme SEDA mais en reconstruisant à réception le formalisme SEDA</v>
      </c>
      <c r="S19" s="187"/>
      <c r="T19" s="187"/>
      <c r="U19" s="187"/>
      <c r="V19" s="187"/>
      <c r="W19" s="187"/>
      <c r="X19" s="187"/>
      <c r="Y19" s="187"/>
      <c r="Z19" s="187"/>
    </row>
    <row r="20" customFormat="false" ht="58.7" hidden="false" customHeight="false" outlineLevel="0" collapsed="false">
      <c r="A20" s="59" t="str">
        <f aca="false">'VERSION V2'!A20</f>
        <v>Entrée</v>
      </c>
      <c r="B20" s="59" t="str">
        <f aca="false">'VERSION V2'!B20</f>
        <v>ENT</v>
      </c>
      <c r="C20" s="60" t="str">
        <f aca="false">IF(B20="x","x",CONCATENATE(B20,"-",IF(LEN(D20)=1,CONCATENATE("0",D20),D20)))</f>
        <v>ENT-04</v>
      </c>
      <c r="D20" s="60" t="n">
        <f aca="false">IF(H19=H20,D19,IF(H20="x","x",IF(H19="x",1,D19+1)))</f>
        <v>4</v>
      </c>
      <c r="E20" s="60" t="n">
        <f aca="false">IF(H19&lt;&gt;H20,IF(H20="x","x",IF(H19="x",E18+1,E19+1)),E19)</f>
        <v>4</v>
      </c>
      <c r="F20" s="60" t="str">
        <f aca="false">IF(E20="x","x",IF(E20&lt;&gt;G20,"MAJ",""))</f>
        <v/>
      </c>
      <c r="G20" s="60" t="n">
        <f aca="false">'VERSION V2'!G20</f>
        <v>4</v>
      </c>
      <c r="H20" s="60" t="str">
        <f aca="false">'VERSION V2'!H20</f>
        <v>Effectuer une entrée unitaire d'un ensemble d'archives</v>
      </c>
      <c r="I20" s="64" t="str">
        <f aca="false">'VERSION V2'!I20</f>
        <v>Réaliser une entrée unitaire d'un ensemble d'archives selon le formalisme SEDA, depuis l’initialisation jusqu'à la clôture de l’opération</v>
      </c>
      <c r="J20" s="66" t="str">
        <f aca="false">'VERSION V2'!J20</f>
        <v>Archiviste, utilisateur service versant</v>
      </c>
      <c r="K20" s="66" t="str">
        <f aca="false">'VERSION V2'!K20</f>
        <v>SIA, outil de préparation des entrées</v>
      </c>
      <c r="L20" s="66" t="str">
        <f aca="false">'VERSION V2'!L20</f>
        <v>bêta</v>
      </c>
      <c r="M20" s="66" t="str">
        <f aca="false">'VERSION V2'!M20</f>
        <v>V1</v>
      </c>
      <c r="N20" s="66" t="str">
        <f aca="false">IF(M20="x","x",IF(M20=N$2,"Nouveau",""))</f>
        <v/>
      </c>
      <c r="O20" s="187"/>
      <c r="P20" s="74" t="str">
        <f aca="false">'VERSION V2'!P20</f>
        <v>ENT-04-005</v>
      </c>
      <c r="Q20" s="74" t="str">
        <f aca="false">'VERSION V2'!Q20</f>
        <v>Ensemble non trié, lacunes de plan de classement et/ou de métadonnées (pérennisation garantie mais pas la recherche)</v>
      </c>
      <c r="R20" s="63" t="str">
        <f aca="false">'VERSION V2'!R20</f>
        <v>Effectuer une entrée en urgence (cabinet, fonds privés) d'archives dont la structuration n'est pas connue, dont les métadonnées n'ont pas été contrôlées en amont et pour lesquelles certaines opérations ne pourront être effectuées (ex. recherche s’appuyant sur des métadonnées de qualité)</v>
      </c>
      <c r="S20" s="187"/>
      <c r="T20" s="187"/>
      <c r="U20" s="187"/>
      <c r="V20" s="187"/>
      <c r="W20" s="187"/>
      <c r="X20" s="187"/>
      <c r="Y20" s="187"/>
      <c r="Z20" s="187"/>
    </row>
    <row r="21" customFormat="false" ht="36.1" hidden="false" customHeight="false" outlineLevel="0" collapsed="false">
      <c r="A21" s="59" t="str">
        <f aca="false">'VERSION V2'!A21</f>
        <v>Entrée</v>
      </c>
      <c r="B21" s="59" t="str">
        <f aca="false">'VERSION V2'!B21</f>
        <v>ENT</v>
      </c>
      <c r="C21" s="60" t="str">
        <f aca="false">IF(B21="x","x",CONCATENATE(B21,"-",IF(LEN(D21)=1,CONCATENATE("0",D21),D21)))</f>
        <v>ENT-05</v>
      </c>
      <c r="D21" s="60" t="n">
        <f aca="false">IF(H20=H21,D20,IF(H21="x","x",IF(H20="x",1,D20+1)))</f>
        <v>5</v>
      </c>
      <c r="E21" s="60" t="n">
        <f aca="false">IF(H20&lt;&gt;H21,IF(H21="x","x",IF(H20="x",E19+1,E20+1)),E20)</f>
        <v>5</v>
      </c>
      <c r="F21" s="60" t="str">
        <f aca="false">IF(E21="x","x",IF(E21&lt;&gt;G21,"MAJ",""))</f>
        <v/>
      </c>
      <c r="G21" s="60" t="n">
        <f aca="false">'VERSION V2'!G21</f>
        <v>5</v>
      </c>
      <c r="H21" s="60" t="str">
        <f aca="false">'VERSION V2'!H21</f>
        <v>Gérer les entrées en anomalie</v>
      </c>
      <c r="I21" s="64" t="str">
        <f aca="false">'VERSION V2'!I21</f>
        <v>Gérer les anomalies détectées lors du processus de transfert et d’entrée</v>
      </c>
      <c r="J21" s="66" t="str">
        <f aca="false">'VERSION V2'!J21</f>
        <v>Archiviste, super-utilisateur archiviste, administrateur technique</v>
      </c>
      <c r="K21" s="66" t="str">
        <f aca="false">'VERSION V2'!K21</f>
        <v>SIA</v>
      </c>
      <c r="L21" s="66" t="str">
        <f aca="false">'VERSION V2'!L21</f>
        <v>V1</v>
      </c>
      <c r="M21" s="66" t="str">
        <f aca="false">'VERSION V2'!M21</f>
        <v>V1</v>
      </c>
      <c r="N21" s="66" t="str">
        <f aca="false">IF(M21="x","x",IF(M21=N$2,"Nouveau",""))</f>
        <v/>
      </c>
      <c r="O21" s="187"/>
      <c r="P21" s="74" t="str">
        <f aca="false">'VERSION V2'!P21</f>
        <v>ENT-05-000</v>
      </c>
      <c r="Q21" s="71" t="str">
        <f aca="false">'VERSION V2'!Q21</f>
        <v>Rejet global de l’entrée en cas d’anomalies relatives aux moyens de transfert et/ou à la structuration externe du paquet SEDA ou autres</v>
      </c>
      <c r="R21" s="63" t="str">
        <f aca="false">'VERSION V2'!R21</f>
        <v>Gérer la découverte dans une entrée d’objets infectés par des virus</v>
      </c>
      <c r="S21" s="187"/>
      <c r="T21" s="187"/>
      <c r="U21" s="187"/>
      <c r="V21" s="187"/>
      <c r="W21" s="187"/>
      <c r="X21" s="187"/>
      <c r="Y21" s="187"/>
      <c r="Z21" s="187"/>
    </row>
    <row r="22" customFormat="false" ht="36.1" hidden="false" customHeight="false" outlineLevel="0" collapsed="false">
      <c r="A22" s="59" t="str">
        <f aca="false">'VERSION V2'!A22</f>
        <v>Entrée</v>
      </c>
      <c r="B22" s="59" t="str">
        <f aca="false">'VERSION V2'!B22</f>
        <v>ENT</v>
      </c>
      <c r="C22" s="60" t="str">
        <f aca="false">IF(B22="x","x",CONCATENATE(B22,"-",IF(LEN(D22)=1,CONCATENATE("0",D22),D22)))</f>
        <v>ENT-05</v>
      </c>
      <c r="D22" s="60" t="n">
        <f aca="false">IF(H21=H22,D21,IF(H22="x","x",IF(H21="x",1,D21+1)))</f>
        <v>5</v>
      </c>
      <c r="E22" s="60" t="n">
        <f aca="false">IF(H21&lt;&gt;H22,IF(H22="x","x",IF(H21="x",E20+1,E21+1)),E21)</f>
        <v>5</v>
      </c>
      <c r="F22" s="60" t="str">
        <f aca="false">IF(E22="x","x",IF(E22&lt;&gt;G22,"MAJ",""))</f>
        <v/>
      </c>
      <c r="G22" s="60" t="n">
        <f aca="false">'VERSION V2'!G22</f>
        <v>5</v>
      </c>
      <c r="H22" s="60" t="str">
        <f aca="false">'VERSION V2'!H22</f>
        <v>Gérer les entrées en anomalie</v>
      </c>
      <c r="I22" s="64" t="str">
        <f aca="false">'VERSION V2'!I22</f>
        <v>Gérer les anomalies détectées lors du processus de transfert et d’entrée</v>
      </c>
      <c r="J22" s="66" t="str">
        <f aca="false">'VERSION V2'!J22</f>
        <v>Archiviste, super-utilisateur archiviste, administrateur technique</v>
      </c>
      <c r="K22" s="66" t="str">
        <f aca="false">'VERSION V2'!K22</f>
        <v>SIA</v>
      </c>
      <c r="L22" s="66" t="str">
        <f aca="false">'VERSION V2'!L22</f>
        <v>V1</v>
      </c>
      <c r="M22" s="66" t="str">
        <f aca="false">'VERSION V2'!M22</f>
        <v>V2</v>
      </c>
      <c r="N22" s="66" t="str">
        <f aca="false">IF(M22="x","x",IF(M22=N$2,"Nouveau",""))</f>
        <v/>
      </c>
      <c r="O22" s="187"/>
      <c r="P22" s="74" t="str">
        <f aca="false">'VERSION V2'!P22</f>
        <v>ENT-05-001</v>
      </c>
      <c r="Q22" s="74" t="str">
        <f aca="false">'VERSION V2'!Q22</f>
        <v>Archives partiellement infectées par des virus</v>
      </c>
      <c r="R22" s="63" t="n">
        <f aca="false">'VERSION V2'!R22</f>
        <v>0</v>
      </c>
      <c r="S22" s="187"/>
      <c r="T22" s="187"/>
      <c r="U22" s="187"/>
      <c r="V22" s="187"/>
      <c r="W22" s="187"/>
      <c r="X22" s="187"/>
      <c r="Y22" s="187"/>
      <c r="Z22" s="187"/>
    </row>
    <row r="23" customFormat="false" ht="36.1" hidden="false" customHeight="false" outlineLevel="0" collapsed="false">
      <c r="A23" s="59" t="str">
        <f aca="false">'VERSION V2'!A23</f>
        <v>Entrée</v>
      </c>
      <c r="B23" s="59" t="str">
        <f aca="false">'VERSION V2'!B23</f>
        <v>ENT</v>
      </c>
      <c r="C23" s="60" t="str">
        <f aca="false">IF(B23="x","x",CONCATENATE(B23,"-",IF(LEN(D23)=1,CONCATENATE("0",D23),D23)))</f>
        <v>ENT-05</v>
      </c>
      <c r="D23" s="60" t="n">
        <f aca="false">IF(H22=H23,D22,IF(H23="x","x",IF(H22="x",1,D22+1)))</f>
        <v>5</v>
      </c>
      <c r="E23" s="60" t="n">
        <f aca="false">IF(H21&lt;&gt;H23,IF(H23="x","x",IF(H21="x",E20+1,E21+1)),E21)</f>
        <v>5</v>
      </c>
      <c r="F23" s="60" t="str">
        <f aca="false">IF(E23="x","x",IF(E23&lt;&gt;G23,"MAJ",""))</f>
        <v/>
      </c>
      <c r="G23" s="60" t="n">
        <f aca="false">'VERSION V2'!G23</f>
        <v>5</v>
      </c>
      <c r="H23" s="60" t="str">
        <f aca="false">'VERSION V2'!H23</f>
        <v>Gérer les entrées en anomalie</v>
      </c>
      <c r="I23" s="64" t="str">
        <f aca="false">'VERSION V2'!I23</f>
        <v>Gérer les anomalies détectées lors du processus de transfert et d’entrée</v>
      </c>
      <c r="J23" s="66" t="str">
        <f aca="false">'VERSION V2'!J23</f>
        <v>Archiviste, super-utilisateur archiviste, administrateur technique</v>
      </c>
      <c r="K23" s="66" t="str">
        <f aca="false">'VERSION V2'!K23</f>
        <v>SIA</v>
      </c>
      <c r="L23" s="66" t="str">
        <f aca="false">'VERSION V2'!L23</f>
        <v>V1</v>
      </c>
      <c r="M23" s="66" t="str">
        <f aca="false">'VERSION V2'!M23</f>
        <v>V3</v>
      </c>
      <c r="N23" s="66" t="str">
        <f aca="false">IF(M23="x","x",IF(M23=N$2,"Nouveau",""))</f>
        <v>Nouveau</v>
      </c>
      <c r="O23" s="187"/>
      <c r="P23" s="74" t="str">
        <f aca="false">'VERSION V2'!P23</f>
        <v>ENT-05-002</v>
      </c>
      <c r="Q23" s="74" t="str">
        <f aca="false">'VERSION V2'!Q23</f>
        <v>Archives cryptées</v>
      </c>
      <c r="R23" s="63" t="str">
        <f aca="false">'VERSION V2'!R23</f>
        <v>Gérer la découverte dans une entrée d’objets cryptés</v>
      </c>
      <c r="S23" s="187"/>
      <c r="T23" s="187"/>
      <c r="U23" s="187"/>
      <c r="V23" s="187"/>
      <c r="W23" s="187"/>
      <c r="X23" s="187"/>
      <c r="Y23" s="187"/>
      <c r="Z23" s="187"/>
    </row>
    <row r="24" customFormat="false" ht="36.1" hidden="false" customHeight="false" outlineLevel="0" collapsed="false">
      <c r="A24" s="59" t="str">
        <f aca="false">'VERSION V2'!A24</f>
        <v>Entrée</v>
      </c>
      <c r="B24" s="59" t="str">
        <f aca="false">'VERSION V2'!B24</f>
        <v>ENT</v>
      </c>
      <c r="C24" s="60" t="str">
        <f aca="false">IF(B24="x","x",CONCATENATE(B24,"-",IF(LEN(D24)=1,CONCATENATE("0",D24),D24)))</f>
        <v>ENT-05</v>
      </c>
      <c r="D24" s="60" t="n">
        <f aca="false">IF(H23=H24,D23,IF(H24="x","x",IF(H23="x",1,D23+1)))</f>
        <v>5</v>
      </c>
      <c r="E24" s="60" t="n">
        <f aca="false">IF(H23&lt;&gt;H24,IF(H24="x","x",IF(H23="x",E21+1,E23+1)),E23)</f>
        <v>5</v>
      </c>
      <c r="F24" s="60" t="str">
        <f aca="false">IF(E24="x","x",IF(E24&lt;&gt;G24,"MAJ",""))</f>
        <v/>
      </c>
      <c r="G24" s="60" t="n">
        <f aca="false">'VERSION V2'!G24</f>
        <v>5</v>
      </c>
      <c r="H24" s="60" t="str">
        <f aca="false">'VERSION V2'!H24</f>
        <v>Gérer les entrées en anomalie</v>
      </c>
      <c r="I24" s="64" t="str">
        <f aca="false">'VERSION V2'!I24</f>
        <v>Gérer les anomalies détectées lors du processus de transfert et d’entrée</v>
      </c>
      <c r="J24" s="66" t="str">
        <f aca="false">'VERSION V2'!J24</f>
        <v>Archiviste, super-utilisateur archiviste, administrateur technique</v>
      </c>
      <c r="K24" s="66" t="str">
        <f aca="false">'VERSION V2'!K24</f>
        <v>SIA</v>
      </c>
      <c r="L24" s="66" t="str">
        <f aca="false">'VERSION V2'!L24</f>
        <v>V1</v>
      </c>
      <c r="M24" s="66" t="str">
        <f aca="false">'VERSION V2'!M24</f>
        <v>V2</v>
      </c>
      <c r="N24" s="66" t="str">
        <f aca="false">IF(M24="x","x",IF(M24=N$2,"Nouveau",""))</f>
        <v/>
      </c>
      <c r="O24" s="187"/>
      <c r="P24" s="74" t="str">
        <f aca="false">'VERSION V2'!P24</f>
        <v>ENT-05-003</v>
      </c>
      <c r="Q24" s="74" t="str">
        <f aca="false">'VERSION V2'!Q24</f>
        <v>Structuration et métadonnées non conformes</v>
      </c>
      <c r="R24" s="63" t="str">
        <f aca="false">'VERSION V2'!R24</f>
        <v>Gérer la découverte dans une entrée de la malformation du fichier de métadonnées ou de la non conformité des métadonnées</v>
      </c>
      <c r="S24" s="187"/>
      <c r="T24" s="187"/>
      <c r="U24" s="187"/>
      <c r="V24" s="187"/>
      <c r="W24" s="187"/>
      <c r="X24" s="187"/>
      <c r="Y24" s="187"/>
      <c r="Z24" s="187"/>
    </row>
    <row r="25" customFormat="false" ht="47.4" hidden="false" customHeight="false" outlineLevel="0" collapsed="false">
      <c r="A25" s="59" t="str">
        <f aca="false">'VERSION V2'!A25</f>
        <v>Entrée</v>
      </c>
      <c r="B25" s="59" t="str">
        <f aca="false">'VERSION V2'!B25</f>
        <v>ENT</v>
      </c>
      <c r="C25" s="60" t="str">
        <f aca="false">IF(B25="x","x",CONCATENATE(B25,"-",IF(LEN(D25)=1,CONCATENATE("0",D25),D25)))</f>
        <v>ENT-06</v>
      </c>
      <c r="D25" s="60" t="n">
        <f aca="false">IF(H24=H25,D24,IF(H25="x","x",IF(H24="x",1,D24+1)))</f>
        <v>6</v>
      </c>
      <c r="E25" s="60" t="n">
        <f aca="false">IF(H24&lt;&gt;H25,IF(H25="x","x",IF(H24="x",E23+1,E24+1)),E24)</f>
        <v>6</v>
      </c>
      <c r="F25" s="60" t="str">
        <f aca="false">IF(E25="x","x",IF(E25&lt;&gt;G25,"MAJ",""))</f>
        <v/>
      </c>
      <c r="G25" s="60" t="n">
        <f aca="false">'VERSION V2'!G25</f>
        <v>6</v>
      </c>
      <c r="H25" s="60" t="str">
        <f aca="false">'VERSION V2'!H25</f>
        <v>Gérer les contrats d’entrées</v>
      </c>
      <c r="I25" s="63" t="str">
        <f aca="false">'VERSION V2'!I25</f>
        <v>Gérer les contrats d’entrées correspondant à des filières d'archives (création, modification, désactivation, suppression de contrats, des filières et des profils associés)</v>
      </c>
      <c r="J25" s="66" t="str">
        <f aca="false">'VERSION V2'!J25</f>
        <v>Archiviste, Super-utilisateur archiviste, administrateur technique</v>
      </c>
      <c r="K25" s="66" t="str">
        <f aca="false">'VERSION V2'!K25</f>
        <v>SIA</v>
      </c>
      <c r="L25" s="66" t="str">
        <f aca="false">'VERSION V2'!L25</f>
        <v>bêta</v>
      </c>
      <c r="M25" s="66" t="str">
        <f aca="false">'VERSION V2'!M25</f>
        <v>bêta</v>
      </c>
      <c r="N25" s="66" t="str">
        <f aca="false">IF(M25="x","x",IF(M25=N$2,"Nouveau",""))</f>
        <v/>
      </c>
      <c r="O25" s="187"/>
      <c r="P25" s="74" t="str">
        <f aca="false">'VERSION V2'!P25</f>
        <v>ENT-06</v>
      </c>
      <c r="Q25" s="63" t="n">
        <f aca="false">'VERSION V2'!Q25</f>
        <v>0</v>
      </c>
      <c r="R25" s="63" t="str">
        <f aca="false">'VERSION V2'!R25</f>
        <v>Permet entre autre de définir une règle sur la création des entrées (par jours/semaines/mois/par transfères ?…)</v>
      </c>
      <c r="S25" s="187"/>
      <c r="T25" s="187"/>
      <c r="U25" s="187"/>
      <c r="V25" s="187"/>
      <c r="W25" s="187"/>
      <c r="X25" s="187"/>
      <c r="Y25" s="187"/>
      <c r="Z25" s="187"/>
    </row>
    <row r="26" customFormat="false" ht="36.1" hidden="false" customHeight="false" outlineLevel="0" collapsed="false">
      <c r="A26" s="59" t="str">
        <f aca="false">'VERSION V2'!A26</f>
        <v>Entrée</v>
      </c>
      <c r="B26" s="59" t="str">
        <f aca="false">'VERSION V2'!B26</f>
        <v>ENT</v>
      </c>
      <c r="C26" s="60" t="str">
        <f aca="false">IF(B26="x","x",CONCATENATE(B26,"-",IF(LEN(D26)=1,CONCATENATE("0",D26),D26)))</f>
        <v>ENT-07</v>
      </c>
      <c r="D26" s="60" t="n">
        <f aca="false">IF(H25=H26,D25,IF(H26="x","x",IF(H25="x",1,D25+1)))</f>
        <v>7</v>
      </c>
      <c r="E26" s="60" t="n">
        <f aca="false">IF(H25&lt;&gt;H26,IF(H26="x","x",IF(H25="x",E24+1,E25+1)),E25)</f>
        <v>7</v>
      </c>
      <c r="F26" s="60" t="str">
        <f aca="false">IF(E26="x","x",IF(E26&lt;&gt;G26,"MAJ",""))</f>
        <v/>
      </c>
      <c r="G26" s="60" t="n">
        <f aca="false">'VERSION V2'!G26</f>
        <v>7</v>
      </c>
      <c r="H26" s="60" t="str">
        <f aca="false">'VERSION V2'!H26</f>
        <v>Prendre en charge une entrée d'un ensemble d'archives venant d'un autre SAE</v>
      </c>
      <c r="I26" s="64" t="str">
        <f aca="false">'VERSION V2'!I26</f>
        <v>Importer un ensemble d'archives venant d'un autre SAE avec l'ensemble des données associées (journaux, éléments de valeur probante…)</v>
      </c>
      <c r="J26" s="66" t="str">
        <f aca="false">'VERSION V2'!J26</f>
        <v>Archiviste, super-utilisateur archiviste, administrateur technique</v>
      </c>
      <c r="K26" s="66" t="str">
        <f aca="false">'VERSION V2'!K26</f>
        <v>SIA</v>
      </c>
      <c r="L26" s="66" t="str">
        <f aca="false">'VERSION V2'!L26</f>
        <v>V2</v>
      </c>
      <c r="M26" s="66" t="str">
        <f aca="false">'VERSION V2'!M26</f>
        <v>V2</v>
      </c>
      <c r="N26" s="66" t="str">
        <f aca="false">IF(M26="x","x",IF(M26=N$2,"Nouveau",""))</f>
        <v/>
      </c>
      <c r="O26" s="187"/>
      <c r="P26" s="74" t="str">
        <f aca="false">'VERSION V2'!P26</f>
        <v>ENT-07-000</v>
      </c>
      <c r="Q26" s="71" t="str">
        <f aca="false">'VERSION V2'!Q26</f>
        <v>Import sans capacité de traitement à réception des journaux ou preuves de valeur probantes prises en charge comme des archives</v>
      </c>
      <c r="R26" s="63" t="n">
        <f aca="false">'VERSION V2'!R26</f>
        <v>0</v>
      </c>
      <c r="S26" s="187"/>
      <c r="T26" s="187"/>
      <c r="U26" s="187"/>
      <c r="V26" s="187"/>
      <c r="W26" s="187"/>
      <c r="X26" s="187"/>
      <c r="Y26" s="187"/>
      <c r="Z26" s="187"/>
    </row>
    <row r="27" customFormat="false" ht="36.1" hidden="false" customHeight="false" outlineLevel="0" collapsed="false">
      <c r="A27" s="59" t="str">
        <f aca="false">'VERSION V2'!A27</f>
        <v>Entrée</v>
      </c>
      <c r="B27" s="59" t="str">
        <f aca="false">'VERSION V2'!B27</f>
        <v>ENT</v>
      </c>
      <c r="C27" s="60" t="str">
        <f aca="false">IF(B27="x","x",CONCATENATE(B27,"-",IF(LEN(D27)=1,CONCATENATE("0",D27),D27)))</f>
        <v>ENT-07</v>
      </c>
      <c r="D27" s="60" t="n">
        <f aca="false">IF(H26=H27,D26,IF(H27="x","x",IF(H26="x",1,D26+1)))</f>
        <v>7</v>
      </c>
      <c r="E27" s="60" t="n">
        <f aca="false">IF(H26&lt;&gt;H27,IF(H27="x","x",IF(H26="x",E25+1,E26+1)),E26)</f>
        <v>7</v>
      </c>
      <c r="F27" s="60" t="str">
        <f aca="false">IF(E27="x","x",IF(E27&lt;&gt;G27,"MAJ",""))</f>
        <v/>
      </c>
      <c r="G27" s="60" t="n">
        <f aca="false">'VERSION V2'!G27</f>
        <v>7</v>
      </c>
      <c r="H27" s="60" t="str">
        <f aca="false">'VERSION V2'!H27</f>
        <v>Prendre en charge une entrée d'un ensemble d'archives venant d'un autre SAE</v>
      </c>
      <c r="I27" s="64" t="str">
        <f aca="false">'VERSION V2'!I27</f>
        <v>Importer un ensemble d'archives venant d'un autre SAE avec l'ensemble des données associées (journaux, éléments de valeur probante…)</v>
      </c>
      <c r="J27" s="66" t="str">
        <f aca="false">'VERSION V2'!J27</f>
        <v>Archiviste, super-utilisateur archiviste, administrateur technique</v>
      </c>
      <c r="K27" s="66" t="str">
        <f aca="false">'VERSION V2'!K27</f>
        <v>SIA</v>
      </c>
      <c r="L27" s="66" t="str">
        <f aca="false">'VERSION V2'!L27</f>
        <v>V2</v>
      </c>
      <c r="M27" s="66" t="str">
        <f aca="false">'VERSION V2'!M27</f>
        <v>V3</v>
      </c>
      <c r="N27" s="66" t="str">
        <f aca="false">IF(M27="x","x",IF(M27=N$2,"Nouveau",""))</f>
        <v>Nouveau</v>
      </c>
      <c r="O27" s="187"/>
      <c r="P27" s="74" t="str">
        <f aca="false">'VERSION V2'!P27</f>
        <v>ENT-07-001</v>
      </c>
      <c r="Q27" s="74" t="str">
        <f aca="false">'VERSION V2'!Q27</f>
        <v>Entrée de type manuel</v>
      </c>
      <c r="R27" s="186" t="str">
        <f aca="false">'VERSION V2'!R27</f>
        <v>Prendre en charge une entrée unitaire provenant d'un autre SAE, avec transport manuel des données</v>
      </c>
      <c r="S27" s="187"/>
      <c r="T27" s="187"/>
      <c r="U27" s="187"/>
      <c r="V27" s="187"/>
      <c r="W27" s="187"/>
      <c r="X27" s="187"/>
      <c r="Y27" s="187"/>
      <c r="Z27" s="187"/>
    </row>
    <row r="28" customFormat="false" ht="36.1" hidden="false" customHeight="false" outlineLevel="0" collapsed="false">
      <c r="A28" s="59" t="str">
        <f aca="false">'VERSION V2'!A28</f>
        <v>Entrée</v>
      </c>
      <c r="B28" s="59" t="str">
        <f aca="false">'VERSION V2'!B28</f>
        <v>ENT</v>
      </c>
      <c r="C28" s="60" t="str">
        <f aca="false">IF(B28="x","x",CONCATENATE(B28,"-",IF(LEN(D28)=1,CONCATENATE("0",D28),D28)))</f>
        <v>ENT-07</v>
      </c>
      <c r="D28" s="60" t="n">
        <f aca="false">IF(H27=H28,D27,IF(H28="x","x",IF(H27="x",1,D27+1)))</f>
        <v>7</v>
      </c>
      <c r="E28" s="60" t="n">
        <f aca="false">IF(H26&lt;&gt;H28,IF(H28="x","x",IF(H26="x",E25+1,E26+1)),E26)</f>
        <v>7</v>
      </c>
      <c r="F28" s="60" t="str">
        <f aca="false">IF(E28="x","x",IF(E28&lt;&gt;G28,"MAJ",""))</f>
        <v/>
      </c>
      <c r="G28" s="60" t="n">
        <f aca="false">'VERSION V2'!G28</f>
        <v>7</v>
      </c>
      <c r="H28" s="60" t="str">
        <f aca="false">'VERSION V2'!H28</f>
        <v>Prendre en charge une entrée d'un ensemble d'archives venant d'un autre SAE</v>
      </c>
      <c r="I28" s="64" t="str">
        <f aca="false">'VERSION V2'!I28</f>
        <v>Importer un ensemble d'archives venant d'un autre SAE avec l'ensemble des données associées (journaux, éléments de valeur probante…)</v>
      </c>
      <c r="J28" s="66" t="str">
        <f aca="false">'VERSION V2'!J28</f>
        <v>Archiviste, super-utilisateur archiviste, administrateur technique</v>
      </c>
      <c r="K28" s="66" t="str">
        <f aca="false">'VERSION V2'!K28</f>
        <v>SIA</v>
      </c>
      <c r="L28" s="66" t="str">
        <f aca="false">'VERSION V2'!L28</f>
        <v>V2</v>
      </c>
      <c r="M28" s="66" t="str">
        <f aca="false">'VERSION V2'!M28</f>
        <v>V2</v>
      </c>
      <c r="N28" s="66" t="str">
        <f aca="false">IF(M28="x","x",IF(M28=N$2,"Nouveau",""))</f>
        <v/>
      </c>
      <c r="O28" s="187"/>
      <c r="P28" s="74" t="str">
        <f aca="false">'VERSION V2'!P28</f>
        <v>ENT-07-002</v>
      </c>
      <c r="Q28" s="74" t="str">
        <f aca="false">'VERSION V2'!Q28</f>
        <v>SAE Vitam (information de gestion structurée)</v>
      </c>
      <c r="R28" s="186" t="str">
        <f aca="false">'VERSION V2'!R28</f>
        <v>Prendre en charge une entrée provenant d'un autre SAE basé sur la solution logicielle Vitam</v>
      </c>
      <c r="S28" s="187"/>
      <c r="T28" s="187"/>
      <c r="U28" s="187"/>
      <c r="V28" s="187"/>
      <c r="W28" s="187"/>
      <c r="X28" s="187"/>
      <c r="Y28" s="187"/>
      <c r="Z28" s="187"/>
    </row>
    <row r="29" customFormat="false" ht="36.1" hidden="false" customHeight="false" outlineLevel="0" collapsed="false">
      <c r="A29" s="59" t="str">
        <f aca="false">'VERSION V2'!A29</f>
        <v>Entrée</v>
      </c>
      <c r="B29" s="59" t="str">
        <f aca="false">'VERSION V2'!B29</f>
        <v>ENT</v>
      </c>
      <c r="C29" s="60" t="str">
        <f aca="false">IF(B29="x","x",CONCATENATE(B29,"-",IF(LEN(D29)=1,CONCATENATE("0",D29),D29)))</f>
        <v>ENT-08</v>
      </c>
      <c r="D29" s="60" t="n">
        <f aca="false">IF(H28=H29,D28,IF(H29="x","x",IF(H28="x",1,D28+1)))</f>
        <v>8</v>
      </c>
      <c r="E29" s="60" t="n">
        <f aca="false">IF(H28&lt;&gt;H29,IF(H29="x","x",IF(H28="x",E26+1,E28+1)),E28)</f>
        <v>8</v>
      </c>
      <c r="F29" s="60" t="str">
        <f aca="false">IF(E29="x","x",IF(E29&lt;&gt;G29,"MAJ",""))</f>
        <v/>
      </c>
      <c r="G29" s="60" t="n">
        <f aca="false">'VERSION V2'!G29</f>
        <v>8</v>
      </c>
      <c r="H29" s="60" t="str">
        <f aca="false">'VERSION V2'!H29</f>
        <v>Prendre en charge une entrée d'un ensemble de références d'archives externes</v>
      </c>
      <c r="I29" s="64" t="str">
        <f aca="false">'VERSION V2'!I29</f>
        <v>Effectuer une entrée de références à des archives qui ne sont pas stockées dans le SAE (version papier ou archive stockée dans un autre SAE, comme le classifié)</v>
      </c>
      <c r="J29" s="66" t="str">
        <f aca="false">'VERSION V2'!J29</f>
        <v>Archiviste</v>
      </c>
      <c r="K29" s="66" t="str">
        <f aca="false">'VERSION V2'!K29</f>
        <v>SIA</v>
      </c>
      <c r="L29" s="66" t="str">
        <f aca="false">'VERSION V2'!L29</f>
        <v>V2</v>
      </c>
      <c r="M29" s="66" t="str">
        <f aca="false">'VERSION V2'!M29</f>
        <v>V2</v>
      </c>
      <c r="N29" s="66" t="str">
        <f aca="false">IF(M29="x","x",IF(M29=N$2,"Nouveau",""))</f>
        <v/>
      </c>
      <c r="O29" s="187"/>
      <c r="P29" s="74" t="str">
        <f aca="false">'VERSION V2'!P29</f>
        <v>ENT-08-000</v>
      </c>
      <c r="Q29" s="71" t="str">
        <f aca="false">'VERSION V2'!Q29</f>
        <v>Prise en charge de référence correspondant à des archives sur support traditionnel prise en charge par le service d’archives lui-même</v>
      </c>
      <c r="R29" s="63" t="n">
        <f aca="false">'VERSION V2'!R29</f>
        <v>0</v>
      </c>
      <c r="S29" s="187"/>
      <c r="T29" s="187"/>
      <c r="U29" s="187"/>
      <c r="V29" s="187"/>
      <c r="W29" s="187"/>
      <c r="X29" s="187"/>
      <c r="Y29" s="187"/>
      <c r="Z29" s="187"/>
    </row>
    <row r="30" customFormat="false" ht="36.1" hidden="false" customHeight="false" outlineLevel="0" collapsed="false">
      <c r="A30" s="59" t="str">
        <f aca="false">'VERSION V2'!A30</f>
        <v>Entrée</v>
      </c>
      <c r="B30" s="59" t="str">
        <f aca="false">'VERSION V2'!B30</f>
        <v>ENT</v>
      </c>
      <c r="C30" s="60" t="str">
        <f aca="false">IF(B30="x","x",CONCATENATE(B30,"-",IF(LEN(D30)=1,CONCATENATE("0",D30),D30)))</f>
        <v>ENT-08</v>
      </c>
      <c r="D30" s="60" t="n">
        <f aca="false">IF(H29=H30,D29,IF(H30="x","x",IF(H29="x",1,D29+1)))</f>
        <v>8</v>
      </c>
      <c r="E30" s="60" t="n">
        <f aca="false">IF(H29&lt;&gt;H30,IF(H30="x","x",IF(H29="x",E27+1,E29+1)),E29)</f>
        <v>8</v>
      </c>
      <c r="F30" s="60" t="str">
        <f aca="false">IF(E30="x","x",IF(E30&lt;&gt;G30,"MAJ",""))</f>
        <v/>
      </c>
      <c r="G30" s="60" t="n">
        <f aca="false">'VERSION V2'!G30</f>
        <v>8</v>
      </c>
      <c r="H30" s="60" t="str">
        <f aca="false">'VERSION V2'!H30</f>
        <v>Prendre en charge une entrée d'un ensemble de références d'archives externes</v>
      </c>
      <c r="I30" s="64" t="str">
        <f aca="false">'VERSION V2'!I30</f>
        <v>Effectuer une entrée de références à des archives qui ne sont pas stockées dans le SAE (version papier ou archive stockée dans un autre SAE, comme le classifié)</v>
      </c>
      <c r="J30" s="66" t="str">
        <f aca="false">'VERSION V2'!J30</f>
        <v>Archiviste</v>
      </c>
      <c r="K30" s="66" t="str">
        <f aca="false">'VERSION V2'!K30</f>
        <v>SIA</v>
      </c>
      <c r="L30" s="66" t="str">
        <f aca="false">'VERSION V2'!L30</f>
        <v>V2</v>
      </c>
      <c r="M30" s="66" t="str">
        <f aca="false">'VERSION V2'!M30</f>
        <v>V3</v>
      </c>
      <c r="N30" s="66" t="str">
        <f aca="false">IF(M30="x","x",IF(M30=N$2,"Nouveau",""))</f>
        <v>Nouveau</v>
      </c>
      <c r="O30" s="187"/>
      <c r="P30" s="74" t="str">
        <f aca="false">'VERSION V2'!P30</f>
        <v>ENT-08-001</v>
      </c>
      <c r="Q30" s="74" t="str">
        <f aca="false">'VERSION V2'!Q30</f>
        <v>Cas de l'archivage en Y</v>
      </c>
      <c r="R30" s="186" t="str">
        <f aca="false">'VERSION V2'!R30</f>
        <v>Prendre en charge une entrée transférée au même moment dans un autre SAE (ex. le 1er SAE est responsable de l'archivage intermédiaire, le 2e de l'archivage définitif)</v>
      </c>
      <c r="S30" s="187"/>
      <c r="T30" s="187"/>
      <c r="U30" s="187"/>
      <c r="V30" s="187"/>
      <c r="W30" s="187"/>
      <c r="X30" s="187"/>
      <c r="Y30" s="187"/>
      <c r="Z30" s="187"/>
    </row>
    <row r="31" customFormat="false" ht="36.1" hidden="false" customHeight="false" outlineLevel="0" collapsed="false">
      <c r="A31" s="59" t="str">
        <f aca="false">'VERSION V2'!A31</f>
        <v>Entrée</v>
      </c>
      <c r="B31" s="59" t="str">
        <f aca="false">'VERSION V2'!B31</f>
        <v>ENT</v>
      </c>
      <c r="C31" s="60" t="str">
        <f aca="false">IF(B31="x","x",CONCATENATE(B31,"-",IF(LEN(D31)=1,CONCATENATE("0",D31),D31)))</f>
        <v>ENT-08</v>
      </c>
      <c r="D31" s="60" t="n">
        <f aca="false">IF(H30=H31,D30,IF(H31="x","x",IF(H30="x",1,D30+1)))</f>
        <v>8</v>
      </c>
      <c r="E31" s="60" t="n">
        <f aca="false">IF(H29&lt;&gt;H31,IF(H31="x","x",IF(H29="x",E28+1,E29+1)),E29)</f>
        <v>8</v>
      </c>
      <c r="F31" s="60" t="str">
        <f aca="false">IF(E31="x","x",IF(E31&lt;&gt;G31,"MAJ",""))</f>
        <v/>
      </c>
      <c r="G31" s="60" t="n">
        <f aca="false">'VERSION V2'!G31</f>
        <v>8</v>
      </c>
      <c r="H31" s="60" t="str">
        <f aca="false">'VERSION V2'!H31</f>
        <v>Prendre en charge une entrée d'un ensemble de références d'archives externes</v>
      </c>
      <c r="I31" s="64" t="str">
        <f aca="false">'VERSION V2'!I31</f>
        <v>Effectuer une entrée de références à des archives qui ne sont pas stockées dans le SAE (version papier ou archive stockée dans un autre SAE, comme le classifié)</v>
      </c>
      <c r="J31" s="66" t="str">
        <f aca="false">'VERSION V2'!J31</f>
        <v>Archiviste</v>
      </c>
      <c r="K31" s="66" t="str">
        <f aca="false">'VERSION V2'!K31</f>
        <v>SIA</v>
      </c>
      <c r="L31" s="66" t="str">
        <f aca="false">'VERSION V2'!L31</f>
        <v>V2</v>
      </c>
      <c r="M31" s="66" t="str">
        <f aca="false">'VERSION V2'!M31</f>
        <v>V2</v>
      </c>
      <c r="N31" s="66" t="str">
        <f aca="false">IF(M31="x","x",IF(M31=N$2,"Nouveau",""))</f>
        <v/>
      </c>
      <c r="O31" s="187"/>
      <c r="P31" s="74" t="str">
        <f aca="false">'VERSION V2'!P31</f>
        <v>ENT-08-002</v>
      </c>
      <c r="Q31" s="74" t="str">
        <f aca="false">'VERSION V2'!Q31</f>
        <v>Cas du classifié (métadonnées d'un niveau moindre)</v>
      </c>
      <c r="R31" s="186" t="str">
        <f aca="false">'VERSION V2'!R31</f>
        <v>Prendre en charge dans l’instance non classifiée du SAE une entrée contenant des références à des archives transférées/gérées dans une instance classifiée du SAE</v>
      </c>
      <c r="S31" s="187"/>
      <c r="T31" s="187"/>
      <c r="U31" s="187"/>
      <c r="V31" s="187"/>
      <c r="W31" s="187"/>
      <c r="X31" s="187"/>
      <c r="Y31" s="187"/>
      <c r="Z31" s="187"/>
    </row>
    <row r="32" customFormat="false" ht="36.1" hidden="false" customHeight="false" outlineLevel="0" collapsed="false">
      <c r="A32" s="59" t="str">
        <f aca="false">'VERSION V2'!A32</f>
        <v>Entrée</v>
      </c>
      <c r="B32" s="59" t="str">
        <f aca="false">'VERSION V2'!B32</f>
        <v>ENT</v>
      </c>
      <c r="C32" s="60" t="str">
        <f aca="false">IF(B32="x","x",CONCATENATE(B32,"-",IF(LEN(D32)=1,CONCATENATE("0",D32),D32)))</f>
        <v>ENT-08</v>
      </c>
      <c r="D32" s="60" t="n">
        <f aca="false">IF(H31=H32,D31,IF(H32="x","x",IF(H31="x",1,D31+1)))</f>
        <v>8</v>
      </c>
      <c r="E32" s="60" t="n">
        <f aca="false">IF(H31&lt;&gt;H32,IF(H32="x","x",IF(H31="x",E29+1,E31+1)),E31)</f>
        <v>8</v>
      </c>
      <c r="F32" s="60" t="str">
        <f aca="false">IF(E32="x","x",IF(E32&lt;&gt;G32,"MAJ",""))</f>
        <v/>
      </c>
      <c r="G32" s="60" t="n">
        <f aca="false">'VERSION V2'!G32</f>
        <v>8</v>
      </c>
      <c r="H32" s="60" t="str">
        <f aca="false">'VERSION V2'!H32</f>
        <v>Prendre en charge une entrée d'un ensemble de références d'archives externes</v>
      </c>
      <c r="I32" s="64" t="str">
        <f aca="false">'VERSION V2'!I32</f>
        <v>Effectuer une entrée de références à des archives qui ne sont pas stockées dans le SAE (version papier ou archive stockée dans un autre SAE, comme le classifié)</v>
      </c>
      <c r="J32" s="66" t="str">
        <f aca="false">'VERSION V2'!J32</f>
        <v>Archiviste</v>
      </c>
      <c r="K32" s="66" t="str">
        <f aca="false">'VERSION V2'!K32</f>
        <v>SIA</v>
      </c>
      <c r="L32" s="66" t="str">
        <f aca="false">'VERSION V2'!L32</f>
        <v>V2</v>
      </c>
      <c r="M32" s="66" t="str">
        <f aca="false">'VERSION V2'!M32</f>
        <v>V2</v>
      </c>
      <c r="N32" s="66" t="str">
        <f aca="false">IF(M32="x","x",IF(M32=N$2,"Nouveau",""))</f>
        <v/>
      </c>
      <c r="O32" s="187"/>
      <c r="P32" s="74" t="str">
        <f aca="false">'VERSION V2'!P32</f>
        <v>ENT-08-003</v>
      </c>
      <c r="Q32" s="74" t="str">
        <f aca="false">'VERSION V2'!Q32</f>
        <v>Version numérisée d’archives papier et référence objet papier</v>
      </c>
      <c r="R32" s="186" t="str">
        <f aca="false">'VERSION V2'!R32</f>
        <v>Prendre en charge une entrée correspondant à la version numérisée de documents papier ou correspondant à des références à des documents papier</v>
      </c>
      <c r="S32" s="187"/>
      <c r="T32" s="187"/>
      <c r="U32" s="187"/>
      <c r="V32" s="187"/>
      <c r="W32" s="187"/>
      <c r="X32" s="187"/>
      <c r="Y32" s="187"/>
      <c r="Z32" s="187"/>
    </row>
    <row r="33" customFormat="false" ht="12.8" hidden="false" customHeight="false" outlineLevel="0" collapsed="false">
      <c r="A33" s="187" t="str">
        <f aca="false">'VERSION V2'!A33</f>
        <v>x</v>
      </c>
      <c r="B33" s="187" t="str">
        <f aca="false">'VERSION V2'!B33</f>
        <v>x</v>
      </c>
      <c r="C33" s="60" t="str">
        <f aca="false">IF(B33="x","x",CONCATENATE(B33,"-",IF(LEN(D33)=1,CONCATENATE("0",D33),D33)))</f>
        <v>x</v>
      </c>
      <c r="D33" s="60" t="str">
        <f aca="false">IF(H32=H33,D32,IF(H33="x","x",IF(H32="x",1,D32+1)))</f>
        <v>x</v>
      </c>
      <c r="E33" s="60" t="str">
        <f aca="false">IF(H32&lt;&gt;H33,IF(H33="x","x",IF(H32="x",E31+1,E32+1)),E32)</f>
        <v>x</v>
      </c>
      <c r="F33" s="60" t="str">
        <f aca="false">IF(E33="x","x",IF(E33&lt;&gt;G33,"MAJ",""))</f>
        <v>x</v>
      </c>
      <c r="G33" s="60" t="str">
        <f aca="false">'VERSION V2'!G33</f>
        <v>x</v>
      </c>
      <c r="H33" s="187" t="str">
        <f aca="false">'VERSION V2'!H33</f>
        <v>x</v>
      </c>
      <c r="I33" s="187" t="str">
        <f aca="false">'VERSION V2'!I33</f>
        <v>x</v>
      </c>
      <c r="J33" s="187" t="str">
        <f aca="false">'VERSION V2'!J33</f>
        <v>x</v>
      </c>
      <c r="K33" s="63" t="str">
        <f aca="false">'VERSION V2'!K33</f>
        <v>x</v>
      </c>
      <c r="L33" s="66" t="str">
        <f aca="false">'VERSION V2'!L33</f>
        <v>x</v>
      </c>
      <c r="M33" s="63" t="str">
        <f aca="false">'VERSION V2'!M33</f>
        <v>x</v>
      </c>
      <c r="N33" s="63" t="str">
        <f aca="false">IF(M33="x","x",IF(M33=N$2,"Nouveau",""))</f>
        <v>x</v>
      </c>
      <c r="O33" s="187"/>
      <c r="P33" s="63" t="str">
        <f aca="false">'VERSION V2'!P33</f>
        <v>x</v>
      </c>
      <c r="Q33" s="0" t="str">
        <f aca="false">'VERSION V2'!Q33</f>
        <v>x</v>
      </c>
      <c r="R33" s="30" t="n">
        <f aca="false">'VERSION V2'!R33</f>
        <v>0</v>
      </c>
      <c r="S33" s="187"/>
      <c r="T33" s="187"/>
      <c r="U33" s="187"/>
      <c r="V33" s="187"/>
      <c r="W33" s="187"/>
      <c r="X33" s="187"/>
      <c r="Y33" s="187"/>
      <c r="Z33" s="187"/>
    </row>
    <row r="34" customFormat="false" ht="24.05" hidden="false" customHeight="false" outlineLevel="0" collapsed="false">
      <c r="A34" s="59" t="str">
        <f aca="false">'VERSION V2'!A34</f>
        <v>Accès (recherche et consultation)</v>
      </c>
      <c r="B34" s="59" t="str">
        <f aca="false">'VERSION V2'!B34</f>
        <v>ACC</v>
      </c>
      <c r="C34" s="60" t="str">
        <f aca="false">IF(B34="x","x",CONCATENATE(B34,"-",IF(LEN(D34)=1,CONCATENATE("0",D34),D34)))</f>
        <v>ACC-01</v>
      </c>
      <c r="D34" s="60" t="n">
        <f aca="false">IF(H33=H34,D33,IF(H34="x","x",IF(H33="x",1,D33+1)))</f>
        <v>1</v>
      </c>
      <c r="E34" s="60" t="n">
        <f aca="false">IF(H33&lt;&gt;H34,IF(H34="x","x",IF(H33="x",E32+1,E33+1)),E33)</f>
        <v>9</v>
      </c>
      <c r="F34" s="60" t="str">
        <f aca="false">IF(E34="x","x",IF(E34&lt;&gt;G34,"MAJ",""))</f>
        <v/>
      </c>
      <c r="G34" s="60" t="n">
        <f aca="false">'VERSION V2'!G34</f>
        <v>9</v>
      </c>
      <c r="H34" s="60" t="str">
        <f aca="false">'VERSION V2'!H34</f>
        <v>Rechercher une unité d'archives bien définie dans une transaction automatique</v>
      </c>
      <c r="I34" s="64" t="str">
        <f aca="false">'VERSION V2'!I34</f>
        <v>Obtenir une unité d'archives correspondant à une requête ciblée faite par une application connectée au SAE</v>
      </c>
      <c r="J34" s="66" t="str">
        <f aca="false">'VERSION V2'!J34</f>
        <v>Archiviste, utilisateur service producteur, grand public</v>
      </c>
      <c r="K34" s="66" t="str">
        <f aca="false">'VERSION V2'!K34</f>
        <v>SIA, application métier</v>
      </c>
      <c r="L34" s="66" t="str">
        <f aca="false">'VERSION V2'!L34</f>
        <v>bêta</v>
      </c>
      <c r="M34" s="66" t="str">
        <f aca="false">'VERSION V2'!M34</f>
        <v>bêta</v>
      </c>
      <c r="N34" s="66" t="str">
        <f aca="false">IF(M34="x","x",IF(M34=N$2,"Nouveau",""))</f>
        <v/>
      </c>
      <c r="O34" s="187"/>
      <c r="P34" s="74" t="str">
        <f aca="false">'VERSION V2'!P34</f>
        <v>ACC-01-000</v>
      </c>
      <c r="Q34" s="71" t="str">
        <f aca="false">'VERSION V2'!Q34</f>
        <v>Recherche sur métadonnées connues par l’application versante sur un nombre d’archives limité</v>
      </c>
      <c r="R34" s="63" t="n">
        <f aca="false">'VERSION V2'!R34</f>
        <v>0</v>
      </c>
      <c r="S34" s="187"/>
      <c r="T34" s="187"/>
      <c r="U34" s="187"/>
      <c r="V34" s="187"/>
      <c r="W34" s="187"/>
      <c r="X34" s="187"/>
      <c r="Y34" s="187"/>
      <c r="Z34" s="187"/>
    </row>
    <row r="35" customFormat="false" ht="24.05" hidden="false" customHeight="false" outlineLevel="0" collapsed="false">
      <c r="A35" s="59" t="str">
        <f aca="false">'VERSION V2'!A35</f>
        <v>Accès (recherche et consultation)</v>
      </c>
      <c r="B35" s="59" t="str">
        <f aca="false">'VERSION V2'!B35</f>
        <v>ACC</v>
      </c>
      <c r="C35" s="60" t="str">
        <f aca="false">IF(B35="x","x",CONCATENATE(B35,"-",IF(LEN(D35)=1,CONCATENATE("0",D35),D35)))</f>
        <v>ACC-01</v>
      </c>
      <c r="D35" s="60" t="n">
        <f aca="false">IF(H34=H35,D34,IF(H35="x","x",IF(H34="x",1,D34+1)))</f>
        <v>1</v>
      </c>
      <c r="E35" s="60" t="n">
        <f aca="false">IF(H34&lt;&gt;H35,IF(H35="x","x",IF(H34="x",E33+1,E34+1)),E34)</f>
        <v>9</v>
      </c>
      <c r="F35" s="60" t="str">
        <f aca="false">IF(E35="x","x",IF(E35&lt;&gt;G35,"MAJ",""))</f>
        <v/>
      </c>
      <c r="G35" s="60" t="n">
        <f aca="false">'VERSION V2'!G35</f>
        <v>9</v>
      </c>
      <c r="H35" s="60" t="str">
        <f aca="false">'VERSION V2'!H35</f>
        <v>Rechercher une unité d'archives bien définie dans une transaction automatique</v>
      </c>
      <c r="I35" s="64" t="str">
        <f aca="false">'VERSION V2'!I35</f>
        <v>Obtenir une unité d'archives correspondant à une requête ciblée faite par une application connectée au SAE</v>
      </c>
      <c r="J35" s="66" t="str">
        <f aca="false">'VERSION V2'!J35</f>
        <v>Archiviste, utilisateur service producteur, grand public</v>
      </c>
      <c r="K35" s="66" t="str">
        <f aca="false">'VERSION V2'!K35</f>
        <v>SIA, application métier</v>
      </c>
      <c r="L35" s="66" t="str">
        <f aca="false">'VERSION V2'!L35</f>
        <v>bêta</v>
      </c>
      <c r="M35" s="66" t="str">
        <f aca="false">'VERSION V2'!M35</f>
        <v>V1</v>
      </c>
      <c r="N35" s="66" t="str">
        <f aca="false">IF(M35="x","x",IF(M35=N$2,"Nouveau",""))</f>
        <v/>
      </c>
      <c r="O35" s="187"/>
      <c r="P35" s="74" t="str">
        <f aca="false">'VERSION V2'!P35</f>
        <v>ACC-01-001</v>
      </c>
      <c r="Q35" s="74" t="str">
        <f aca="false">'VERSION V2'!Q35</f>
        <v>Application accédante  différente de l'application versante</v>
      </c>
      <c r="R35" s="186" t="str">
        <f aca="false">'VERSION V2'!R35</f>
        <v>Effectuer une recherche depuis une IHM métier des archives transférées dans le SAE par une autre application</v>
      </c>
      <c r="S35" s="187"/>
      <c r="T35" s="187"/>
      <c r="U35" s="187"/>
      <c r="V35" s="187"/>
      <c r="W35" s="187"/>
      <c r="X35" s="187"/>
      <c r="Y35" s="187"/>
      <c r="Z35" s="187"/>
    </row>
    <row r="36" customFormat="false" ht="24.05" hidden="false" customHeight="false" outlineLevel="0" collapsed="false">
      <c r="A36" s="59" t="str">
        <f aca="false">'VERSION V2'!A36</f>
        <v>Accès (recherche et consultation)</v>
      </c>
      <c r="B36" s="59" t="str">
        <f aca="false">'VERSION V2'!B36</f>
        <v>ACC</v>
      </c>
      <c r="C36" s="60" t="str">
        <f aca="false">IF(B36="x","x",CONCATENATE(B36,"-",IF(LEN(D36)=1,CONCATENATE("0",D36),D36)))</f>
        <v>ACC-01</v>
      </c>
      <c r="D36" s="60" t="n">
        <f aca="false">IF(H35=H36,D35,IF(H36="x","x",IF(H35="x",1,D35+1)))</f>
        <v>1</v>
      </c>
      <c r="E36" s="60" t="n">
        <f aca="false">IF(H34&lt;&gt;H36,IF(H36="x","x",IF(H34="x",E33+1,E34+1)),E34)</f>
        <v>9</v>
      </c>
      <c r="F36" s="60" t="str">
        <f aca="false">IF(E36="x","x",IF(E36&lt;&gt;G36,"MAJ",""))</f>
        <v/>
      </c>
      <c r="G36" s="60" t="n">
        <f aca="false">'VERSION V2'!G36</f>
        <v>9</v>
      </c>
      <c r="H36" s="60" t="str">
        <f aca="false">'VERSION V2'!H36</f>
        <v>Rechercher une unité d'archives bien définie dans une transaction automatique</v>
      </c>
      <c r="I36" s="64" t="str">
        <f aca="false">'VERSION V2'!I36</f>
        <v>Obtenir une unité d'archives correspondant à une requête ciblée faite par une application connectée au SAE</v>
      </c>
      <c r="J36" s="66" t="str">
        <f aca="false">'VERSION V2'!J36</f>
        <v>Archiviste, utilisateur service producteur, grand public</v>
      </c>
      <c r="K36" s="66" t="str">
        <f aca="false">'VERSION V2'!K36</f>
        <v>SIA, application métier</v>
      </c>
      <c r="L36" s="66" t="str">
        <f aca="false">'VERSION V2'!L36</f>
        <v>bêta</v>
      </c>
      <c r="M36" s="66" t="str">
        <f aca="false">'VERSION V2'!M36</f>
        <v>V2</v>
      </c>
      <c r="N36" s="66" t="str">
        <f aca="false">IF(M36="x","x",IF(M36=N$2,"Nouveau",""))</f>
        <v/>
      </c>
      <c r="O36" s="187"/>
      <c r="P36" s="74" t="str">
        <f aca="false">'VERSION V2'!P36</f>
        <v>ACC-01-002</v>
      </c>
      <c r="Q36" s="74" t="str">
        <f aca="false">'VERSION V2'!Q36</f>
        <v>Résultat de grande taille</v>
      </c>
      <c r="R36" s="186" t="str">
        <f aca="false">'VERSION V2'!R36</f>
        <v>Obtenir en résultat d'une recherche un grand nombre de réponse (supérieure à la capacité d'affichage de l'IHM)</v>
      </c>
      <c r="S36" s="187"/>
      <c r="T36" s="187"/>
      <c r="U36" s="187"/>
      <c r="V36" s="187"/>
      <c r="W36" s="187"/>
      <c r="X36" s="187"/>
      <c r="Y36" s="187"/>
      <c r="Z36" s="187"/>
    </row>
    <row r="37" customFormat="false" ht="36.1" hidden="false" customHeight="false" outlineLevel="0" collapsed="false">
      <c r="A37" s="59" t="str">
        <f aca="false">'VERSION V2'!A37</f>
        <v>Accès (recherche et consultation)</v>
      </c>
      <c r="B37" s="59" t="str">
        <f aca="false">'VERSION V2'!B37</f>
        <v>ACC</v>
      </c>
      <c r="C37" s="60" t="str">
        <f aca="false">IF(B37="x","x",CONCATENATE(B37,"-",IF(LEN(D37)=1,CONCATENATE("0",D37),D37)))</f>
        <v>ACC-02</v>
      </c>
      <c r="D37" s="60" t="n">
        <f aca="false">IF(H36=H37,D36,IF(H37="x","x",IF(H36="x",1,D36+1)))</f>
        <v>2</v>
      </c>
      <c r="E37" s="60" t="n">
        <f aca="false">IF(H36&lt;&gt;H37,IF(H37="x","x",IF(H36="x",E34+1,E36+1)),E36)</f>
        <v>10</v>
      </c>
      <c r="F37" s="60" t="str">
        <f aca="false">IF(E37="x","x",IF(E37&lt;&gt;G37,"MAJ",""))</f>
        <v/>
      </c>
      <c r="G37" s="60" t="n">
        <f aca="false">'VERSION V2'!G37</f>
        <v>10</v>
      </c>
      <c r="H37" s="60" t="str">
        <f aca="false">'VERSION V2'!H37</f>
        <v>Rechercher des archives par recherche complexe manuelle sur les archives</v>
      </c>
      <c r="I37" s="64" t="str">
        <f aca="false">'VERSION V2'!I37</f>
        <v>Obtenir la liste des archives correspondant à une requête complexe composée par un humain</v>
      </c>
      <c r="J37" s="66" t="str">
        <f aca="false">'VERSION V2'!J37</f>
        <v>Archiviste, utilisateur service producteur, grand public</v>
      </c>
      <c r="K37" s="66" t="str">
        <f aca="false">'VERSION V2'!K37</f>
        <v>SIA, application métier</v>
      </c>
      <c r="L37" s="66" t="str">
        <f aca="false">'VERSION V2'!L37</f>
        <v>bêta</v>
      </c>
      <c r="M37" s="66" t="str">
        <f aca="false">'VERSION V2'!M37</f>
        <v>bêta</v>
      </c>
      <c r="N37" s="66" t="str">
        <f aca="false">IF(M37="x","x",IF(M37=N$2,"Nouveau",""))</f>
        <v/>
      </c>
      <c r="O37" s="187"/>
      <c r="P37" s="74" t="str">
        <f aca="false">'VERSION V2'!P37</f>
        <v>ACC-02-000</v>
      </c>
      <c r="Q37" s="71" t="str">
        <f aca="false">'VERSION V2'!Q37</f>
        <v>Recherche plein texte. Recherche sur des métadonnées de même nature a différents niveaux de l’arbre de description, sans retour de condensés par facettes, sans moyen de filtrer par date</v>
      </c>
      <c r="R37" s="63" t="n">
        <f aca="false">'VERSION V2'!R37</f>
        <v>0</v>
      </c>
      <c r="S37" s="187"/>
      <c r="T37" s="187"/>
      <c r="U37" s="187"/>
      <c r="V37" s="187"/>
      <c r="W37" s="187"/>
      <c r="X37" s="187"/>
      <c r="Y37" s="187"/>
      <c r="Z37" s="187"/>
    </row>
    <row r="38" customFormat="false" ht="47.4" hidden="false" customHeight="false" outlineLevel="0" collapsed="false">
      <c r="A38" s="59" t="str">
        <f aca="false">'VERSION V2'!A38</f>
        <v>Accès (recherche et consultation)</v>
      </c>
      <c r="B38" s="59" t="str">
        <f aca="false">'VERSION V2'!B38</f>
        <v>ACC</v>
      </c>
      <c r="C38" s="60" t="str">
        <f aca="false">IF(B38="x","x",CONCATENATE(B38,"-",IF(LEN(D38)=1,CONCATENATE("0",D38),D38)))</f>
        <v>ACC-02</v>
      </c>
      <c r="D38" s="60" t="n">
        <f aca="false">IF(H37=H38,D37,IF(H38="x","x",IF(H37="x",1,D37+1)))</f>
        <v>2</v>
      </c>
      <c r="E38" s="60" t="n">
        <f aca="false">IF(H37&lt;&gt;H38,IF(H38="x","x",IF(H37="x",E35+1,E37+1)),E37)</f>
        <v>10</v>
      </c>
      <c r="F38" s="60" t="str">
        <f aca="false">IF(E38="x","x",IF(E38&lt;&gt;G38,"MAJ",""))</f>
        <v/>
      </c>
      <c r="G38" s="60" t="n">
        <f aca="false">'VERSION V2'!G38</f>
        <v>10</v>
      </c>
      <c r="H38" s="60" t="str">
        <f aca="false">'VERSION V2'!H38</f>
        <v>Rechercher des archives par recherche complexe manuelle sur les archives</v>
      </c>
      <c r="I38" s="64" t="str">
        <f aca="false">'VERSION V2'!I38</f>
        <v>Obtenir la liste des archives correspondant à une requête complexe composée par un humain</v>
      </c>
      <c r="J38" s="66" t="str">
        <f aca="false">'VERSION V2'!J38</f>
        <v>Archiviste, utilisateur service producteur, grand public</v>
      </c>
      <c r="K38" s="66" t="str">
        <f aca="false">'VERSION V2'!K38</f>
        <v>SIA, application métier</v>
      </c>
      <c r="L38" s="66" t="str">
        <f aca="false">'VERSION V2'!L38</f>
        <v>bêta</v>
      </c>
      <c r="M38" s="66" t="str">
        <f aca="false">'VERSION V2'!M38</f>
        <v>V1</v>
      </c>
      <c r="N38" s="66" t="str">
        <f aca="false">IF(M38="x","x",IF(M38=N$2,"Nouveau",""))</f>
        <v/>
      </c>
      <c r="O38" s="187"/>
      <c r="P38" s="74" t="str">
        <f aca="false">'VERSION V2'!P38</f>
        <v>ACC-02-001</v>
      </c>
      <c r="Q38" s="74" t="str">
        <f aca="false">'VERSION V2'!Q38</f>
        <v>Modes de construction de la requête dans l'interface des front office</v>
      </c>
      <c r="R38" s="186" t="str">
        <f aca="false">'VERSION V2'!R38</f>
        <v>Effectuer des recherches d’archives dans le SAE au moyen d’une requête construite par l’utilisateur dans le SIA en sélectionnant les critères (champs) nécessaires dans les ressources fournies par le SAE (filières, types, ontologie). </v>
      </c>
      <c r="S38" s="187"/>
      <c r="T38" s="187"/>
      <c r="U38" s="187"/>
      <c r="V38" s="187"/>
      <c r="W38" s="187"/>
      <c r="X38" s="187"/>
      <c r="Y38" s="187"/>
      <c r="Z38" s="187"/>
    </row>
    <row r="39" customFormat="false" ht="24.05" hidden="false" customHeight="false" outlineLevel="0" collapsed="false">
      <c r="A39" s="59" t="str">
        <f aca="false">'VERSION V2'!A39</f>
        <v>Accès (recherche et consultation)</v>
      </c>
      <c r="B39" s="59" t="str">
        <f aca="false">'VERSION V2'!B39</f>
        <v>ACC</v>
      </c>
      <c r="C39" s="60" t="str">
        <f aca="false">IF(B39="x","x",CONCATENATE(B39,"-",IF(LEN(D39)=1,CONCATENATE("0",D39),D39)))</f>
        <v>ACC-02</v>
      </c>
      <c r="D39" s="60" t="n">
        <f aca="false">IF(H38=H39,D38,IF(H39="x","x",IF(H38="x",1,D38+1)))</f>
        <v>2</v>
      </c>
      <c r="E39" s="60" t="n">
        <f aca="false">IF(H37&lt;&gt;H39,IF(H39="x","x",IF(H37="x",E36+1,E37+1)),E37)</f>
        <v>10</v>
      </c>
      <c r="F39" s="60" t="str">
        <f aca="false">IF(E39="x","x",IF(E39&lt;&gt;G39,"MAJ",""))</f>
        <v/>
      </c>
      <c r="G39" s="60" t="n">
        <f aca="false">'VERSION V2'!G39</f>
        <v>10</v>
      </c>
      <c r="H39" s="60" t="str">
        <f aca="false">'VERSION V2'!H39</f>
        <v>Rechercher des archives par recherche complexe manuelle sur les archives</v>
      </c>
      <c r="I39" s="64" t="str">
        <f aca="false">'VERSION V2'!I39</f>
        <v>Obtenir la liste des archives correspondant à une requête complexe composée par un humain</v>
      </c>
      <c r="J39" s="66" t="str">
        <f aca="false">'VERSION V2'!J39</f>
        <v>Archiviste, utilisateur service producteur, grand public</v>
      </c>
      <c r="K39" s="66" t="str">
        <f aca="false">'VERSION V2'!K39</f>
        <v>SIA, application métier</v>
      </c>
      <c r="L39" s="66" t="str">
        <f aca="false">'VERSION V2'!L39</f>
        <v>bêta</v>
      </c>
      <c r="M39" s="66" t="str">
        <f aca="false">'VERSION V2'!M39</f>
        <v>V1</v>
      </c>
      <c r="N39" s="66" t="str">
        <f aca="false">IF(M39="x","x",IF(M39=N$2,"Nouveau",""))</f>
        <v/>
      </c>
      <c r="O39" s="187"/>
      <c r="P39" s="74" t="str">
        <f aca="false">'VERSION V2'!P39</f>
        <v>ACC-02-002</v>
      </c>
      <c r="Q39" s="74" t="str">
        <f aca="false">'VERSION V2'!Q39</f>
        <v>Recherche mixte sur métadonnées de différentes natures (descriptives, gestion, techniques)</v>
      </c>
      <c r="R39" s="186" t="str">
        <f aca="false">'VERSION V2'!R39</f>
        <v>Effectuer une recherche en croisant des métadonnées de différentes nature (descriptive, technique, gestion</v>
      </c>
      <c r="S39" s="187"/>
      <c r="T39" s="187"/>
      <c r="U39" s="187"/>
      <c r="V39" s="187"/>
      <c r="W39" s="187"/>
      <c r="X39" s="187"/>
      <c r="Y39" s="187"/>
      <c r="Z39" s="187"/>
    </row>
    <row r="40" customFormat="false" ht="24.05" hidden="false" customHeight="false" outlineLevel="0" collapsed="false">
      <c r="A40" s="59" t="str">
        <f aca="false">'VERSION V2'!A40</f>
        <v>Accès (recherche et consultation)</v>
      </c>
      <c r="B40" s="59" t="str">
        <f aca="false">'VERSION V2'!B40</f>
        <v>ACC</v>
      </c>
      <c r="C40" s="60" t="str">
        <f aca="false">IF(B40="x","x",CONCATENATE(B40,"-",IF(LEN(D40)=1,CONCATENATE("0",D40),D40)))</f>
        <v>ACC-02</v>
      </c>
      <c r="D40" s="60" t="n">
        <f aca="false">IF(H39=H40,D39,IF(H40="x","x",IF(H39="x",1,D39+1)))</f>
        <v>2</v>
      </c>
      <c r="E40" s="60" t="n">
        <f aca="false">IF(H39&lt;&gt;H40,IF(H40="x","x",IF(H39="x",E37+1,E39+1)),E39)</f>
        <v>10</v>
      </c>
      <c r="F40" s="60" t="str">
        <f aca="false">IF(E40="x","x",IF(E40&lt;&gt;G40,"MAJ",""))</f>
        <v/>
      </c>
      <c r="G40" s="60" t="n">
        <f aca="false">'VERSION V2'!G40</f>
        <v>10</v>
      </c>
      <c r="H40" s="60" t="str">
        <f aca="false">'VERSION V2'!H40</f>
        <v>Rechercher des archives par recherche complexe manuelle sur les archives</v>
      </c>
      <c r="I40" s="64" t="str">
        <f aca="false">'VERSION V2'!I40</f>
        <v>Obtenir la liste des archives correspondant à une requête complexe composée par un humain</v>
      </c>
      <c r="J40" s="66" t="str">
        <f aca="false">'VERSION V2'!J40</f>
        <v>Archiviste, utilisateur service producteur, grand public</v>
      </c>
      <c r="K40" s="66" t="str">
        <f aca="false">'VERSION V2'!K40</f>
        <v>SIA, application métier</v>
      </c>
      <c r="L40" s="66" t="str">
        <f aca="false">'VERSION V2'!L40</f>
        <v>bêta</v>
      </c>
      <c r="M40" s="66" t="str">
        <f aca="false">'VERSION V2'!M40</f>
        <v>V2</v>
      </c>
      <c r="N40" s="66" t="str">
        <f aca="false">IF(M40="x","x",IF(M40=N$2,"Nouveau",""))</f>
        <v/>
      </c>
      <c r="O40" s="187"/>
      <c r="P40" s="74" t="str">
        <f aca="false">'VERSION V2'!P40</f>
        <v>ACC-02-003</v>
      </c>
      <c r="Q40" s="74" t="str">
        <f aca="false">'VERSION V2'!Q40</f>
        <v>Remontée de condensés par facettes</v>
      </c>
      <c r="R40" s="186" t="str">
        <f aca="false">'VERSION V2'!R40</f>
        <v>Filtrer les résultats obtenus lors d'une recherche en utilisant un système de facettes</v>
      </c>
      <c r="S40" s="187"/>
      <c r="T40" s="187"/>
      <c r="U40" s="187"/>
      <c r="V40" s="187"/>
      <c r="W40" s="187"/>
      <c r="X40" s="187"/>
      <c r="Y40" s="187"/>
      <c r="Z40" s="187"/>
    </row>
    <row r="41" customFormat="false" ht="24.05" hidden="false" customHeight="false" outlineLevel="0" collapsed="false">
      <c r="A41" s="59" t="str">
        <f aca="false">'VERSION V2'!A41</f>
        <v>Accès (recherche et consultation)</v>
      </c>
      <c r="B41" s="59" t="str">
        <f aca="false">'VERSION V2'!B41</f>
        <v>ACC</v>
      </c>
      <c r="C41" s="60" t="str">
        <f aca="false">IF(B41="x","x",CONCATENATE(B41,"-",IF(LEN(D41)=1,CONCATENATE("0",D41),D41)))</f>
        <v>ACC-02</v>
      </c>
      <c r="D41" s="60" t="n">
        <f aca="false">IF(H40=H41,D40,IF(H41="x","x",IF(H40="x",1,D40+1)))</f>
        <v>2</v>
      </c>
      <c r="E41" s="60" t="n">
        <f aca="false">IF(H40&lt;&gt;H41,IF(H41="x","x",IF(H40="x",E39+1,E40+1)),E40)</f>
        <v>10</v>
      </c>
      <c r="F41" s="60" t="str">
        <f aca="false">IF(E41="x","x",IF(E41&lt;&gt;G41,"MAJ",""))</f>
        <v/>
      </c>
      <c r="G41" s="60" t="n">
        <f aca="false">'VERSION V2'!G41</f>
        <v>10</v>
      </c>
      <c r="H41" s="60" t="str">
        <f aca="false">'VERSION V2'!H41</f>
        <v>Rechercher des archives par recherche complexe manuelle sur les archives</v>
      </c>
      <c r="I41" s="64" t="str">
        <f aca="false">'VERSION V2'!I41</f>
        <v>Obtenir la liste des archives correspondant à une requête complexe composée par un humain</v>
      </c>
      <c r="J41" s="66" t="str">
        <f aca="false">'VERSION V2'!J41</f>
        <v>Archiviste, utilisateur service producteur, grand public</v>
      </c>
      <c r="K41" s="66" t="str">
        <f aca="false">'VERSION V2'!K41</f>
        <v>SIA, application métier</v>
      </c>
      <c r="L41" s="66" t="str">
        <f aca="false">'VERSION V2'!L41</f>
        <v>bêta</v>
      </c>
      <c r="M41" s="66" t="str">
        <f aca="false">'VERSION V2'!M41</f>
        <v>V1</v>
      </c>
      <c r="N41" s="66" t="str">
        <f aca="false">IF(M41="x","x",IF(M41=N$2,"Nouveau",""))</f>
        <v/>
      </c>
      <c r="O41" s="187"/>
      <c r="P41" s="74" t="str">
        <f aca="false">'VERSION V2'!P41</f>
        <v>ACC-02-004</v>
      </c>
      <c r="Q41" s="74" t="str">
        <f aca="false">'VERSION V2'!Q41</f>
        <v>Filtre date</v>
      </c>
      <c r="R41" s="186" t="str">
        <f aca="false">'VERSION V2'!R41</f>
        <v>Filtrer les résultats obtenus lors d'une recherche en modifiant l'intervalle chronologique des résultats</v>
      </c>
      <c r="S41" s="187"/>
      <c r="T41" s="187"/>
      <c r="U41" s="187"/>
      <c r="V41" s="187"/>
      <c r="W41" s="187"/>
      <c r="X41" s="187"/>
      <c r="Y41" s="187"/>
      <c r="Z41" s="187"/>
    </row>
    <row r="42" customFormat="false" ht="24.05" hidden="false" customHeight="false" outlineLevel="0" collapsed="false">
      <c r="A42" s="59" t="str">
        <f aca="false">'VERSION V2'!A42</f>
        <v>Accès (recherche et consultation)</v>
      </c>
      <c r="B42" s="59" t="str">
        <f aca="false">'VERSION V2'!B42</f>
        <v>ACC</v>
      </c>
      <c r="C42" s="60" t="str">
        <f aca="false">IF(B42="x","x",CONCATENATE(B42,"-",IF(LEN(D42)=1,CONCATENATE("0",D42),D42)))</f>
        <v>ACC-02</v>
      </c>
      <c r="D42" s="60" t="n">
        <f aca="false">IF(H41=H42,D41,IF(H42="x","x",IF(H41="x",1,D41+1)))</f>
        <v>2</v>
      </c>
      <c r="E42" s="60" t="n">
        <f aca="false">IF(H41&lt;&gt;H42,IF(H42="x","x",IF(H41="x",E40+1,E41+1)),E41)</f>
        <v>10</v>
      </c>
      <c r="F42" s="60" t="str">
        <f aca="false">IF(E42="x","x",IF(E42&lt;&gt;G42,"MAJ",""))</f>
        <v/>
      </c>
      <c r="G42" s="60" t="n">
        <f aca="false">'VERSION V2'!G42</f>
        <v>10</v>
      </c>
      <c r="H42" s="60" t="str">
        <f aca="false">'VERSION V2'!H42</f>
        <v>Rechercher des archives par recherche complexe manuelle sur les archives</v>
      </c>
      <c r="I42" s="64" t="str">
        <f aca="false">'VERSION V2'!I42</f>
        <v>Obtenir la liste des archives correspondant à une requête complexe composée par un humain</v>
      </c>
      <c r="J42" s="66" t="str">
        <f aca="false">'VERSION V2'!J42</f>
        <v>Archiviste, utilisateur service producteur, grand public</v>
      </c>
      <c r="K42" s="66" t="str">
        <f aca="false">'VERSION V2'!K42</f>
        <v>SIA, application métier</v>
      </c>
      <c r="L42" s="66" t="str">
        <f aca="false">'VERSION V2'!L42</f>
        <v>bêta</v>
      </c>
      <c r="M42" s="66" t="str">
        <f aca="false">'VERSION V2'!M42</f>
        <v>V2</v>
      </c>
      <c r="N42" s="66" t="str">
        <f aca="false">IF(M42="x","x",IF(M42=N$2,"Nouveau",""))</f>
        <v/>
      </c>
      <c r="O42" s="187"/>
      <c r="P42" s="74" t="str">
        <f aca="false">'VERSION V2'!P42</f>
        <v>ACC-02-005</v>
      </c>
      <c r="Q42" s="74" t="str">
        <f aca="false">'VERSION V2'!Q42</f>
        <v>Schémas de données par filières et documents types</v>
      </c>
      <c r="R42" s="186" t="str">
        <f aca="false">'VERSION V2'!R42</f>
        <v>Effectuer une recherche en recherchant au préalable le schéma de données correspondant au type d'archives recherché</v>
      </c>
      <c r="S42" s="187"/>
      <c r="T42" s="187"/>
      <c r="U42" s="187"/>
      <c r="V42" s="187"/>
      <c r="W42" s="187"/>
      <c r="X42" s="187"/>
      <c r="Y42" s="187"/>
      <c r="Z42" s="187"/>
    </row>
    <row r="43" customFormat="false" ht="36.1" hidden="false" customHeight="false" outlineLevel="0" collapsed="false">
      <c r="A43" s="59" t="str">
        <f aca="false">'VERSION V2'!A43</f>
        <v>Accès (recherche et consultation)</v>
      </c>
      <c r="B43" s="59" t="str">
        <f aca="false">'VERSION V2'!B43</f>
        <v>ACC</v>
      </c>
      <c r="C43" s="60" t="str">
        <f aca="false">IF(B43="x","x",CONCATENATE(B43,"-",IF(LEN(D43)=1,CONCATENATE("0",D43),D43)))</f>
        <v>ACC-03</v>
      </c>
      <c r="D43" s="60" t="n">
        <f aca="false">IF(H42=H43,D42,IF(H43="x","x",IF(H42="x",1,D42+1)))</f>
        <v>3</v>
      </c>
      <c r="E43" s="60" t="n">
        <f aca="false">IF(H42&lt;&gt;H43,IF(H43="x","x",IF(H42="x",E41+1,E42+1)),E42)</f>
        <v>11</v>
      </c>
      <c r="F43" s="60" t="str">
        <f aca="false">IF(E43="x","x",IF(E43&lt;&gt;G43,"MAJ",""))</f>
        <v/>
      </c>
      <c r="G43" s="60" t="n">
        <f aca="false">'VERSION V2'!G43</f>
        <v>11</v>
      </c>
      <c r="H43" s="60" t="str">
        <f aca="false">'VERSION V2'!H43</f>
        <v>Rechercher des archives via le journal des entrées</v>
      </c>
      <c r="I43" s="64" t="str">
        <f aca="false">'VERSION V2'!I43</f>
        <v>Identifier une entrée et obtenir la liste des archives associées avec leurs métadonnées</v>
      </c>
      <c r="J43" s="66" t="str">
        <f aca="false">'VERSION V2'!J43</f>
        <v>Archiviste</v>
      </c>
      <c r="K43" s="66" t="str">
        <f aca="false">'VERSION V2'!K43</f>
        <v>SIA</v>
      </c>
      <c r="L43" s="66" t="str">
        <f aca="false">'VERSION V2'!L43</f>
        <v>bêta</v>
      </c>
      <c r="M43" s="66" t="str">
        <f aca="false">'VERSION V2'!M43</f>
        <v>bêta</v>
      </c>
      <c r="N43" s="66" t="str">
        <f aca="false">IF(M43="x","x",IF(M43=N$2,"Nouveau",""))</f>
        <v/>
      </c>
      <c r="O43" s="187"/>
      <c r="P43" s="74" t="str">
        <f aca="false">'VERSION V2'!P43</f>
        <v>ACC-03-000</v>
      </c>
      <c r="Q43" s="71" t="str">
        <f aca="false">'VERSION V2'!Q43</f>
        <v>Obtenir la liste des entrées par ordre chronologique. Filtrer cette liste par critères de  métadonnées. Pour une entrée, obtenir la liste des identifiants d’archives associées.</v>
      </c>
      <c r="R43" s="63" t="n">
        <f aca="false">'VERSION V2'!R43</f>
        <v>0</v>
      </c>
      <c r="S43" s="187"/>
      <c r="T43" s="187"/>
      <c r="U43" s="187"/>
      <c r="V43" s="187"/>
      <c r="W43" s="187"/>
      <c r="X43" s="187"/>
      <c r="Y43" s="187"/>
      <c r="Z43" s="187"/>
    </row>
    <row r="44" customFormat="false" ht="24.05" hidden="false" customHeight="false" outlineLevel="0" collapsed="false">
      <c r="A44" s="59" t="str">
        <f aca="false">'VERSION V2'!A44</f>
        <v>Accès (recherche et consultation)</v>
      </c>
      <c r="B44" s="59" t="str">
        <f aca="false">'VERSION V2'!B44</f>
        <v>ACC</v>
      </c>
      <c r="C44" s="60" t="str">
        <f aca="false">IF(B44="x","x",CONCATENATE(B44,"-",IF(LEN(D44)=1,CONCATENATE("0",D44),D44)))</f>
        <v>ACC-03</v>
      </c>
      <c r="D44" s="60" t="n">
        <f aca="false">IF(H43=H44,D43,IF(H44="x","x",IF(H43="x",1,D43+1)))</f>
        <v>3</v>
      </c>
      <c r="E44" s="60" t="n">
        <f aca="false">IF(H43&lt;&gt;H44,IF(H44="x","x",IF(H43="x",E42+1,E43+1)),E43)</f>
        <v>11</v>
      </c>
      <c r="F44" s="60" t="str">
        <f aca="false">IF(E44="x","x",IF(E44&lt;&gt;G44,"MAJ",""))</f>
        <v/>
      </c>
      <c r="G44" s="60" t="n">
        <f aca="false">'VERSION V2'!G44</f>
        <v>11</v>
      </c>
      <c r="H44" s="60" t="str">
        <f aca="false">'VERSION V2'!H44</f>
        <v>Rechercher des archives via le journal des entrées</v>
      </c>
      <c r="I44" s="64" t="str">
        <f aca="false">'VERSION V2'!I44</f>
        <v>Identifier une entrée et obtenir la liste des archives associées avec leurs métadonnées</v>
      </c>
      <c r="J44" s="66" t="str">
        <f aca="false">'VERSION V2'!J44</f>
        <v>Archiviste</v>
      </c>
      <c r="K44" s="66" t="str">
        <f aca="false">'VERSION V2'!K44</f>
        <v>SIA</v>
      </c>
      <c r="L44" s="66" t="str">
        <f aca="false">'VERSION V2'!L44</f>
        <v>bêta</v>
      </c>
      <c r="M44" s="66" t="str">
        <f aca="false">'VERSION V2'!M44</f>
        <v>bêta</v>
      </c>
      <c r="N44" s="66" t="str">
        <f aca="false">IF(M44="x","x",IF(M44=N$2,"Nouveau",""))</f>
        <v/>
      </c>
      <c r="O44" s="187"/>
      <c r="P44" s="74" t="str">
        <f aca="false">'VERSION V2'!P44</f>
        <v>ACC-03-001</v>
      </c>
      <c r="Q44" s="74" t="str">
        <f aca="false">'VERSION V2'!Q44</f>
        <v>Consulter le bordereau d’entrée</v>
      </c>
      <c r="R44" s="63" t="str">
        <f aca="false">'VERSION V2'!R44</f>
        <v>consulter le bordereau fourni à l’entrée par l’application versante.</v>
      </c>
      <c r="S44" s="187"/>
      <c r="T44" s="187"/>
      <c r="U44" s="187"/>
      <c r="V44" s="187"/>
      <c r="W44" s="187"/>
      <c r="X44" s="187"/>
      <c r="Y44" s="187"/>
      <c r="Z44" s="187"/>
    </row>
    <row r="45" customFormat="false" ht="47.4" hidden="true" customHeight="false" outlineLevel="0" collapsed="false">
      <c r="A45" s="59" t="str">
        <f aca="false">'VERSION V2'!A45</f>
        <v>Accès (recherche et consultation)</v>
      </c>
      <c r="B45" s="59" t="str">
        <f aca="false">'VERSION V2'!B45</f>
        <v>ACC</v>
      </c>
      <c r="C45" s="60" t="str">
        <f aca="false">IF(B45="x","x",CONCATENATE(B45,"-",IF(LEN(D45)=1,CONCATENATE("0",D45),D45)))</f>
        <v>ACC-04</v>
      </c>
      <c r="D45" s="60" t="n">
        <f aca="false">IF(H44=H45,D44,IF(H45="x","x",IF(H44="x",1,D44+1)))</f>
        <v>4</v>
      </c>
      <c r="E45" s="60" t="n">
        <f aca="false">IF(H44&lt;&gt;H45,IF(H45="x","x",IF(H44="x",E43+1,E44+1)),E44)</f>
        <v>12</v>
      </c>
      <c r="F45" s="60" t="str">
        <f aca="false">IF(E45="x","x",IF(E45&lt;&gt;G45,"MAJ",""))</f>
        <v/>
      </c>
      <c r="G45" s="60" t="n">
        <f aca="false">'VERSION V2'!G45</f>
        <v>12</v>
      </c>
      <c r="H45" s="60" t="str">
        <f aca="false">'VERSION V2'!H45</f>
        <v>Instruire une demande d’autorisation de consultation</v>
      </c>
      <c r="I45" s="64" t="str">
        <f aca="false">'VERSION V2'!I45</f>
        <v>Instruire les autorisations de consultations pour des ensembles d’archives non librement communicables/réutilisables (archives sous dérogation, archives sous protocole, fonds privés)</v>
      </c>
      <c r="J45" s="66" t="str">
        <f aca="false">'VERSION V2'!J45</f>
        <v>Archiviste, utilisateur service producteur, ayant droit (fonds privés, protocoles)</v>
      </c>
      <c r="K45" s="66" t="str">
        <f aca="false">'VERSION V2'!K45</f>
        <v>SIA</v>
      </c>
      <c r="L45" s="66" t="str">
        <f aca="false">'VERSION V2'!L45</f>
        <v>s.o.</v>
      </c>
      <c r="M45" s="66" t="str">
        <f aca="false">'VERSION V2'!M45</f>
        <v>s.o.</v>
      </c>
      <c r="N45" s="66" t="str">
        <f aca="false">IF(M45="x","x",IF(M45=N$2,"Nouveau",""))</f>
        <v/>
      </c>
      <c r="O45" s="187"/>
      <c r="P45" s="74" t="str">
        <f aca="false">'VERSION V2'!P45</f>
        <v>ACC-04</v>
      </c>
      <c r="Q45" s="63" t="n">
        <f aca="false">'VERSION V2'!Q45</f>
        <v>0</v>
      </c>
      <c r="R45" s="63" t="n">
        <f aca="false">'VERSION V2'!R45</f>
        <v>0</v>
      </c>
      <c r="S45" s="187"/>
      <c r="T45" s="187"/>
      <c r="U45" s="187"/>
      <c r="V45" s="187"/>
      <c r="W45" s="187"/>
      <c r="X45" s="187"/>
      <c r="Y45" s="187"/>
      <c r="Z45" s="187"/>
    </row>
    <row r="46" customFormat="false" ht="24.05" hidden="false" customHeight="false" outlineLevel="0" collapsed="false">
      <c r="A46" s="59" t="str">
        <f aca="false">'VERSION V2'!A46</f>
        <v>Accès (recherche et consultation)</v>
      </c>
      <c r="B46" s="59" t="str">
        <f aca="false">'VERSION V2'!B46</f>
        <v>ACC</v>
      </c>
      <c r="C46" s="60" t="str">
        <f aca="false">IF(B46="x","x",CONCATENATE(B46,"-",IF(LEN(D46)=1,CONCATENATE("0",D46),D46)))</f>
        <v>ACC-05</v>
      </c>
      <c r="D46" s="60" t="n">
        <f aca="false">IF(H45=H46,D45,IF(H46="x","x",IF(H45="x",1,D45+1)))</f>
        <v>5</v>
      </c>
      <c r="E46" s="60" t="n">
        <f aca="false">IF(H45&lt;&gt;H46,IF(H46="x","x",IF(H45="x",E44+1,E45+1)),E45)</f>
        <v>13</v>
      </c>
      <c r="F46" s="60" t="str">
        <f aca="false">IF(E46="x","x",IF(E46&lt;&gt;G46,"MAJ",""))</f>
        <v/>
      </c>
      <c r="G46" s="60" t="n">
        <f aca="false">'VERSION V2'!G46</f>
        <v>13</v>
      </c>
      <c r="H46" s="60" t="str">
        <f aca="false">'VERSION V2'!H46</f>
        <v>Consulter un ensemble d'archives</v>
      </c>
      <c r="I46" s="64" t="str">
        <f aca="false">'VERSION V2'!I46</f>
        <v>Obtenir le contenu des archives identifiées, pour export, visualisation, transmission...</v>
      </c>
      <c r="J46" s="66" t="str">
        <f aca="false">'VERSION V2'!J46</f>
        <v>Archiviste, utilisateur service producteur, grand public</v>
      </c>
      <c r="K46" s="66" t="str">
        <f aca="false">'VERSION V2'!K46</f>
        <v>SIA, application métier</v>
      </c>
      <c r="L46" s="66" t="str">
        <f aca="false">'VERSION V2'!L46</f>
        <v>bêta</v>
      </c>
      <c r="M46" s="66" t="str">
        <f aca="false">'VERSION V2'!M46</f>
        <v>bêta</v>
      </c>
      <c r="N46" s="66" t="str">
        <f aca="false">IF(M46="x","x",IF(M46=N$2,"Nouveau",""))</f>
        <v/>
      </c>
      <c r="O46" s="187"/>
      <c r="P46" s="74" t="str">
        <f aca="false">'VERSION V2'!P46</f>
        <v>ACC-05-000</v>
      </c>
      <c r="Q46" s="71" t="str">
        <f aca="false">'VERSION V2'!Q46</f>
        <v>Consultation d’un ensemble d’archives défini comme une liste, dans le format de DIP par défaut, sans possibilité de demander de conversion de format</v>
      </c>
      <c r="R46" s="186" t="str">
        <f aca="false">'VERSION V2'!R46</f>
        <v>Consulter un ensemble d'archives défini comme une liste </v>
      </c>
      <c r="S46" s="187"/>
      <c r="T46" s="187"/>
      <c r="U46" s="187"/>
      <c r="V46" s="187"/>
      <c r="W46" s="187"/>
      <c r="X46" s="187"/>
      <c r="Y46" s="187"/>
      <c r="Z46" s="187"/>
    </row>
    <row r="47" customFormat="false" ht="24.05" hidden="false" customHeight="false" outlineLevel="0" collapsed="false">
      <c r="A47" s="59" t="str">
        <f aca="false">'VERSION V2'!A47</f>
        <v>Accès (recherche et consultation)</v>
      </c>
      <c r="B47" s="59" t="str">
        <f aca="false">'VERSION V2'!B47</f>
        <v>ACC</v>
      </c>
      <c r="C47" s="60" t="str">
        <f aca="false">IF(B47="x","x",CONCATENATE(B47,"-",IF(LEN(D47)=1,CONCATENATE("0",D47),D47)))</f>
        <v>ACC-05</v>
      </c>
      <c r="D47" s="60" t="n">
        <f aca="false">IF(H46=H47,D46,IF(H47="x","x",IF(H46="x",1,D46+1)))</f>
        <v>5</v>
      </c>
      <c r="E47" s="60" t="n">
        <f aca="false">IF(H46&lt;&gt;H47,IF(H47="x","x",IF(H46="x",E45+1,E46+1)),E46)</f>
        <v>13</v>
      </c>
      <c r="F47" s="60" t="str">
        <f aca="false">IF(E47="x","x",IF(E47&lt;&gt;G47,"MAJ",""))</f>
        <v/>
      </c>
      <c r="G47" s="60" t="n">
        <f aca="false">'VERSION V2'!G47</f>
        <v>13</v>
      </c>
      <c r="H47" s="60" t="str">
        <f aca="false">'VERSION V2'!H47</f>
        <v>Consulter un ensemble d'archives</v>
      </c>
      <c r="I47" s="64" t="str">
        <f aca="false">'VERSION V2'!I47</f>
        <v>Obtenir le contenu des archives identifiées, pour export, visualisation, transmission...</v>
      </c>
      <c r="J47" s="66" t="str">
        <f aca="false">'VERSION V2'!J47</f>
        <v>Archiviste, utilisateur service producteur, grand public</v>
      </c>
      <c r="K47" s="66" t="str">
        <f aca="false">'VERSION V2'!K47</f>
        <v>SIA, application métier</v>
      </c>
      <c r="L47" s="66" t="str">
        <f aca="false">'VERSION V2'!L47</f>
        <v>bêta</v>
      </c>
      <c r="M47" s="66" t="str">
        <f aca="false">'VERSION V2'!M47</f>
        <v>bêta</v>
      </c>
      <c r="N47" s="66" t="str">
        <f aca="false">IF(M47="x","x",IF(M47=N$2,"Nouveau",""))</f>
        <v/>
      </c>
      <c r="O47" s="187"/>
      <c r="P47" s="74" t="str">
        <f aca="false">'VERSION V2'!P47</f>
        <v>ACC-05-001</v>
      </c>
      <c r="Q47" s="74" t="str">
        <f aca="false">'VERSION V2'!Q47</f>
        <v>Ensemble d'archives comme résultat d'une requête</v>
      </c>
      <c r="R47" s="186" t="str">
        <f aca="false">'VERSION V2'!R47</f>
        <v>Consulter un ensemble d'archives défini non comme une liste mais comme un résultat d'une requête</v>
      </c>
      <c r="S47" s="187"/>
      <c r="T47" s="187"/>
      <c r="U47" s="187"/>
      <c r="V47" s="187"/>
      <c r="W47" s="187"/>
      <c r="X47" s="187"/>
      <c r="Y47" s="187"/>
      <c r="Z47" s="187"/>
    </row>
    <row r="48" customFormat="false" ht="36.1" hidden="false" customHeight="false" outlineLevel="0" collapsed="false">
      <c r="A48" s="59" t="str">
        <f aca="false">'VERSION V2'!A48</f>
        <v>Accès (recherche et consultation)</v>
      </c>
      <c r="B48" s="59" t="str">
        <f aca="false">'VERSION V2'!B48</f>
        <v>ACC</v>
      </c>
      <c r="C48" s="60" t="str">
        <f aca="false">IF(B48="x","x",CONCATENATE(B48,"-",IF(LEN(D48)=1,CONCATENATE("0",D48),D48)))</f>
        <v>ACC-05</v>
      </c>
      <c r="D48" s="60" t="n">
        <f aca="false">IF(H47=H48,D47,IF(H48="x","x",IF(H47="x",1,D47+1)))</f>
        <v>5</v>
      </c>
      <c r="E48" s="60" t="n">
        <f aca="false">IF(H46&lt;&gt;H48,IF(H48="x","x",IF(H46="x",E45+1,E46+1)),E46)</f>
        <v>13</v>
      </c>
      <c r="F48" s="60" t="str">
        <f aca="false">IF(E48="x","x",IF(E48&lt;&gt;G48,"MAJ",""))</f>
        <v/>
      </c>
      <c r="G48" s="60" t="n">
        <f aca="false">'VERSION V2'!G48</f>
        <v>13</v>
      </c>
      <c r="H48" s="60" t="str">
        <f aca="false">'VERSION V2'!H48</f>
        <v>Consulter un ensemble d'archives</v>
      </c>
      <c r="I48" s="64" t="str">
        <f aca="false">'VERSION V2'!I48</f>
        <v>Obtenir le contenu des archives identifiées, pour export, visualisation, transmission...</v>
      </c>
      <c r="J48" s="66" t="str">
        <f aca="false">'VERSION V2'!J48</f>
        <v>Archiviste, utilisateur service producteur, grand public</v>
      </c>
      <c r="K48" s="66" t="str">
        <f aca="false">'VERSION V2'!K48</f>
        <v>SIA, application métier</v>
      </c>
      <c r="L48" s="66" t="str">
        <f aca="false">'VERSION V2'!L48</f>
        <v>bêta</v>
      </c>
      <c r="M48" s="66" t="str">
        <f aca="false">'VERSION V2'!M48</f>
        <v>V1</v>
      </c>
      <c r="N48" s="66" t="str">
        <f aca="false">IF(M48="x","x",IF(M48=N$2,"Nouveau",""))</f>
        <v/>
      </c>
      <c r="O48" s="187"/>
      <c r="P48" s="74" t="str">
        <f aca="false">'VERSION V2'!P48</f>
        <v>ACC-05-002</v>
      </c>
      <c r="Q48" s="74" t="str">
        <f aca="false">'VERSION V2'!Q48</f>
        <v>Format d'export autre que DIP (par exemple zip des fichiers sans MD)</v>
      </c>
      <c r="R48" s="186" t="str">
        <f aca="false">'VERSION V2'!R48</f>
        <v>Récupérer pour consultation uniquement les objets archivés, sans leurs métadonnées, dans une arborescence identique à celle existant dans le SAE</v>
      </c>
      <c r="S48" s="187"/>
      <c r="T48" s="187"/>
      <c r="U48" s="187"/>
      <c r="V48" s="187"/>
      <c r="W48" s="187"/>
      <c r="X48" s="187"/>
      <c r="Y48" s="187"/>
      <c r="Z48" s="187"/>
    </row>
    <row r="49" customFormat="false" ht="36.1" hidden="false" customHeight="false" outlineLevel="0" collapsed="false">
      <c r="A49" s="59" t="str">
        <f aca="false">'VERSION V2'!A49</f>
        <v>Accès (recherche et consultation)</v>
      </c>
      <c r="B49" s="59" t="str">
        <f aca="false">'VERSION V2'!B49</f>
        <v>ACC</v>
      </c>
      <c r="C49" s="60" t="str">
        <f aca="false">IF(B49="x","x",CONCATENATE(B49,"-",IF(LEN(D49)=1,CONCATENATE("0",D49),D49)))</f>
        <v>ACC-05</v>
      </c>
      <c r="D49" s="60" t="n">
        <f aca="false">IF(H48=H49,D48,IF(H49="x","x",IF(H48="x",1,D48+1)))</f>
        <v>5</v>
      </c>
      <c r="E49" s="60" t="n">
        <f aca="false">IF(H48&lt;&gt;H49,IF(H49="x","x",IF(H48="x",E46+1,E48+1)),E48)</f>
        <v>13</v>
      </c>
      <c r="F49" s="60" t="str">
        <f aca="false">IF(E49="x","x",IF(E49&lt;&gt;G49,"MAJ",""))</f>
        <v/>
      </c>
      <c r="G49" s="60" t="n">
        <f aca="false">'VERSION V2'!G49</f>
        <v>13</v>
      </c>
      <c r="H49" s="60" t="str">
        <f aca="false">'VERSION V2'!H49</f>
        <v>Consulter un ensemble d'archives</v>
      </c>
      <c r="I49" s="64" t="str">
        <f aca="false">'VERSION V2'!I49</f>
        <v>Obtenir le contenu des archives identifiées, pour export, visualisation, transmission...</v>
      </c>
      <c r="J49" s="66" t="str">
        <f aca="false">'VERSION V2'!J49</f>
        <v>Archiviste, utilisateur service producteur, grand public</v>
      </c>
      <c r="K49" s="66" t="str">
        <f aca="false">'VERSION V2'!K49</f>
        <v>SIA, application métier</v>
      </c>
      <c r="L49" s="66" t="str">
        <f aca="false">'VERSION V2'!L49</f>
        <v>bêta</v>
      </c>
      <c r="M49" s="66" t="str">
        <f aca="false">'VERSION V2'!M49</f>
        <v>V3</v>
      </c>
      <c r="N49" s="66" t="str">
        <f aca="false">IF(M49="x","x",IF(M49=N$2,"Nouveau",""))</f>
        <v>Nouveau</v>
      </c>
      <c r="O49" s="187"/>
      <c r="P49" s="74" t="str">
        <f aca="false">'VERSION V2'!P49</f>
        <v>ACC-05-003</v>
      </c>
      <c r="Q49" s="74" t="str">
        <f aca="false">'VERSION V2'!Q49</f>
        <v>Possibilité de convertir le format au moment de l'export</v>
      </c>
      <c r="R49" s="186" t="str">
        <f aca="false">'VERSION V2'!R49</f>
        <v>Demander à consulter des archives après migration vers un format non conservé dans le SAE, en utilisant une méthode de conversion existante dans le SAE</v>
      </c>
      <c r="S49" s="187"/>
      <c r="T49" s="187"/>
      <c r="U49" s="187"/>
      <c r="V49" s="187"/>
      <c r="W49" s="187"/>
      <c r="X49" s="187"/>
      <c r="Y49" s="187"/>
      <c r="Z49" s="187"/>
    </row>
    <row r="50" customFormat="false" ht="24.05" hidden="false" customHeight="false" outlineLevel="0" collapsed="false">
      <c r="A50" s="59" t="str">
        <f aca="false">'VERSION V2'!A50</f>
        <v>Accès (recherche et consultation)</v>
      </c>
      <c r="B50" s="59" t="str">
        <f aca="false">'VERSION V2'!B50</f>
        <v>ACC</v>
      </c>
      <c r="C50" s="60" t="str">
        <f aca="false">IF(B50="x","x",CONCATENATE(B50,"-",IF(LEN(D50)=1,CONCATENATE("0",D50),D50)))</f>
        <v>ACC-05</v>
      </c>
      <c r="D50" s="60" t="n">
        <f aca="false">IF(H49=H50,D49,IF(H50="x","x",IF(H49="x",1,D49+1)))</f>
        <v>5</v>
      </c>
      <c r="E50" s="60" t="n">
        <f aca="false">IF(H49&lt;&gt;H50,IF(H50="x","x",IF(H49="x",E48+1,E49+1)),E49)</f>
        <v>13</v>
      </c>
      <c r="F50" s="60" t="str">
        <f aca="false">IF(E50="x","x",IF(E50&lt;&gt;G50,"MAJ",""))</f>
        <v/>
      </c>
      <c r="G50" s="60" t="n">
        <f aca="false">'VERSION V2'!G50</f>
        <v>13</v>
      </c>
      <c r="H50" s="60" t="str">
        <f aca="false">'VERSION V2'!H50</f>
        <v>Consulter un ensemble d'archives</v>
      </c>
      <c r="I50" s="64" t="str">
        <f aca="false">'VERSION V2'!I50</f>
        <v>Obtenir le contenu des archives identifiées, pour export, visualisation, transmission...</v>
      </c>
      <c r="J50" s="66" t="str">
        <f aca="false">'VERSION V2'!J50</f>
        <v>Archiviste, utilisateur service producteur, grand public</v>
      </c>
      <c r="K50" s="66" t="str">
        <f aca="false">'VERSION V2'!K50</f>
        <v>SIA, application métier</v>
      </c>
      <c r="L50" s="66" t="str">
        <f aca="false">'VERSION V2'!L50</f>
        <v>bêta</v>
      </c>
      <c r="M50" s="66" t="str">
        <f aca="false">'VERSION V2'!M50</f>
        <v>V2</v>
      </c>
      <c r="N50" s="66" t="str">
        <f aca="false">IF(M50="x","x",IF(M50=N$2,"Nouveau",""))</f>
        <v/>
      </c>
      <c r="O50" s="187"/>
      <c r="P50" s="74" t="str">
        <f aca="false">'VERSION V2'!P50</f>
        <v>ACC-05-004</v>
      </c>
      <c r="Q50" s="74" t="str">
        <f aca="false">'VERSION V2'!Q50</f>
        <v>Choix de la forme parmi celle existantes pour les archives (conservation/diffusion, format type)</v>
      </c>
      <c r="R50" s="186" t="str">
        <f aca="false">'VERSION V2'!R50</f>
        <v>Demander à consulter une archive en sélectionnant une version dans un format conservé dans le SAE</v>
      </c>
      <c r="S50" s="187"/>
      <c r="T50" s="187"/>
      <c r="U50" s="187"/>
      <c r="V50" s="187"/>
      <c r="W50" s="187"/>
      <c r="X50" s="187"/>
      <c r="Y50" s="187"/>
      <c r="Z50" s="187"/>
    </row>
    <row r="51" customFormat="false" ht="24.05" hidden="false" customHeight="false" outlineLevel="0" collapsed="false">
      <c r="A51" s="59" t="str">
        <f aca="false">'VERSION V2'!A51</f>
        <v>Accès (recherche et consultation)</v>
      </c>
      <c r="B51" s="59" t="str">
        <f aca="false">'VERSION V2'!B51</f>
        <v>ACC</v>
      </c>
      <c r="C51" s="60" t="str">
        <f aca="false">IF(B51="x","x",CONCATENATE(B51,"-",IF(LEN(D51)=1,CONCATENATE("0",D51),D51)))</f>
        <v>ACC-06</v>
      </c>
      <c r="D51" s="60" t="n">
        <f aca="false">IF(H50=H51,D50,IF(H51="x","x",IF(H50="x",1,D50+1)))</f>
        <v>6</v>
      </c>
      <c r="E51" s="60" t="n">
        <f aca="false">IF(H50&lt;&gt;H51,IF(H51="x","x",IF(H50="x",E49+1,E50+1)),E50)</f>
        <v>14</v>
      </c>
      <c r="F51" s="60" t="str">
        <f aca="false">IF(E51="x","x",IF(E51&lt;&gt;G51,"MAJ",""))</f>
        <v/>
      </c>
      <c r="G51" s="60" t="n">
        <f aca="false">'VERSION V2'!G51</f>
        <v>14</v>
      </c>
      <c r="H51" s="60" t="str">
        <f aca="false">'VERSION V2'!H51</f>
        <v>Exporter des métadonnées d'un ensemble d'archives</v>
      </c>
      <c r="I51" s="64" t="str">
        <f aca="false">'VERSION V2'!I51</f>
        <v>Obtenir les métadonnées des archives identifiées</v>
      </c>
      <c r="J51" s="66" t="str">
        <f aca="false">'VERSION V2'!J51</f>
        <v>Archiviste, utilisateur service producteur, grand public</v>
      </c>
      <c r="K51" s="66" t="str">
        <f aca="false">'VERSION V2'!K51</f>
        <v>SIA</v>
      </c>
      <c r="L51" s="66" t="str">
        <f aca="false">'VERSION V2'!L51</f>
        <v>V2</v>
      </c>
      <c r="M51" s="66" t="str">
        <f aca="false">'VERSION V2'!M51</f>
        <v>V2</v>
      </c>
      <c r="N51" s="66" t="str">
        <f aca="false">IF(M51="x","x",IF(M51=N$2,"Nouveau",""))</f>
        <v/>
      </c>
      <c r="O51" s="187"/>
      <c r="P51" s="74" t="str">
        <f aca="false">'VERSION V2'!P51</f>
        <v>ACC-06-000</v>
      </c>
      <c r="Q51" s="71" t="str">
        <f aca="false">'VERSION V2'!Q51</f>
        <v>Export d’un ensemble d’archives défini comme une liste, dans un format SEDA</v>
      </c>
      <c r="R51" s="63" t="n">
        <f aca="false">'VERSION V2'!R51</f>
        <v>0</v>
      </c>
      <c r="S51" s="187"/>
      <c r="T51" s="187"/>
      <c r="U51" s="187"/>
      <c r="V51" s="187"/>
      <c r="W51" s="187"/>
      <c r="X51" s="187"/>
      <c r="Y51" s="187"/>
      <c r="Z51" s="187"/>
    </row>
    <row r="52" customFormat="false" ht="24.05" hidden="false" customHeight="false" outlineLevel="0" collapsed="false">
      <c r="A52" s="59" t="str">
        <f aca="false">'VERSION V2'!A52</f>
        <v>Accès (recherche et consultation)</v>
      </c>
      <c r="B52" s="59" t="str">
        <f aca="false">'VERSION V2'!B52</f>
        <v>ACC</v>
      </c>
      <c r="C52" s="60" t="str">
        <f aca="false">IF(B52="x","x",CONCATENATE(B52,"-",IF(LEN(D52)=1,CONCATENATE("0",D52),D52)))</f>
        <v>ACC-06</v>
      </c>
      <c r="D52" s="60" t="n">
        <f aca="false">IF(H51=H52,D51,IF(H52="x","x",IF(H51="x",1,D51+1)))</f>
        <v>6</v>
      </c>
      <c r="E52" s="60" t="n">
        <f aca="false">IF(H51&lt;&gt;H52,IF(H52="x","x",IF(H51="x",E50+1,E51+1)),E51)</f>
        <v>14</v>
      </c>
      <c r="F52" s="60" t="str">
        <f aca="false">IF(E52="x","x",IF(E52&lt;&gt;G52,"MAJ",""))</f>
        <v/>
      </c>
      <c r="G52" s="60" t="n">
        <f aca="false">'VERSION V2'!G52</f>
        <v>14</v>
      </c>
      <c r="H52" s="60" t="str">
        <f aca="false">'VERSION V2'!H52</f>
        <v>Exporter des métadonnées d'un ensemble d'archives</v>
      </c>
      <c r="I52" s="64" t="str">
        <f aca="false">'VERSION V2'!I52</f>
        <v>Obtenir les métadonnées des archives identifiées</v>
      </c>
      <c r="J52" s="66" t="str">
        <f aca="false">'VERSION V2'!J52</f>
        <v>Archiviste, utilisateur service producteur, grand public</v>
      </c>
      <c r="K52" s="66" t="str">
        <f aca="false">'VERSION V2'!K52</f>
        <v>SIA</v>
      </c>
      <c r="L52" s="66" t="str">
        <f aca="false">'VERSION V2'!L52</f>
        <v>V2</v>
      </c>
      <c r="M52" s="66" t="str">
        <f aca="false">'VERSION V2'!M52</f>
        <v>V2</v>
      </c>
      <c r="N52" s="66" t="str">
        <f aca="false">IF(M52="x","x",IF(M52=N$2,"Nouveau",""))</f>
        <v/>
      </c>
      <c r="O52" s="187"/>
      <c r="P52" s="74" t="str">
        <f aca="false">'VERSION V2'!P52</f>
        <v>ACC-06-001</v>
      </c>
      <c r="Q52" s="74" t="str">
        <f aca="false">'VERSION V2'!Q52</f>
        <v>Ensemble d'archives défini comme le résultat d’une requête</v>
      </c>
      <c r="R52" s="186" t="str">
        <f aca="false">'VERSION V2'!R52</f>
        <v>Exporter un ensemble d'archives défini non comme une liste mais comme un résultat d'une requête</v>
      </c>
      <c r="S52" s="187"/>
      <c r="T52" s="187"/>
      <c r="U52" s="187"/>
      <c r="V52" s="187"/>
      <c r="W52" s="187"/>
      <c r="X52" s="187"/>
      <c r="Y52" s="187"/>
      <c r="Z52" s="187"/>
    </row>
    <row r="53" customFormat="false" ht="24.05" hidden="false" customHeight="false" outlineLevel="0" collapsed="false">
      <c r="A53" s="59" t="str">
        <f aca="false">'VERSION V2'!A53</f>
        <v>Accès (recherche et consultation)</v>
      </c>
      <c r="B53" s="59" t="str">
        <f aca="false">'VERSION V2'!B53</f>
        <v>ACC</v>
      </c>
      <c r="C53" s="60" t="str">
        <f aca="false">IF(B53="x","x",CONCATENATE(B53,"-",IF(LEN(D53)=1,CONCATENATE("0",D53),D53)))</f>
        <v>ACC-06</v>
      </c>
      <c r="D53" s="60" t="n">
        <f aca="false">IF(H52=H53,D52,IF(H53="x","x",IF(H52="x",1,D52+1)))</f>
        <v>6</v>
      </c>
      <c r="E53" s="60" t="n">
        <f aca="false">IF(H52&lt;&gt;H53,IF(H53="x","x",IF(H52="x",E51+1,E52+1)),E52)</f>
        <v>14</v>
      </c>
      <c r="F53" s="60" t="str">
        <f aca="false">IF(E53="x","x",IF(E53&lt;&gt;G53,"MAJ",""))</f>
        <v/>
      </c>
      <c r="G53" s="60" t="n">
        <f aca="false">'VERSION V2'!G53</f>
        <v>14</v>
      </c>
      <c r="H53" s="60" t="str">
        <f aca="false">'VERSION V2'!H53</f>
        <v>Exporter des métadonnées d'un ensemble d'archives</v>
      </c>
      <c r="I53" s="64" t="str">
        <f aca="false">'VERSION V2'!I53</f>
        <v>Obtenir les métadonnées des archives identifiées</v>
      </c>
      <c r="J53" s="66" t="str">
        <f aca="false">'VERSION V2'!J53</f>
        <v>Archiviste, utilisateur service producteur, grand public</v>
      </c>
      <c r="K53" s="66" t="str">
        <f aca="false">'VERSION V2'!K53</f>
        <v>SIA</v>
      </c>
      <c r="L53" s="66" t="str">
        <f aca="false">'VERSION V2'!L53</f>
        <v>V2</v>
      </c>
      <c r="M53" s="66" t="str">
        <f aca="false">'VERSION V2'!M53</f>
        <v>V2</v>
      </c>
      <c r="N53" s="66" t="str">
        <f aca="false">IF(M53="x","x",IF(M53=N$2,"Nouveau",""))</f>
        <v/>
      </c>
      <c r="O53" s="187"/>
      <c r="P53" s="74" t="str">
        <f aca="false">'VERSION V2'!P53</f>
        <v>ACC-06-002</v>
      </c>
      <c r="Q53" s="74" t="str">
        <f aca="false">'VERSION V2'!Q53</f>
        <v>Format d'export différent du SEDA (par exemple CSV, EAD)</v>
      </c>
      <c r="R53" s="186" t="str">
        <f aca="false">'VERSION V2'!R53</f>
        <v>Exporter les archives et leurs métadonnées dans un formalisme autre que celui proposé par le SEDA</v>
      </c>
      <c r="S53" s="187"/>
      <c r="T53" s="187"/>
      <c r="U53" s="187"/>
      <c r="V53" s="187"/>
      <c r="W53" s="187"/>
      <c r="X53" s="187"/>
      <c r="Y53" s="187"/>
      <c r="Z53" s="187"/>
    </row>
    <row r="54" customFormat="false" ht="24.05" hidden="false" customHeight="false" outlineLevel="0" collapsed="false">
      <c r="A54" s="59" t="str">
        <f aca="false">'VERSION V2'!A54</f>
        <v>Accès (recherche et consultation)</v>
      </c>
      <c r="B54" s="59" t="str">
        <f aca="false">'VERSION V2'!B54</f>
        <v>ACC</v>
      </c>
      <c r="C54" s="60" t="str">
        <f aca="false">IF(B54="x","x",CONCATENATE(B54,"-",IF(LEN(D54)=1,CONCATENATE("0",D54),D54)))</f>
        <v>ACC-07</v>
      </c>
      <c r="D54" s="60" t="n">
        <f aca="false">IF(H53=H54,D53,IF(H54="x","x",IF(H53="x",1,D53+1)))</f>
        <v>7</v>
      </c>
      <c r="E54" s="60" t="n">
        <f aca="false">IF(H53&lt;&gt;H54,IF(H54="x","x",IF(H53="x",E52+1,E53+1)),E53)</f>
        <v>15</v>
      </c>
      <c r="F54" s="60" t="str">
        <f aca="false">IF(E54="x","x",IF(E54&lt;&gt;G54,"MAJ",""))</f>
        <v/>
      </c>
      <c r="G54" s="60" t="n">
        <f aca="false">'VERSION V2'!G54</f>
        <v>15</v>
      </c>
      <c r="H54" s="60" t="str">
        <f aca="false">'VERSION V2'!H54</f>
        <v>Exporter un relevé de valeur probante pour un ensemble d’archives</v>
      </c>
      <c r="I54" s="64" t="str">
        <f aca="false">'VERSION V2'!I54</f>
        <v>Obtenir un relevé établissant la bonne conservation de la valeur probante d'un ensemble d'archives</v>
      </c>
      <c r="J54" s="66" t="str">
        <f aca="false">'VERSION V2'!J54</f>
        <v>Archiviste, utilisateur service producteur, grand public, juge</v>
      </c>
      <c r="K54" s="66" t="str">
        <f aca="false">'VERSION V2'!K54</f>
        <v>SIA, application métier</v>
      </c>
      <c r="L54" s="66" t="str">
        <f aca="false">'VERSION V2'!L54</f>
        <v>V2</v>
      </c>
      <c r="M54" s="66" t="str">
        <f aca="false">'VERSION V2'!M54</f>
        <v>V2</v>
      </c>
      <c r="N54" s="66" t="str">
        <f aca="false">IF(M54="x","x",IF(M54=N$2,"Nouveau",""))</f>
        <v/>
      </c>
      <c r="O54" s="187"/>
      <c r="P54" s="74" t="str">
        <f aca="false">'VERSION V2'!P54</f>
        <v>ACC-07-000</v>
      </c>
      <c r="Q54" s="71" t="str">
        <f aca="false">'VERSION V2'!Q54</f>
        <v>Export pour un ensemble d’archives défini comme une liste</v>
      </c>
      <c r="R54" s="63" t="n">
        <f aca="false">'VERSION V2'!R54</f>
        <v>0</v>
      </c>
      <c r="S54" s="187"/>
      <c r="T54" s="187"/>
      <c r="U54" s="187"/>
      <c r="V54" s="187"/>
      <c r="W54" s="187"/>
      <c r="X54" s="187"/>
      <c r="Y54" s="187"/>
      <c r="Z54" s="187"/>
    </row>
    <row r="55" customFormat="false" ht="36.1" hidden="false" customHeight="false" outlineLevel="0" collapsed="false">
      <c r="A55" s="59" t="str">
        <f aca="false">'VERSION V2'!A55</f>
        <v>Accès (recherche et consultation)</v>
      </c>
      <c r="B55" s="59" t="str">
        <f aca="false">'VERSION V2'!B55</f>
        <v>ACC</v>
      </c>
      <c r="C55" s="60" t="str">
        <f aca="false">IF(B55="x","x",CONCATENATE(B55,"-",IF(LEN(D55)=1,CONCATENATE("0",D55),D55)))</f>
        <v>ACC-07</v>
      </c>
      <c r="D55" s="60" t="n">
        <f aca="false">IF(H54=H55,D54,IF(H55="x","x",IF(H54="x",1,D54+1)))</f>
        <v>7</v>
      </c>
      <c r="E55" s="60" t="n">
        <f aca="false">IF(H54&lt;&gt;H55,IF(H55="x","x",IF(H54="x",E53+1,E54+1)),E54)</f>
        <v>15</v>
      </c>
      <c r="F55" s="60" t="str">
        <f aca="false">IF(E55="x","x",IF(E55&lt;&gt;G55,"MAJ",""))</f>
        <v/>
      </c>
      <c r="G55" s="60" t="n">
        <f aca="false">'VERSION V2'!G55</f>
        <v>15</v>
      </c>
      <c r="H55" s="60" t="str">
        <f aca="false">'VERSION V2'!H55</f>
        <v>Exporter un relevé de valeur probante pour un ensemble d’archives</v>
      </c>
      <c r="I55" s="64" t="str">
        <f aca="false">'VERSION V2'!I55</f>
        <v>Obtenir un relevé établissant la bonne conservation de la valeur probante d'un ensemble d'archives</v>
      </c>
      <c r="J55" s="66" t="str">
        <f aca="false">'VERSION V2'!J55</f>
        <v>Archiviste, utilisateur service producteur, grand public, juge</v>
      </c>
      <c r="K55" s="66" t="str">
        <f aca="false">'VERSION V2'!K55</f>
        <v>SIA, application métier</v>
      </c>
      <c r="L55" s="66" t="str">
        <f aca="false">'VERSION V2'!L55</f>
        <v>V2</v>
      </c>
      <c r="M55" s="66" t="str">
        <f aca="false">'VERSION V2'!M55</f>
        <v>V2</v>
      </c>
      <c r="N55" s="66" t="str">
        <f aca="false">IF(M55="x","x",IF(M55=N$2,"Nouveau",""))</f>
        <v/>
      </c>
      <c r="O55" s="187"/>
      <c r="P55" s="74" t="str">
        <f aca="false">'VERSION V2'!P55</f>
        <v>ACC-07-001</v>
      </c>
      <c r="Q55" s="74" t="str">
        <f aca="false">'VERSION V2'!Q55</f>
        <v>Ensemble d'archives défini comme le résultat d’une requête</v>
      </c>
      <c r="R55" s="186" t="str">
        <f aca="false">'VERSION V2'!R55</f>
        <v>Exporter un relevé de valeur probante pour un ensemble d'archives défini non comme une liste mais comme un résultat d'une requête</v>
      </c>
      <c r="S55" s="187"/>
      <c r="T55" s="187"/>
      <c r="U55" s="187"/>
      <c r="V55" s="187"/>
      <c r="W55" s="187"/>
      <c r="X55" s="187"/>
      <c r="Y55" s="187"/>
      <c r="Z55" s="187"/>
    </row>
    <row r="56" customFormat="false" ht="58.7" hidden="false" customHeight="false" outlineLevel="0" collapsed="false">
      <c r="A56" s="59" t="str">
        <f aca="false">'VERSION V2'!A56</f>
        <v>Accès (recherche et consultation)</v>
      </c>
      <c r="B56" s="59" t="str">
        <f aca="false">'VERSION V2'!B56</f>
        <v>ACC</v>
      </c>
      <c r="C56" s="60" t="str">
        <f aca="false">IF(B56="x","x",CONCATENATE(B56,"-",IF(LEN(D56)=1,CONCATENATE("0",D56),D56)))</f>
        <v>ACC-08</v>
      </c>
      <c r="D56" s="60" t="n">
        <f aca="false">IF(H55=H56,D55,IF(H56="x","x",IF(H55="x",1,D55+1)))</f>
        <v>8</v>
      </c>
      <c r="E56" s="60" t="n">
        <f aca="false">IF(H55&lt;&gt;H56,IF(H56="x","x",IF(H55="x",E54+1,E55+1)),E55)</f>
        <v>16</v>
      </c>
      <c r="F56" s="60" t="str">
        <f aca="false">IF(E56="x","x",IF(E56&lt;&gt;G56,"MAJ",""))</f>
        <v/>
      </c>
      <c r="G56" s="60" t="n">
        <f aca="false">'VERSION V2'!G56</f>
        <v>16</v>
      </c>
      <c r="H56" s="60" t="str">
        <f aca="false">'VERSION V2'!H56</f>
        <v>Gérer les contrats d'accès</v>
      </c>
      <c r="I56" s="63" t="str">
        <f aca="false">'VERSION V2'!I56</f>
        <v>Gérer les contrats d'accès correspondant à des filières d'archives (création, modification, désactivation, suppression)</v>
      </c>
      <c r="J56" s="66" t="str">
        <f aca="false">'VERSION V2'!J56</f>
        <v>Super-utilisateur archiviste, administrateur technique</v>
      </c>
      <c r="K56" s="66" t="str">
        <f aca="false">'VERSION V2'!K56</f>
        <v>SIA,  Admin SAE</v>
      </c>
      <c r="L56" s="66" t="str">
        <f aca="false">'VERSION V2'!L56</f>
        <v>bêta</v>
      </c>
      <c r="M56" s="66" t="str">
        <f aca="false">'VERSION V2'!M56</f>
        <v>bêta</v>
      </c>
      <c r="N56" s="66" t="str">
        <f aca="false">IF(M56="x","x",IF(M56=N$2,"Nouveau",""))</f>
        <v/>
      </c>
      <c r="O56" s="187"/>
      <c r="P56" s="74" t="str">
        <f aca="false">'VERSION V2'!P56</f>
        <v>ACC-08-000</v>
      </c>
      <c r="Q56" s="71" t="str">
        <f aca="false">'VERSION V2'!Q56</f>
        <v>Lister, créer, modifier, désactiver et supprimer des contrats d’accès permettant la connexion d’une nouvelle application en « accès » sur un ensemble d’archive (en lien avec l’activité « Gérer les droits archivistiques des applications connectées au SAE »)</v>
      </c>
      <c r="R56" s="84" t="str">
        <f aca="false">'VERSION V2'!R56</f>
        <v>A définir par la suite sous forme de conditions particulières les « droits archivistiques » qui peuvent être associés à l’accès (ex : modification de métadonnées, élimination ?,…)
Référence activité « Gérer les droits archivistiques des applications connectées au SAE »)</v>
      </c>
      <c r="S56" s="187"/>
      <c r="T56" s="187"/>
      <c r="U56" s="187"/>
      <c r="V56" s="187"/>
      <c r="W56" s="187"/>
      <c r="X56" s="187"/>
      <c r="Y56" s="187"/>
      <c r="Z56" s="187"/>
    </row>
    <row r="57" customFormat="false" ht="47.4" hidden="false" customHeight="false" outlineLevel="0" collapsed="false">
      <c r="A57" s="59" t="str">
        <f aca="false">'VERSION V2'!A57</f>
        <v>Accès (recherche et consultation)</v>
      </c>
      <c r="B57" s="59" t="str">
        <f aca="false">'VERSION V2'!B57</f>
        <v>ACC</v>
      </c>
      <c r="C57" s="60" t="str">
        <f aca="false">IF(B57="x","x",CONCATENATE(B57,"-",IF(LEN(D57)=1,CONCATENATE("0",D57),D57)))</f>
        <v>ACC-09</v>
      </c>
      <c r="D57" s="60" t="n">
        <f aca="false">IF(H56=H57,D56,IF(H57="x","x",IF(H56="x",1,D56+1)))</f>
        <v>9</v>
      </c>
      <c r="E57" s="60" t="n">
        <f aca="false">IF(H56&lt;&gt;H57,IF(H57="x","x",IF(H56="x",E55+1,E56+1)),E56)</f>
        <v>17</v>
      </c>
      <c r="F57" s="60" t="str">
        <f aca="false">IF(E57="x","x",IF(E57&lt;&gt;G57,"MAJ",""))</f>
        <v/>
      </c>
      <c r="G57" s="60" t="n">
        <f aca="false">'VERSION V2'!G57</f>
        <v>17</v>
      </c>
      <c r="H57" s="60" t="str">
        <f aca="false">'VERSION V2'!H57</f>
        <v>Rendre un ensemble d’archives plus rapidement accessible de manière temporaire</v>
      </c>
      <c r="I57" s="64" t="str">
        <f aca="false">'VERSION V2'!I57</f>
        <v>Rapatrier un ensemble d'archives le temps d'une opération particulière demandant un accès fréquent (principe du « petit dépôt »). L'ensemble d'archives est mis dans un espace de stockage rapide/facilement accessible.</v>
      </c>
      <c r="J57" s="66" t="str">
        <f aca="false">'VERSION V2'!J57</f>
        <v>Archiviste</v>
      </c>
      <c r="K57" s="66" t="str">
        <f aca="false">'VERSION V2'!K57</f>
        <v>SIA</v>
      </c>
      <c r="L57" s="66" t="str">
        <f aca="false">'VERSION V2'!L57</f>
        <v>V3</v>
      </c>
      <c r="M57" s="66" t="str">
        <f aca="false">'VERSION V2'!M57</f>
        <v>V3</v>
      </c>
      <c r="N57" s="66" t="str">
        <f aca="false">IF(M57="x","x",IF(M57=N$2,"Nouveau",""))</f>
        <v>Nouveau</v>
      </c>
      <c r="O57" s="187"/>
      <c r="P57" s="74" t="str">
        <f aca="false">'VERSION V2'!P57</f>
        <v>ACC-09-000</v>
      </c>
      <c r="Q57" s="71" t="str">
        <f aca="false">'VERSION V2'!Q57</f>
        <v>Rendre plus accessible un ensemble d’archives défini comme une liste, non classifiées, avec une durée et des priorités de rétention définies par défaut</v>
      </c>
      <c r="R57" s="63" t="n">
        <f aca="false">'VERSION V2'!R57</f>
        <v>0</v>
      </c>
      <c r="S57" s="187"/>
      <c r="T57" s="187"/>
      <c r="U57" s="187"/>
      <c r="V57" s="187"/>
      <c r="W57" s="187"/>
      <c r="X57" s="187"/>
      <c r="Y57" s="187"/>
      <c r="Z57" s="187"/>
    </row>
    <row r="58" customFormat="false" ht="47.4" hidden="false" customHeight="false" outlineLevel="0" collapsed="false">
      <c r="A58" s="59" t="str">
        <f aca="false">'VERSION V2'!A58</f>
        <v>Accès (recherche et consultation)</v>
      </c>
      <c r="B58" s="59" t="str">
        <f aca="false">'VERSION V2'!B58</f>
        <v>ACC</v>
      </c>
      <c r="C58" s="60" t="str">
        <f aca="false">IF(B58="x","x",CONCATENATE(B58,"-",IF(LEN(D58)=1,CONCATENATE("0",D58),D58)))</f>
        <v>ACC-09</v>
      </c>
      <c r="D58" s="60" t="n">
        <f aca="false">IF(H57=H58,D57,IF(H58="x","x",IF(H57="x",1,D57+1)))</f>
        <v>9</v>
      </c>
      <c r="E58" s="60" t="n">
        <f aca="false">IF(H57&lt;&gt;H58,IF(H58="x","x",IF(H57="x",E56+1,E57+1)),E57)</f>
        <v>17</v>
      </c>
      <c r="F58" s="60" t="str">
        <f aca="false">IF(E58="x","x",IF(E58&lt;&gt;G58,"MAJ",""))</f>
        <v/>
      </c>
      <c r="G58" s="60" t="n">
        <f aca="false">'VERSION V2'!G58</f>
        <v>17</v>
      </c>
      <c r="H58" s="60" t="str">
        <f aca="false">'VERSION V2'!H58</f>
        <v>Rendre un ensemble d’archives plus rapidement accessible de manière temporaire</v>
      </c>
      <c r="I58" s="64" t="str">
        <f aca="false">'VERSION V2'!I58</f>
        <v>Rapatrier un ensemble d'archives le temps d'une opération particulière demandant un accès fréquent (principe du « petit dépôt »). L'ensemble d'archives est mis dans un espace de stockage rapide/facilement accessible.</v>
      </c>
      <c r="J58" s="66" t="str">
        <f aca="false">'VERSION V2'!J58</f>
        <v>Archiviste</v>
      </c>
      <c r="K58" s="66" t="str">
        <f aca="false">'VERSION V2'!K58</f>
        <v>SIA</v>
      </c>
      <c r="L58" s="66" t="str">
        <f aca="false">'VERSION V2'!L58</f>
        <v>V3</v>
      </c>
      <c r="M58" s="66" t="str">
        <f aca="false">'VERSION V2'!M58</f>
        <v>V3</v>
      </c>
      <c r="N58" s="66" t="str">
        <f aca="false">IF(M58="x","x",IF(M58=N$2,"Nouveau",""))</f>
        <v>Nouveau</v>
      </c>
      <c r="O58" s="187"/>
      <c r="P58" s="74" t="str">
        <f aca="false">'VERSION V2'!P58</f>
        <v>ACC-09-001</v>
      </c>
      <c r="Q58" s="74" t="str">
        <f aca="false">'VERSION V2'!Q58</f>
        <v>Ensemble d'archives défini comme le résultat d’une requête</v>
      </c>
      <c r="R58" s="186" t="str">
        <f aca="false">'VERSION V2'!R58</f>
        <v>Enregistrer sur un espace de stockage temporaire un ensemble d'archives défini non comme une liste mais comme un résultat d'une requête</v>
      </c>
      <c r="S58" s="187"/>
      <c r="T58" s="187"/>
      <c r="U58" s="187"/>
      <c r="V58" s="187"/>
      <c r="W58" s="187"/>
      <c r="X58" s="187"/>
      <c r="Y58" s="187"/>
      <c r="Z58" s="187"/>
    </row>
    <row r="59" customFormat="false" ht="47.4" hidden="false" customHeight="false" outlineLevel="0" collapsed="false">
      <c r="A59" s="59" t="str">
        <f aca="false">'VERSION V2'!A59</f>
        <v>Accès (recherche et consultation)</v>
      </c>
      <c r="B59" s="59" t="str">
        <f aca="false">'VERSION V2'!B59</f>
        <v>ACC</v>
      </c>
      <c r="C59" s="60" t="str">
        <f aca="false">IF(B59="x","x",CONCATENATE(B59,"-",IF(LEN(D59)=1,CONCATENATE("0",D59),D59)))</f>
        <v>ACC-09</v>
      </c>
      <c r="D59" s="60" t="n">
        <f aca="false">IF(H58=H59,D58,IF(H59="x","x",IF(H58="x",1,D58+1)))</f>
        <v>9</v>
      </c>
      <c r="E59" s="60" t="n">
        <f aca="false">IF(H58&lt;&gt;H59,IF(H59="x","x",IF(H58="x",E57+1,E58+1)),E58)</f>
        <v>17</v>
      </c>
      <c r="F59" s="60" t="str">
        <f aca="false">IF(E59="x","x",IF(E59&lt;&gt;G59,"MAJ",""))</f>
        <v/>
      </c>
      <c r="G59" s="60" t="n">
        <f aca="false">'VERSION V2'!G59</f>
        <v>17</v>
      </c>
      <c r="H59" s="60" t="str">
        <f aca="false">'VERSION V2'!H59</f>
        <v>Rendre un ensemble d’archives plus rapidement accessible de manière temporaire</v>
      </c>
      <c r="I59" s="64" t="str">
        <f aca="false">'VERSION V2'!I59</f>
        <v>Rapatrier un ensemble d'archives le temps d'une opération particulière demandant un accès fréquent (principe du « petit dépôt »). L'ensemble d'archives est mis dans un espace de stockage rapide/facilement accessible.</v>
      </c>
      <c r="J59" s="66" t="str">
        <f aca="false">'VERSION V2'!J59</f>
        <v>Archiviste</v>
      </c>
      <c r="K59" s="66" t="str">
        <f aca="false">'VERSION V2'!K59</f>
        <v>SIA</v>
      </c>
      <c r="L59" s="66" t="str">
        <f aca="false">'VERSION V2'!L59</f>
        <v>V3</v>
      </c>
      <c r="M59" s="66" t="str">
        <f aca="false">'VERSION V2'!M59</f>
        <v>V3</v>
      </c>
      <c r="N59" s="66" t="str">
        <f aca="false">IF(M59="x","x",IF(M59=N$2,"Nouveau",""))</f>
        <v>Nouveau</v>
      </c>
      <c r="O59" s="187"/>
      <c r="P59" s="74" t="str">
        <f aca="false">'VERSION V2'!P59</f>
        <v>ACC-09-002</v>
      </c>
      <c r="Q59" s="74" t="str">
        <f aca="false">'VERSION V2'!Q59</f>
        <v>Possibilité de gestion de périodes de rétention</v>
      </c>
      <c r="R59" s="186" t="str">
        <f aca="false">'VERSION V2'!R59</f>
        <v>Définir une durée de stockage déterminée pour l'ensemble d'archives dans l'espace de stockage temporaire</v>
      </c>
      <c r="S59" s="187"/>
      <c r="T59" s="187"/>
      <c r="U59" s="187"/>
      <c r="V59" s="187"/>
      <c r="W59" s="187"/>
      <c r="X59" s="187"/>
      <c r="Y59" s="187"/>
      <c r="Z59" s="187"/>
    </row>
    <row r="60" customFormat="false" ht="47.4" hidden="false" customHeight="false" outlineLevel="0" collapsed="false">
      <c r="A60" s="59" t="str">
        <f aca="false">'VERSION V2'!A60</f>
        <v>Accès (recherche et consultation)</v>
      </c>
      <c r="B60" s="59" t="str">
        <f aca="false">'VERSION V2'!B60</f>
        <v>ACC</v>
      </c>
      <c r="C60" s="60" t="str">
        <f aca="false">IF(B60="x","x",CONCATENATE(B60,"-",IF(LEN(D60)=1,CONCATENATE("0",D60),D60)))</f>
        <v>ACC-09</v>
      </c>
      <c r="D60" s="60" t="n">
        <f aca="false">IF(H59=H60,D59,IF(H60="x","x",IF(H59="x",1,D59+1)))</f>
        <v>9</v>
      </c>
      <c r="E60" s="60" t="n">
        <f aca="false">IF(H59&lt;&gt;H60,IF(H60="x","x",IF(H59="x",E58+1,E59+1)),E59)</f>
        <v>17</v>
      </c>
      <c r="F60" s="60" t="str">
        <f aca="false">IF(E60="x","x",IF(E60&lt;&gt;G60,"MAJ",""))</f>
        <v/>
      </c>
      <c r="G60" s="60" t="n">
        <f aca="false">'VERSION V2'!G60</f>
        <v>17</v>
      </c>
      <c r="H60" s="60" t="str">
        <f aca="false">'VERSION V2'!H60</f>
        <v>Rendre un ensemble d’archives plus rapidement accessible de manière temporaire</v>
      </c>
      <c r="I60" s="64" t="str">
        <f aca="false">'VERSION V2'!I60</f>
        <v>Rapatrier un ensemble d'archives le temps d'une opération particulière demandant un accès fréquent (principe du « petit dépôt »). L'ensemble d'archives est mis dans un espace de stockage rapide/facilement accessible.</v>
      </c>
      <c r="J60" s="66" t="str">
        <f aca="false">'VERSION V2'!J60</f>
        <v>Archiviste</v>
      </c>
      <c r="K60" s="66" t="str">
        <f aca="false">'VERSION V2'!K60</f>
        <v>SIA</v>
      </c>
      <c r="L60" s="66" t="str">
        <f aca="false">'VERSION V2'!L60</f>
        <v>V3</v>
      </c>
      <c r="M60" s="66" t="str">
        <f aca="false">'VERSION V2'!M60</f>
        <v>V3</v>
      </c>
      <c r="N60" s="66" t="str">
        <f aca="false">IF(M60="x","x",IF(M60=N$2,"Nouveau",""))</f>
        <v>Nouveau</v>
      </c>
      <c r="O60" s="187"/>
      <c r="P60" s="74" t="str">
        <f aca="false">'VERSION V2'!P60</f>
        <v>ACC-09-003</v>
      </c>
      <c r="Q60" s="74" t="str">
        <f aca="false">'VERSION V2'!Q60</f>
        <v>Possibilité de gestion de priorités de rétention</v>
      </c>
      <c r="R60" s="186" t="str">
        <f aca="false">'VERSION V2'!R60</f>
        <v>Définir une priorité de maintien d'un ensemble d'archives dans l'espace de stockage temporaire pour arbitrage lors de l'atteinte de la limite de capacité</v>
      </c>
      <c r="S60" s="187"/>
      <c r="T60" s="187"/>
      <c r="U60" s="187"/>
      <c r="V60" s="187"/>
      <c r="W60" s="187"/>
      <c r="X60" s="187"/>
      <c r="Y60" s="187"/>
      <c r="Z60" s="187"/>
    </row>
    <row r="61" customFormat="false" ht="47.4" hidden="false" customHeight="false" outlineLevel="0" collapsed="false">
      <c r="A61" s="59" t="str">
        <f aca="false">'VERSION V2'!A61</f>
        <v>Accès (recherche et consultation)</v>
      </c>
      <c r="B61" s="59" t="str">
        <f aca="false">'VERSION V2'!B61</f>
        <v>ACC</v>
      </c>
      <c r="C61" s="60" t="str">
        <f aca="false">IF(B61="x","x",CONCATENATE(B61,"-",IF(LEN(D61)=1,CONCATENATE("0",D61),D61)))</f>
        <v>ACC-09</v>
      </c>
      <c r="D61" s="60" t="n">
        <f aca="false">IF(H60=H61,D60,IF(H61="x","x",IF(H60="x",1,D60+1)))</f>
        <v>9</v>
      </c>
      <c r="E61" s="60" t="n">
        <f aca="false">IF(H60&lt;&gt;H61,IF(H61="x","x",IF(H60="x",E59+1,E60+1)),E60)</f>
        <v>17</v>
      </c>
      <c r="F61" s="60" t="str">
        <f aca="false">IF(E61="x","x",IF(E61&lt;&gt;G61,"MAJ",""))</f>
        <v/>
      </c>
      <c r="G61" s="60" t="n">
        <f aca="false">'VERSION V2'!G61</f>
        <v>17</v>
      </c>
      <c r="H61" s="60" t="str">
        <f aca="false">'VERSION V2'!H61</f>
        <v>Rendre un ensemble d’archives plus rapidement accessible de manière temporaire</v>
      </c>
      <c r="I61" s="64" t="str">
        <f aca="false">'VERSION V2'!I61</f>
        <v>Rapatrier un ensemble d'archives le temps d'une opération particulière demandant un accès fréquent (principe du « petit dépôt »). L'ensemble d'archives est mis dans un espace de stockage rapide/facilement accessible.</v>
      </c>
      <c r="J61" s="66" t="str">
        <f aca="false">'VERSION V2'!J61</f>
        <v>Archiviste</v>
      </c>
      <c r="K61" s="66" t="str">
        <f aca="false">'VERSION V2'!K61</f>
        <v>SIA</v>
      </c>
      <c r="L61" s="66" t="str">
        <f aca="false">'VERSION V2'!L61</f>
        <v>V3</v>
      </c>
      <c r="M61" s="66" t="str">
        <f aca="false">'VERSION V2'!M61</f>
        <v>V3</v>
      </c>
      <c r="N61" s="66" t="str">
        <f aca="false">IF(M61="x","x",IF(M61=N$2,"Nouveau",""))</f>
        <v>Nouveau</v>
      </c>
      <c r="O61" s="187"/>
      <c r="P61" s="74" t="str">
        <f aca="false">'VERSION V2'!P61</f>
        <v>ACC-09-004</v>
      </c>
      <c r="Q61" s="74" t="str">
        <f aca="false">'VERSION V2'!Q61</f>
        <v>Archives classifiées</v>
      </c>
      <c r="R61" s="186" t="str">
        <f aca="false">'VERSION V2'!R61</f>
        <v>Permettre à un utilisateur habilité et autorisé de consulter un ensemble d'archives non librement communicables</v>
      </c>
      <c r="S61" s="187"/>
      <c r="T61" s="187"/>
      <c r="U61" s="187"/>
      <c r="V61" s="187"/>
      <c r="W61" s="187"/>
      <c r="X61" s="187"/>
      <c r="Y61" s="187"/>
      <c r="Z61" s="187"/>
    </row>
    <row r="62" customFormat="false" ht="12.8" hidden="false" customHeight="false" outlineLevel="0" collapsed="false">
      <c r="A62" s="187" t="str">
        <f aca="false">'VERSION V2'!A62</f>
        <v>x</v>
      </c>
      <c r="B62" s="187" t="str">
        <f aca="false">'VERSION V2'!B62</f>
        <v>x</v>
      </c>
      <c r="C62" s="60" t="str">
        <f aca="false">IF(B62="x","x",CONCATENATE(B62,"-",IF(LEN(D62)=1,CONCATENATE("0",D62),D62)))</f>
        <v>x</v>
      </c>
      <c r="D62" s="60" t="str">
        <f aca="false">IF(H61=H62,D61,IF(H62="x","x",IF(H61="x",1,D61+1)))</f>
        <v>x</v>
      </c>
      <c r="E62" s="60" t="str">
        <f aca="false">IF(H61&lt;&gt;H62,IF(H62="x","x",IF(H61="x",E60+1,E61+1)),E61)</f>
        <v>x</v>
      </c>
      <c r="F62" s="60" t="str">
        <f aca="false">IF(E62="x","x",IF(E62&lt;&gt;G62,"MAJ",""))</f>
        <v>x</v>
      </c>
      <c r="G62" s="60" t="str">
        <f aca="false">'VERSION V2'!G62</f>
        <v>x</v>
      </c>
      <c r="H62" s="187" t="str">
        <f aca="false">'VERSION V2'!H62</f>
        <v>x</v>
      </c>
      <c r="I62" s="187" t="str">
        <f aca="false">'VERSION V2'!I62</f>
        <v>x</v>
      </c>
      <c r="J62" s="187" t="str">
        <f aca="false">'VERSION V2'!J62</f>
        <v>x</v>
      </c>
      <c r="K62" s="63" t="str">
        <f aca="false">'VERSION V2'!K62</f>
        <v>x</v>
      </c>
      <c r="L62" s="66" t="str">
        <f aca="false">'VERSION V2'!L62</f>
        <v>x</v>
      </c>
      <c r="M62" s="63" t="str">
        <f aca="false">'VERSION V2'!M62</f>
        <v>x</v>
      </c>
      <c r="N62" s="63" t="str">
        <f aca="false">IF(M62="x","x",IF(M62=N$2,"Nouveau",""))</f>
        <v>x</v>
      </c>
      <c r="O62" s="187"/>
      <c r="P62" s="63" t="str">
        <f aca="false">'VERSION V2'!P62</f>
        <v>x</v>
      </c>
      <c r="Q62" s="0" t="str">
        <f aca="false">'VERSION V2'!Q62</f>
        <v>x</v>
      </c>
      <c r="R62" s="30" t="n">
        <f aca="false">'VERSION V2'!R62</f>
        <v>0</v>
      </c>
      <c r="S62" s="187"/>
      <c r="T62" s="187"/>
      <c r="U62" s="187"/>
      <c r="V62" s="187"/>
      <c r="W62" s="187"/>
      <c r="X62" s="187"/>
      <c r="Y62" s="187"/>
      <c r="Z62" s="187"/>
    </row>
    <row r="63" customFormat="false" ht="36.1" hidden="false" customHeight="false" outlineLevel="0" collapsed="false">
      <c r="A63" s="59" t="str">
        <f aca="false">'VERSION V2'!A63</f>
        <v>Gestion des archives existantes</v>
      </c>
      <c r="B63" s="59" t="str">
        <f aca="false">'VERSION V2'!B63</f>
        <v>GAE</v>
      </c>
      <c r="C63" s="60" t="str">
        <f aca="false">IF(B63="x","x",CONCATENATE(B63,"-",IF(LEN(D63)=1,CONCATENATE("0",D63),D63)))</f>
        <v>GAE-01</v>
      </c>
      <c r="D63" s="60" t="n">
        <f aca="false">IF(H62=H63,D62,IF(H63="x","x",IF(H62="x",1,D62+1)))</f>
        <v>1</v>
      </c>
      <c r="E63" s="60" t="n">
        <f aca="false">IF(H62&lt;&gt;H63,IF(H63="x","x",IF(H62="x",E61+1,E62+1)),E62)</f>
        <v>18</v>
      </c>
      <c r="F63" s="60" t="str">
        <f aca="false">IF(E63="x","x",IF(E63&lt;&gt;G63,"MAJ",""))</f>
        <v/>
      </c>
      <c r="G63" s="60" t="n">
        <f aca="false">'VERSION V2'!G63</f>
        <v>18</v>
      </c>
      <c r="H63" s="60" t="str">
        <f aca="false">'VERSION V2'!H63</f>
        <v>Reprendre l'organisation de l'ensemble d'archives d'une entrée effectuée</v>
      </c>
      <c r="I63" s="64" t="str">
        <f aca="false">'VERSION V2'!I63</f>
        <v>Reprendre le tri, le classement et l'édition des métadonnées de l'ensemble des archives d'une entrée déjà effectué sans reprendre les fichiers de données.</v>
      </c>
      <c r="J63" s="66" t="str">
        <f aca="false">'VERSION V2'!J63</f>
        <v>Archiviste</v>
      </c>
      <c r="K63" s="66" t="str">
        <f aca="false">'VERSION V2'!K63</f>
        <v>SIA</v>
      </c>
      <c r="L63" s="66" t="str">
        <f aca="false">'VERSION V2'!L63</f>
        <v>V3</v>
      </c>
      <c r="M63" s="66" t="str">
        <f aca="false">'VERSION V2'!M63</f>
        <v>V3</v>
      </c>
      <c r="N63" s="66" t="str">
        <f aca="false">IF(M63="x","x",IF(M63=N$2,"Nouveau",""))</f>
        <v>Nouveau</v>
      </c>
      <c r="O63" s="187"/>
      <c r="P63" s="74" t="str">
        <f aca="false">'VERSION V2'!P63</f>
        <v>GAE-01-000</v>
      </c>
      <c r="Q63" s="71" t="str">
        <f aca="false">'VERSION V2'!Q63</f>
        <v>Reprendre l’organisation d’une entrée non touchée par un gel, sans enrichissement des métadonnées par extraction au moment de l’export</v>
      </c>
      <c r="R63" s="63" t="n">
        <f aca="false">'VERSION V2'!R63</f>
        <v>0</v>
      </c>
      <c r="S63" s="187"/>
      <c r="T63" s="187"/>
      <c r="U63" s="187"/>
      <c r="V63" s="187"/>
      <c r="W63" s="187"/>
      <c r="X63" s="187"/>
      <c r="Y63" s="187"/>
      <c r="Z63" s="187"/>
    </row>
    <row r="64" customFormat="false" ht="36.1" hidden="false" customHeight="false" outlineLevel="0" collapsed="false">
      <c r="A64" s="59" t="str">
        <f aca="false">'VERSION V2'!A64</f>
        <v>Gestion des archives existantes</v>
      </c>
      <c r="B64" s="59" t="str">
        <f aca="false">'VERSION V2'!B64</f>
        <v>GAE</v>
      </c>
      <c r="C64" s="60" t="str">
        <f aca="false">IF(B64="x","x",CONCATENATE(B64,"-",IF(LEN(D64)=1,CONCATENATE("0",D64),D64)))</f>
        <v>GAE-01</v>
      </c>
      <c r="D64" s="60" t="n">
        <f aca="false">IF(H63=H64,D63,IF(H64="x","x",IF(H63="x",1,D63+1)))</f>
        <v>1</v>
      </c>
      <c r="E64" s="60" t="n">
        <f aca="false">IF(H63&lt;&gt;H64,IF(H64="x","x",IF(H63="x",E62+1,E63+1)),E63)</f>
        <v>18</v>
      </c>
      <c r="F64" s="60" t="str">
        <f aca="false">IF(E64="x","x",IF(E64&lt;&gt;G64,"MAJ",""))</f>
        <v/>
      </c>
      <c r="G64" s="60" t="n">
        <f aca="false">'VERSION V2'!G64</f>
        <v>18</v>
      </c>
      <c r="H64" s="60" t="str">
        <f aca="false">'VERSION V2'!H64</f>
        <v>Reprendre l'organisation de l'ensemble d'archives d'une entrée effectuée</v>
      </c>
      <c r="I64" s="64" t="str">
        <f aca="false">'VERSION V2'!I64</f>
        <v>Reprendre le tri, le classement et l'édition des métadonnées de l'ensemble des archives d'une entrée déjà effectué sans reprendre les fichiers de données.</v>
      </c>
      <c r="J64" s="66" t="str">
        <f aca="false">'VERSION V2'!J64</f>
        <v>Archiviste</v>
      </c>
      <c r="K64" s="66" t="str">
        <f aca="false">'VERSION V2'!K64</f>
        <v>SIA</v>
      </c>
      <c r="L64" s="66" t="str">
        <f aca="false">'VERSION V2'!L64</f>
        <v>V3</v>
      </c>
      <c r="M64" s="66" t="str">
        <f aca="false">'VERSION V2'!M64</f>
        <v>V3</v>
      </c>
      <c r="N64" s="66" t="str">
        <f aca="false">IF(M64="x","x",IF(M64=N$2,"Nouveau",""))</f>
        <v>Nouveau</v>
      </c>
      <c r="O64" s="187"/>
      <c r="P64" s="74" t="str">
        <f aca="false">'VERSION V2'!P64</f>
        <v>GAE-01-001</v>
      </c>
      <c r="Q64" s="74" t="str">
        <f aca="false">'VERSION V2'!Q64</f>
        <v>Enrichissement des métadonnées par extraction depuis les archives au moment de l'export</v>
      </c>
      <c r="R64" s="186" t="str">
        <f aca="false">'VERSION V2'!R64</f>
        <v>Enrichir les métadonnées d'un ensemble d'archives en utilisant par exemple des technologies sémantiques, au moment de l’export hors du SAE</v>
      </c>
      <c r="S64" s="187"/>
      <c r="T64" s="187"/>
      <c r="U64" s="187"/>
      <c r="V64" s="187"/>
      <c r="W64" s="187"/>
      <c r="X64" s="187"/>
      <c r="Y64" s="187"/>
      <c r="Z64" s="187"/>
    </row>
    <row r="65" customFormat="false" ht="36.1" hidden="false" customHeight="false" outlineLevel="0" collapsed="false">
      <c r="A65" s="59" t="str">
        <f aca="false">'VERSION V2'!A65</f>
        <v>Gestion des archives existantes</v>
      </c>
      <c r="B65" s="59" t="str">
        <f aca="false">'VERSION V2'!B65</f>
        <v>GAE</v>
      </c>
      <c r="C65" s="60" t="str">
        <f aca="false">IF(B65="x","x",CONCATENATE(B65,"-",IF(LEN(D65)=1,CONCATENATE("0",D65),D65)))</f>
        <v>GAE-01</v>
      </c>
      <c r="D65" s="60" t="n">
        <f aca="false">IF(H64=H65,D64,IF(H65="x","x",IF(H64="x",1,D64+1)))</f>
        <v>1</v>
      </c>
      <c r="E65" s="60" t="n">
        <f aca="false">IF(H64&lt;&gt;H65,IF(H65="x","x",IF(H64="x",E63+1,E64+1)),E64)</f>
        <v>18</v>
      </c>
      <c r="F65" s="60" t="str">
        <f aca="false">IF(E65="x","x",IF(E65&lt;&gt;G65,"MAJ",""))</f>
        <v/>
      </c>
      <c r="G65" s="60" t="n">
        <f aca="false">'VERSION V2'!G65</f>
        <v>18</v>
      </c>
      <c r="H65" s="60" t="str">
        <f aca="false">'VERSION V2'!H65</f>
        <v>Reprendre l'organisation de l'ensemble d'archives d'une entrée effectuée</v>
      </c>
      <c r="I65" s="64" t="str">
        <f aca="false">'VERSION V2'!I65</f>
        <v>Reprendre le tri, le classement et l'édition des métadonnées de l'ensemble des archives d'une entrée déjà effectué sans reprendre les fichiers de données.</v>
      </c>
      <c r="J65" s="66" t="str">
        <f aca="false">'VERSION V2'!J65</f>
        <v>Archiviste</v>
      </c>
      <c r="K65" s="66" t="str">
        <f aca="false">'VERSION V2'!K65</f>
        <v>SIA</v>
      </c>
      <c r="L65" s="66" t="str">
        <f aca="false">'VERSION V2'!L65</f>
        <v>V3</v>
      </c>
      <c r="M65" s="66" t="str">
        <f aca="false">'VERSION V2'!M65</f>
        <v>V3</v>
      </c>
      <c r="N65" s="66" t="str">
        <f aca="false">IF(M65="x","x",IF(M65=N$2,"Nouveau",""))</f>
        <v>Nouveau</v>
      </c>
      <c r="O65" s="187"/>
      <c r="P65" s="74" t="str">
        <f aca="false">'VERSION V2'!P65</f>
        <v>GAE-01-002</v>
      </c>
      <c r="Q65" s="74" t="str">
        <f aca="false">'VERSION V2'!Q65</f>
        <v>Prise en compte du gel</v>
      </c>
      <c r="R65" s="186" t="str">
        <f aca="false">'VERSION V2'!R65</f>
        <v>Reclasser une ensemble d'archives dont une partie est soumise à un gel suite à commission rogatoire</v>
      </c>
      <c r="S65" s="187"/>
      <c r="T65" s="187"/>
      <c r="U65" s="187"/>
      <c r="V65" s="187"/>
      <c r="W65" s="187"/>
      <c r="X65" s="187"/>
      <c r="Y65" s="187"/>
      <c r="Z65" s="187"/>
    </row>
    <row r="66" customFormat="false" ht="36.1" hidden="false" customHeight="false" outlineLevel="0" collapsed="false">
      <c r="A66" s="59" t="str">
        <f aca="false">'VERSION V2'!A66</f>
        <v>Gestion des archives existantes</v>
      </c>
      <c r="B66" s="59" t="str">
        <f aca="false">'VERSION V2'!B66</f>
        <v>GAE</v>
      </c>
      <c r="C66" s="60" t="str">
        <f aca="false">IF(B66="x","x",CONCATENATE(B66,"-",IF(LEN(D66)=1,CONCATENATE("0",D66),D66)))</f>
        <v>GAE-02</v>
      </c>
      <c r="D66" s="60" t="n">
        <f aca="false">IF(H65=H66,D65,IF(H66="x","x",IF(H65="x",1,D65+1)))</f>
        <v>2</v>
      </c>
      <c r="E66" s="60" t="n">
        <f aca="false">IF(H65&lt;&gt;H66,IF(H66="x","x",IF(H65="x",E64+1,E65+1)),E65)</f>
        <v>19</v>
      </c>
      <c r="F66" s="60" t="str">
        <f aca="false">IF(E66="x","x",IF(E66&lt;&gt;G66,"MAJ",""))</f>
        <v/>
      </c>
      <c r="G66" s="60" t="n">
        <f aca="false">'VERSION V2'!G66</f>
        <v>19</v>
      </c>
      <c r="H66" s="60" t="str">
        <f aca="false">'VERSION V2'!H66</f>
        <v>Modifier des métadonnées d' archives</v>
      </c>
      <c r="I66" s="64" t="str">
        <f aca="false">'VERSION V2'!I66</f>
        <v>Modifier les métadonnées d'archives</v>
      </c>
      <c r="J66" s="66" t="str">
        <f aca="false">'VERSION V2'!J66</f>
        <v>Archiviste, utilisateur service producteur</v>
      </c>
      <c r="K66" s="66" t="str">
        <f aca="false">'VERSION V2'!K66</f>
        <v>SIA, application métier</v>
      </c>
      <c r="L66" s="66" t="str">
        <f aca="false">'VERSION V2'!L66</f>
        <v>bêta</v>
      </c>
      <c r="M66" s="66" t="str">
        <f aca="false">'VERSION V2'!M66</f>
        <v>bêta</v>
      </c>
      <c r="N66" s="66" t="str">
        <f aca="false">IF(M66="x","x",IF(M66=N$2,"Nouveau",""))</f>
        <v/>
      </c>
      <c r="O66" s="187"/>
      <c r="P66" s="74" t="str">
        <f aca="false">'VERSION V2'!P66</f>
        <v>GAE-02-000</v>
      </c>
      <c r="Q66" s="71" t="str">
        <f aca="false">'VERSION V2'!Q66</f>
        <v>modifier les métadonnées d’un ensemble limité d’archives [de 1 à quelques dizaines] d'une filière donnée, défini comme une liste d’identifiants, a l’exclusion des métadonnées de gestion impliquant des traitements dans le SAE</v>
      </c>
      <c r="R66" s="63" t="n">
        <f aca="false">'VERSION V2'!R66</f>
        <v>0</v>
      </c>
      <c r="S66" s="187"/>
      <c r="T66" s="187"/>
      <c r="U66" s="187"/>
      <c r="V66" s="187"/>
      <c r="W66" s="187"/>
      <c r="X66" s="187"/>
      <c r="Y66" s="187"/>
      <c r="Z66" s="187"/>
    </row>
    <row r="67" customFormat="false" ht="36.1" hidden="false" customHeight="false" outlineLevel="0" collapsed="false">
      <c r="A67" s="59" t="str">
        <f aca="false">'VERSION V2'!A67</f>
        <v>Gestion des archives existantes</v>
      </c>
      <c r="B67" s="59" t="str">
        <f aca="false">'VERSION V2'!B67</f>
        <v>GAE</v>
      </c>
      <c r="C67" s="60" t="str">
        <f aca="false">IF(B67="x","x",CONCATENATE(B67,"-",IF(LEN(D67)=1,CONCATENATE("0",D67),D67)))</f>
        <v>GAE-02</v>
      </c>
      <c r="D67" s="60" t="n">
        <f aca="false">IF(H66=H67,D66,IF(H67="x","x",IF(H66="x",1,D66+1)))</f>
        <v>2</v>
      </c>
      <c r="E67" s="60" t="n">
        <f aca="false">IF(H66&lt;&gt;H67,IF(H67="x","x",IF(H66="x",E65+1,E66+1)),E66)</f>
        <v>19</v>
      </c>
      <c r="F67" s="60" t="str">
        <f aca="false">IF(E67="x","x",IF(E67&lt;&gt;G67,"MAJ",""))</f>
        <v/>
      </c>
      <c r="G67" s="60" t="n">
        <f aca="false">'VERSION V2'!G67</f>
        <v>19</v>
      </c>
      <c r="H67" s="60" t="str">
        <f aca="false">'VERSION V2'!H67</f>
        <v>Modifier des métadonnées d' archives</v>
      </c>
      <c r="I67" s="64" t="str">
        <f aca="false">'VERSION V2'!I67</f>
        <v>Modifier les métadonnées d'archives</v>
      </c>
      <c r="J67" s="66" t="str">
        <f aca="false">'VERSION V2'!J67</f>
        <v>Archiviste, utilisateur service producteur</v>
      </c>
      <c r="K67" s="66" t="str">
        <f aca="false">'VERSION V2'!K67</f>
        <v>SIA, application métier</v>
      </c>
      <c r="L67" s="66" t="str">
        <f aca="false">'VERSION V2'!L67</f>
        <v>bêta</v>
      </c>
      <c r="M67" s="66" t="str">
        <f aca="false">'VERSION V2'!M67</f>
        <v>V1</v>
      </c>
      <c r="N67" s="66" t="str">
        <f aca="false">IF(M67="x","x",IF(M67=N$2,"Nouveau",""))</f>
        <v/>
      </c>
      <c r="O67" s="187"/>
      <c r="P67" s="74" t="str">
        <f aca="false">'VERSION V2'!P67</f>
        <v>GAE-02-001</v>
      </c>
      <c r="Q67" s="74" t="str">
        <f aca="false">'VERSION V2'!Q67</f>
        <v>Modification en masse des métadonnées d'un ensemble d'archives</v>
      </c>
      <c r="R67" s="186" t="str">
        <f aca="false">'VERSION V2'!R67</f>
        <v>Modifier une ou plusieurs métadonnées d'un grand nombre d'archives (ex. changement de réglementation sur les durées de communicabilité)</v>
      </c>
      <c r="S67" s="187"/>
      <c r="T67" s="187"/>
      <c r="U67" s="187"/>
      <c r="V67" s="187"/>
      <c r="W67" s="187"/>
      <c r="X67" s="187"/>
      <c r="Y67" s="187"/>
      <c r="Z67" s="187"/>
    </row>
    <row r="68" customFormat="false" ht="36.1" hidden="false" customHeight="false" outlineLevel="0" collapsed="false">
      <c r="A68" s="59" t="str">
        <f aca="false">'VERSION V2'!A68</f>
        <v>Gestion des archives existantes</v>
      </c>
      <c r="B68" s="59" t="str">
        <f aca="false">'VERSION V2'!B68</f>
        <v>GAE</v>
      </c>
      <c r="C68" s="60" t="str">
        <f aca="false">IF(B68="x","x",CONCATENATE(B68,"-",IF(LEN(D68)=1,CONCATENATE("0",D68),D68)))</f>
        <v>GAE-02</v>
      </c>
      <c r="D68" s="60" t="n">
        <f aca="false">IF(H67=H68,D67,IF(H68="x","x",IF(H67="x",1,D67+1)))</f>
        <v>2</v>
      </c>
      <c r="E68" s="60" t="n">
        <f aca="false">IF(H67&lt;&gt;H68,IF(H68="x","x",IF(H67="x",E66+1,E67+1)),E67)</f>
        <v>19</v>
      </c>
      <c r="F68" s="60" t="str">
        <f aca="false">IF(E68="x","x",IF(E68&lt;&gt;G68,"MAJ",""))</f>
        <v/>
      </c>
      <c r="G68" s="60" t="n">
        <f aca="false">'VERSION V2'!G68</f>
        <v>19</v>
      </c>
      <c r="H68" s="60" t="str">
        <f aca="false">'VERSION V2'!H68</f>
        <v>Modifier des métadonnées d' archives</v>
      </c>
      <c r="I68" s="64" t="str">
        <f aca="false">'VERSION V2'!I68</f>
        <v>Modifier les métadonnées d'archives</v>
      </c>
      <c r="J68" s="66" t="str">
        <f aca="false">'VERSION V2'!J68</f>
        <v>Archiviste, utilisateur service producteur</v>
      </c>
      <c r="K68" s="66" t="str">
        <f aca="false">'VERSION V2'!K68</f>
        <v>SIA, application métier</v>
      </c>
      <c r="L68" s="66" t="str">
        <f aca="false">'VERSION V2'!L68</f>
        <v>bêta</v>
      </c>
      <c r="M68" s="66" t="str">
        <f aca="false">'VERSION V2'!M68</f>
        <v>V2</v>
      </c>
      <c r="N68" s="66" t="str">
        <f aca="false">IF(M68="x","x",IF(M68=N$2,"Nouveau",""))</f>
        <v/>
      </c>
      <c r="O68" s="187"/>
      <c r="P68" s="74" t="str">
        <f aca="false">'VERSION V2'!P68</f>
        <v>GAE-02-002</v>
      </c>
      <c r="Q68" s="74" t="str">
        <f aca="false">'VERSION V2'!Q68</f>
        <v>Métadonnées de gestion, avec implication sur les traitements</v>
      </c>
      <c r="R68" s="186" t="str">
        <f aca="false">'VERSION V2'!R68</f>
        <v>Modifier une ou plusieurs métadonnées de gestion d'un ensemble d'archives, impliquant la mise en œuvre de traitements type élimination</v>
      </c>
      <c r="S68" s="187"/>
      <c r="T68" s="187"/>
      <c r="U68" s="187"/>
      <c r="V68" s="187"/>
      <c r="W68" s="187"/>
      <c r="X68" s="187"/>
      <c r="Y68" s="187"/>
      <c r="Z68" s="187"/>
    </row>
    <row r="69" customFormat="false" ht="24.05" hidden="false" customHeight="false" outlineLevel="0" collapsed="false">
      <c r="A69" s="59" t="str">
        <f aca="false">'VERSION V2'!A69</f>
        <v>Gestion des archives existantes</v>
      </c>
      <c r="B69" s="59" t="str">
        <f aca="false">'VERSION V2'!B69</f>
        <v>GAE</v>
      </c>
      <c r="C69" s="60" t="str">
        <f aca="false">IF(B69="x","x",CONCATENATE(B69,"-",IF(LEN(D69)=1,CONCATENATE("0",D69),D69)))</f>
        <v>GAE-02</v>
      </c>
      <c r="D69" s="60" t="n">
        <f aca="false">IF(H68=H69,D68,IF(H69="x","x",IF(H68="x",1,D68+1)))</f>
        <v>2</v>
      </c>
      <c r="E69" s="60" t="n">
        <f aca="false">IF(H68&lt;&gt;H69,IF(H69="x","x",IF(H68="x",E67+1,E68+1)),E68)</f>
        <v>19</v>
      </c>
      <c r="F69" s="60" t="str">
        <f aca="false">IF(E69="x","x",IF(E69&lt;&gt;G69,"MAJ",""))</f>
        <v/>
      </c>
      <c r="G69" s="60" t="n">
        <f aca="false">'VERSION V2'!G69</f>
        <v>19</v>
      </c>
      <c r="H69" s="60" t="str">
        <f aca="false">'VERSION V2'!H69</f>
        <v>Modifier des métadonnées d' archives</v>
      </c>
      <c r="I69" s="64" t="str">
        <f aca="false">'VERSION V2'!I69</f>
        <v>Modifier les métadonnées d'archives</v>
      </c>
      <c r="J69" s="66" t="str">
        <f aca="false">'VERSION V2'!J69</f>
        <v>Archiviste, utilisateur service producteur</v>
      </c>
      <c r="K69" s="66" t="str">
        <f aca="false">'VERSION V2'!K69</f>
        <v>SIA, application métier</v>
      </c>
      <c r="L69" s="66" t="str">
        <f aca="false">'VERSION V2'!L69</f>
        <v>bêta</v>
      </c>
      <c r="M69" s="66" t="str">
        <f aca="false">'VERSION V2'!M69</f>
        <v>V2</v>
      </c>
      <c r="N69" s="66" t="str">
        <f aca="false">IF(M69="x","x",IF(M69=N$2,"Nouveau",""))</f>
        <v/>
      </c>
      <c r="O69" s="187"/>
      <c r="P69" s="74" t="str">
        <f aca="false">'VERSION V2'!P69</f>
        <v>GAE-02-003</v>
      </c>
      <c r="Q69" s="74" t="str">
        <f aca="false">'VERSION V2'!Q69</f>
        <v>Ensemble d'archives défini comme le résultat d’une requête</v>
      </c>
      <c r="R69" s="186" t="str">
        <f aca="false">'VERSION V2'!R69</f>
        <v>Modifier une ou plusieurs métadonnées d'un ensemble d'archives défini non comme une liste mais comme un résultat d'une requête</v>
      </c>
      <c r="S69" s="187"/>
      <c r="T69" s="187"/>
      <c r="U69" s="187"/>
      <c r="V69" s="187"/>
      <c r="W69" s="187"/>
      <c r="X69" s="187"/>
      <c r="Y69" s="187"/>
      <c r="Z69" s="187"/>
    </row>
    <row r="70" customFormat="false" ht="24.05" hidden="false" customHeight="false" outlineLevel="0" collapsed="false">
      <c r="A70" s="59" t="str">
        <f aca="false">'VERSION V2'!A70</f>
        <v>Gestion des archives existantes</v>
      </c>
      <c r="B70" s="59" t="str">
        <f aca="false">'VERSION V2'!B70</f>
        <v>GAE</v>
      </c>
      <c r="C70" s="60" t="str">
        <f aca="false">IF(B70="x","x",CONCATENATE(B70,"-",IF(LEN(D70)=1,CONCATENATE("0",D70),D70)))</f>
        <v>GAE-02</v>
      </c>
      <c r="D70" s="60" t="n">
        <f aca="false">IF(H69=H70,D69,IF(H70="x","x",IF(H69="x",1,D69+1)))</f>
        <v>2</v>
      </c>
      <c r="E70" s="60" t="n">
        <f aca="false">IF(H69&lt;&gt;H70,IF(H70="x","x",IF(H69="x",E68+1,E69+1)),E69)</f>
        <v>19</v>
      </c>
      <c r="F70" s="60" t="str">
        <f aca="false">IF(E70="x","x",IF(E70&lt;&gt;G70,"MAJ",""))</f>
        <v/>
      </c>
      <c r="G70" s="60" t="n">
        <f aca="false">'VERSION V2'!G70</f>
        <v>19</v>
      </c>
      <c r="H70" s="60" t="str">
        <f aca="false">'VERSION V2'!H70</f>
        <v>Modifier des métadonnées d' archives</v>
      </c>
      <c r="I70" s="64" t="str">
        <f aca="false">'VERSION V2'!I70</f>
        <v>Modifier les métadonnées d'archives</v>
      </c>
      <c r="J70" s="66" t="str">
        <f aca="false">'VERSION V2'!J70</f>
        <v>Archiviste, utilisateur service producteur</v>
      </c>
      <c r="K70" s="66" t="str">
        <f aca="false">'VERSION V2'!K70</f>
        <v>SIA, application métier</v>
      </c>
      <c r="L70" s="66" t="str">
        <f aca="false">'VERSION V2'!L70</f>
        <v>bêta</v>
      </c>
      <c r="M70" s="66" t="str">
        <f aca="false">'VERSION V2'!M70</f>
        <v>V2</v>
      </c>
      <c r="N70" s="66" t="str">
        <f aca="false">IF(M70="x","x",IF(M70=N$2,"Nouveau",""))</f>
        <v/>
      </c>
      <c r="O70" s="187"/>
      <c r="P70" s="74" t="str">
        <f aca="false">'VERSION V2'!P70</f>
        <v>GAE-02-004</v>
      </c>
      <c r="Q70" s="74" t="str">
        <f aca="false">'VERSION V2'!Q70</f>
        <v>Prise en compte du gel</v>
      </c>
      <c r="R70" s="186" t="str">
        <f aca="false">'VERSION V2'!R70</f>
        <v>Modifier une ou plusieurs métadonnées d'un ensemble d'archives dont une partie est soumise à un gel suite à commission rogatoire</v>
      </c>
      <c r="S70" s="187"/>
      <c r="T70" s="187"/>
      <c r="U70" s="187"/>
      <c r="V70" s="187"/>
      <c r="W70" s="187"/>
      <c r="X70" s="187"/>
      <c r="Y70" s="187"/>
      <c r="Z70" s="187"/>
    </row>
    <row r="71" customFormat="false" ht="36.1" hidden="true" customHeight="false" outlineLevel="0" collapsed="false">
      <c r="A71" s="59" t="str">
        <f aca="false">'VERSION V2'!A71</f>
        <v>Gestion des archives existantes</v>
      </c>
      <c r="B71" s="59" t="str">
        <f aca="false">'VERSION V2'!B71</f>
        <v>GAE</v>
      </c>
      <c r="C71" s="60" t="str">
        <f aca="false">IF(B71="x","x",CONCATENATE(B71,"-",IF(LEN(D71)=1,CONCATENATE("0",D71),D71)))</f>
        <v>GAE-02</v>
      </c>
      <c r="D71" s="60" t="n">
        <f aca="false">IF(H70=H71,D70,IF(H71="x","x",IF(H70="x",1,D70+1)))</f>
        <v>2</v>
      </c>
      <c r="E71" s="60" t="n">
        <f aca="false">IF(H70&lt;&gt;H71,IF(H71="x","x",IF(H70="x",E69+1,E70+1)),E70)</f>
        <v>19</v>
      </c>
      <c r="F71" s="60" t="str">
        <f aca="false">IF(E71="x","x",IF(E71&lt;&gt;G71,"MAJ",""))</f>
        <v/>
      </c>
      <c r="G71" s="60" t="n">
        <f aca="false">'VERSION V2'!G71</f>
        <v>19</v>
      </c>
      <c r="H71" s="60" t="str">
        <f aca="false">'VERSION V2'!H71</f>
        <v>Modifier des métadonnées d' archives</v>
      </c>
      <c r="I71" s="64" t="str">
        <f aca="false">'VERSION V2'!I71</f>
        <v>Modifier les métadonnées d'archives</v>
      </c>
      <c r="J71" s="66" t="str">
        <f aca="false">'VERSION V2'!J71</f>
        <v>Archiviste, utilisateur service producteur</v>
      </c>
      <c r="K71" s="66" t="str">
        <f aca="false">'VERSION V2'!K71</f>
        <v>SIA, application métier</v>
      </c>
      <c r="L71" s="66" t="str">
        <f aca="false">'VERSION V2'!L71</f>
        <v>bêta</v>
      </c>
      <c r="M71" s="66" t="str">
        <f aca="false">'VERSION V2'!M71</f>
        <v>?</v>
      </c>
      <c r="N71" s="66" t="str">
        <f aca="false">IF(M71="x","x",IF(M71=N$2,"Nouveau",""))</f>
        <v/>
      </c>
      <c r="O71" s="187"/>
      <c r="P71" s="74" t="str">
        <f aca="false">'VERSION V2'!P71</f>
        <v>GAE-02-005</v>
      </c>
      <c r="Q71" s="188" t="str">
        <f aca="false">'VERSION V2'!Q71</f>
        <v>Ensemble d’archives de différentes filières =&gt; a supprimer ? ou à réserver très fortement au niveau des droits (fonction d'administration fctelle SAE uniquement ?)</v>
      </c>
      <c r="R71" s="186" t="n">
        <f aca="false">'VERSION V2'!R71</f>
        <v>0</v>
      </c>
      <c r="S71" s="187"/>
      <c r="T71" s="187"/>
      <c r="U71" s="187"/>
      <c r="V71" s="187"/>
      <c r="W71" s="187"/>
      <c r="X71" s="187"/>
      <c r="Y71" s="187"/>
      <c r="Z71" s="187"/>
    </row>
    <row r="72" customFormat="false" ht="139.3" hidden="false" customHeight="false" outlineLevel="0" collapsed="false">
      <c r="A72" s="59" t="str">
        <f aca="false">'VERSION V2'!A72</f>
        <v>Gestion des archives existantes</v>
      </c>
      <c r="B72" s="59" t="str">
        <f aca="false">'VERSION V2'!B72</f>
        <v>GAE</v>
      </c>
      <c r="C72" s="60" t="str">
        <f aca="false">IF(B72="x","x",CONCATENATE(B72,"-",IF(LEN(D72)=1,CONCATENATE("0",D72),D72)))</f>
        <v>GAE-03</v>
      </c>
      <c r="D72" s="60" t="n">
        <f aca="false">IF(H71=H72,D71,IF(H72="x","x",IF(H71="x",1,D71+1)))</f>
        <v>3</v>
      </c>
      <c r="E72" s="60" t="n">
        <f aca="false">IF(H71&lt;&gt;H72,IF(H72="x","x",IF(H71="x",E70+1,E71+1)),E71)</f>
        <v>20</v>
      </c>
      <c r="F72" s="60" t="str">
        <f aca="false">IF(E72="x","x",IF(E72&lt;&gt;G72,"MAJ",""))</f>
        <v/>
      </c>
      <c r="G72" s="60" t="n">
        <f aca="false">'VERSION V2'!G72</f>
        <v>20</v>
      </c>
      <c r="H72" s="60" t="str">
        <f aca="false">'VERSION V2'!H72</f>
        <v>Modifier l'organisation de classement</v>
      </c>
      <c r="I72" s="64" t="str">
        <f aca="false">'VERSION V2'!I72</f>
        <v>Modifier les structures arborescentes dans lesquelles sont placées les archives</v>
      </c>
      <c r="J72" s="66" t="str">
        <f aca="false">'VERSION V2'!J72</f>
        <v>Archiviste</v>
      </c>
      <c r="K72" s="66" t="str">
        <f aca="false">'VERSION V2'!K72</f>
        <v>SIA, application métier</v>
      </c>
      <c r="L72" s="66" t="str">
        <f aca="false">'VERSION V2'!L72</f>
        <v>bêta</v>
      </c>
      <c r="M72" s="66" t="str">
        <f aca="false">'VERSION V2'!M72</f>
        <v>bêta</v>
      </c>
      <c r="N72" s="66" t="str">
        <f aca="false">IF(M72="x","x",IF(M72=N$2,"Nouveau",""))</f>
        <v/>
      </c>
      <c r="O72" s="187"/>
      <c r="P72" s="74" t="str">
        <f aca="false">'VERSION V2'!P72</f>
        <v>GAE-03-000</v>
      </c>
      <c r="Q72" s="71" t="str">
        <f aca="false">'VERSION V2'!Q72</f>
        <v>Modification de l’organisation de classement d’archives non soumises à un gel</v>
      </c>
      <c r="R72" s="189" t="str">
        <f aca="false">'VERSION V2'!R72</f>
        <v>Plusieurs cas pour la modification  :
1. modifier le rattachement d’une filière à une position dans l’arbre de positionnement :
        a. avec les archives
        b. sans les archives déjà créées
2. modifier l’organisation des archives dans une filière :
        a. en modifiant la filière ;
        b. sans modifier la filière
3. Modifier l’arbre de positionnement
         Questions : comment est-il créé ? Faut-il une activité dédiée ?
</v>
      </c>
      <c r="S72" s="187"/>
      <c r="T72" s="187"/>
      <c r="U72" s="187"/>
      <c r="V72" s="187"/>
      <c r="W72" s="187"/>
      <c r="X72" s="187"/>
      <c r="Y72" s="187"/>
      <c r="Z72" s="187"/>
    </row>
    <row r="73" customFormat="false" ht="24.05" hidden="false" customHeight="false" outlineLevel="0" collapsed="false">
      <c r="A73" s="59" t="str">
        <f aca="false">'VERSION V2'!A73</f>
        <v>Gestion des archives existantes</v>
      </c>
      <c r="B73" s="59" t="str">
        <f aca="false">'VERSION V2'!B73</f>
        <v>GAE</v>
      </c>
      <c r="C73" s="60" t="str">
        <f aca="false">IF(B73="x","x",CONCATENATE(B73,"-",IF(LEN(D73)=1,CONCATENATE("0",D73),D73)))</f>
        <v>GAE-03</v>
      </c>
      <c r="D73" s="60" t="n">
        <f aca="false">IF(H72=H73,D72,IF(H73="x","x",IF(H72="x",1,D72+1)))</f>
        <v>3</v>
      </c>
      <c r="E73" s="60" t="n">
        <f aca="false">IF(H72&lt;&gt;H73,IF(H73="x","x",IF(H72="x",E71+1,E72+1)),E72)</f>
        <v>20</v>
      </c>
      <c r="F73" s="60" t="str">
        <f aca="false">IF(E73="x","x",IF(E73&lt;&gt;G73,"MAJ",""))</f>
        <v/>
      </c>
      <c r="G73" s="60" t="n">
        <f aca="false">'VERSION V2'!G73</f>
        <v>20</v>
      </c>
      <c r="H73" s="60" t="str">
        <f aca="false">'VERSION V2'!H73</f>
        <v>Modifier l'organisation de classement</v>
      </c>
      <c r="I73" s="64" t="str">
        <f aca="false">'VERSION V2'!I73</f>
        <v>Modifier les structures arborescentes dans lesquelles sont placées les archives</v>
      </c>
      <c r="J73" s="66" t="str">
        <f aca="false">'VERSION V2'!J73</f>
        <v>Archiviste</v>
      </c>
      <c r="K73" s="66" t="str">
        <f aca="false">'VERSION V2'!K73</f>
        <v>SIA, application métier</v>
      </c>
      <c r="L73" s="66" t="str">
        <f aca="false">'VERSION V2'!L73</f>
        <v>bêta</v>
      </c>
      <c r="M73" s="66" t="str">
        <f aca="false">'VERSION V2'!M73</f>
        <v>V2</v>
      </c>
      <c r="N73" s="66" t="str">
        <f aca="false">IF(M73="x","x",IF(M73=N$2,"Nouveau",""))</f>
        <v/>
      </c>
      <c r="O73" s="187"/>
      <c r="P73" s="74" t="str">
        <f aca="false">'VERSION V2'!P73</f>
        <v>GAE-03-001</v>
      </c>
      <c r="Q73" s="74" t="str">
        <f aca="false">'VERSION V2'!Q73</f>
        <v>Prise en compte du gel</v>
      </c>
      <c r="R73" s="186" t="str">
        <f aca="false">'VERSION V2'!R73</f>
        <v>Modifier l'organisation arborescente des archives dont une partie est soumise à un gel suite à commission rogatoire</v>
      </c>
      <c r="S73" s="187"/>
      <c r="T73" s="187"/>
      <c r="U73" s="187"/>
      <c r="V73" s="187"/>
      <c r="W73" s="187"/>
      <c r="X73" s="187"/>
      <c r="Y73" s="187"/>
      <c r="Z73" s="187"/>
    </row>
    <row r="74" customFormat="false" ht="36.1" hidden="false" customHeight="false" outlineLevel="0" collapsed="false">
      <c r="A74" s="59" t="str">
        <f aca="false">'VERSION V2'!A74</f>
        <v>Gestion des archives existantes</v>
      </c>
      <c r="B74" s="59" t="str">
        <f aca="false">'VERSION V2'!B74</f>
        <v>GAE</v>
      </c>
      <c r="C74" s="60" t="str">
        <f aca="false">IF(B74="x","x",CONCATENATE(B74,"-",IF(LEN(D74)=1,CONCATENATE("0",D74),D74)))</f>
        <v>GAE-04</v>
      </c>
      <c r="D74" s="60" t="n">
        <f aca="false">IF(H73=H74,D73,IF(H74="x","x",IF(H73="x",1,D73+1)))</f>
        <v>4</v>
      </c>
      <c r="E74" s="60" t="n">
        <f aca="false">IF(H73&lt;&gt;H74,IF(H74="x","x",IF(H73="x",E72+1,E73+1)),E73)</f>
        <v>21</v>
      </c>
      <c r="F74" s="60" t="str">
        <f aca="false">IF(E74="x","x",IF(E74&lt;&gt;G74,"MAJ",""))</f>
        <v/>
      </c>
      <c r="G74" s="60" t="n">
        <f aca="false">'VERSION V2'!G74</f>
        <v>21</v>
      </c>
      <c r="H74" s="60" t="str">
        <f aca="false">'VERSION V2'!H74</f>
        <v>Enrichir les métadonnées par analyse automatique des contenus</v>
      </c>
      <c r="I74" s="64" t="str">
        <f aca="false">'VERSION V2'!I74</f>
        <v>Enrichir les métadonnées d'un ensemble d'archives en lançant une analyse automatique des données et métadonnées existantes</v>
      </c>
      <c r="J74" s="66" t="str">
        <f aca="false">'VERSION V2'!J74</f>
        <v>Archiviste</v>
      </c>
      <c r="K74" s="66" t="str">
        <f aca="false">'VERSION V2'!K74</f>
        <v>SIA</v>
      </c>
      <c r="L74" s="66" t="str">
        <f aca="false">'VERSION V2'!L74</f>
        <v>V3</v>
      </c>
      <c r="M74" s="66" t="str">
        <f aca="false">'VERSION V2'!M74</f>
        <v>V3</v>
      </c>
      <c r="N74" s="66" t="str">
        <f aca="false">IF(M74="x","x",IF(M74=N$2,"Nouveau",""))</f>
        <v>Nouveau</v>
      </c>
      <c r="O74" s="187"/>
      <c r="P74" s="74" t="str">
        <f aca="false">'VERSION V2'!P74</f>
        <v>GAE-04-000</v>
      </c>
      <c r="Q74" s="71" t="str">
        <f aca="false">'VERSION V2'!Q74</f>
        <v>Enrichissement d’un ensemble d’archives défini comme une liste, par recherche de métadonnées évidentes (ex. : destinataire d’un message)</v>
      </c>
      <c r="R74" s="63" t="n">
        <f aca="false">'VERSION V2'!R74</f>
        <v>0</v>
      </c>
      <c r="S74" s="187"/>
      <c r="T74" s="187"/>
      <c r="U74" s="187"/>
      <c r="V74" s="187"/>
      <c r="W74" s="187"/>
      <c r="X74" s="187"/>
      <c r="Y74" s="187"/>
      <c r="Z74" s="187"/>
    </row>
    <row r="75" customFormat="false" ht="36.1" hidden="false" customHeight="false" outlineLevel="0" collapsed="false">
      <c r="A75" s="59" t="str">
        <f aca="false">'VERSION V2'!A75</f>
        <v>Gestion des archives existantes</v>
      </c>
      <c r="B75" s="59" t="str">
        <f aca="false">'VERSION V2'!B75</f>
        <v>GAE</v>
      </c>
      <c r="C75" s="60" t="str">
        <f aca="false">IF(B75="x","x",CONCATENATE(B75,"-",IF(LEN(D75)=1,CONCATENATE("0",D75),D75)))</f>
        <v>GAE-04</v>
      </c>
      <c r="D75" s="60" t="n">
        <f aca="false">IF(H74=H75,D74,IF(H75="x","x",IF(H74="x",1,D74+1)))</f>
        <v>4</v>
      </c>
      <c r="E75" s="60" t="n">
        <f aca="false">IF(H74&lt;&gt;H75,IF(H75="x","x",IF(H74="x",E73+1,E74+1)),E74)</f>
        <v>21</v>
      </c>
      <c r="F75" s="60" t="str">
        <f aca="false">IF(E75="x","x",IF(E75&lt;&gt;G75,"MAJ",""))</f>
        <v/>
      </c>
      <c r="G75" s="60" t="n">
        <f aca="false">'VERSION V2'!G75</f>
        <v>21</v>
      </c>
      <c r="H75" s="60" t="str">
        <f aca="false">'VERSION V2'!H75</f>
        <v>Enrichir les métadonnées par analyse automatique des contenus</v>
      </c>
      <c r="I75" s="64" t="str">
        <f aca="false">'VERSION V2'!I75</f>
        <v>Enrichir les métadonnées d'un ensemble d'archives en lançant une analyse automatique des données et métadonnées existantes</v>
      </c>
      <c r="J75" s="66" t="str">
        <f aca="false">'VERSION V2'!J75</f>
        <v>Archiviste</v>
      </c>
      <c r="K75" s="66" t="str">
        <f aca="false">'VERSION V2'!K75</f>
        <v>SIA</v>
      </c>
      <c r="L75" s="66" t="str">
        <f aca="false">'VERSION V2'!L75</f>
        <v>V3</v>
      </c>
      <c r="M75" s="66" t="str">
        <f aca="false">'VERSION V2'!M75</f>
        <v>V3</v>
      </c>
      <c r="N75" s="66" t="str">
        <f aca="false">IF(M75="x","x",IF(M75=N$2,"Nouveau",""))</f>
        <v>Nouveau</v>
      </c>
      <c r="O75" s="187"/>
      <c r="P75" s="74" t="str">
        <f aca="false">'VERSION V2'!P75</f>
        <v>GAE-04-001</v>
      </c>
      <c r="Q75" s="74" t="str">
        <f aca="false">'VERSION V2'!Q75</f>
        <v>Analyse sémantique</v>
      </c>
      <c r="R75" s="186" t="str">
        <f aca="false">'VERSION V2'!R75</f>
        <v>Enrichir les métadonnées d'un ensemble d'archives en utilisant des technologies sémantiques</v>
      </c>
      <c r="S75" s="187"/>
      <c r="T75" s="187"/>
      <c r="U75" s="187"/>
      <c r="V75" s="187"/>
      <c r="W75" s="187"/>
      <c r="X75" s="187"/>
      <c r="Y75" s="187"/>
      <c r="Z75" s="187"/>
    </row>
    <row r="76" customFormat="false" ht="36.1" hidden="false" customHeight="false" outlineLevel="0" collapsed="false">
      <c r="A76" s="59" t="str">
        <f aca="false">'VERSION V2'!A76</f>
        <v>Gestion des archives existantes</v>
      </c>
      <c r="B76" s="59" t="str">
        <f aca="false">'VERSION V2'!B76</f>
        <v>GAE</v>
      </c>
      <c r="C76" s="60" t="str">
        <f aca="false">IF(B76="x","x",CONCATENATE(B76,"-",IF(LEN(D76)=1,CONCATENATE("0",D76),D76)))</f>
        <v>GAE-04</v>
      </c>
      <c r="D76" s="60" t="n">
        <f aca="false">IF(H75=H76,D75,IF(H76="x","x",IF(H75="x",1,D75+1)))</f>
        <v>4</v>
      </c>
      <c r="E76" s="60" t="n">
        <f aca="false">IF(H75&lt;&gt;H76,IF(H76="x","x",IF(H75="x",E74+1,E75+1)),E75)</f>
        <v>21</v>
      </c>
      <c r="F76" s="60" t="str">
        <f aca="false">IF(E76="x","x",IF(E76&lt;&gt;G76,"MAJ",""))</f>
        <v/>
      </c>
      <c r="G76" s="60" t="n">
        <f aca="false">'VERSION V2'!G76</f>
        <v>21</v>
      </c>
      <c r="H76" s="60" t="str">
        <f aca="false">'VERSION V2'!H76</f>
        <v>Enrichir les métadonnées par analyse automatique des contenus</v>
      </c>
      <c r="I76" s="64" t="str">
        <f aca="false">'VERSION V2'!I76</f>
        <v>Enrichir les métadonnées d'un ensemble d'archives en lançant une analyse automatique des données et métadonnées existantes</v>
      </c>
      <c r="J76" s="66" t="str">
        <f aca="false">'VERSION V2'!J76</f>
        <v>Archiviste</v>
      </c>
      <c r="K76" s="66" t="str">
        <f aca="false">'VERSION V2'!K76</f>
        <v>SIA</v>
      </c>
      <c r="L76" s="66" t="str">
        <f aca="false">'VERSION V2'!L76</f>
        <v>V3</v>
      </c>
      <c r="M76" s="66" t="str">
        <f aca="false">'VERSION V2'!M76</f>
        <v>V3</v>
      </c>
      <c r="N76" s="66" t="str">
        <f aca="false">IF(M76="x","x",IF(M76=N$2,"Nouveau",""))</f>
        <v>Nouveau</v>
      </c>
      <c r="O76" s="187"/>
      <c r="P76" s="74" t="str">
        <f aca="false">'VERSION V2'!P76</f>
        <v>GAE-04-002</v>
      </c>
      <c r="Q76" s="74" t="str">
        <f aca="false">'VERSION V2'!Q76</f>
        <v>Ensemble d'archives défini comme le résultat d’une requête</v>
      </c>
      <c r="R76" s="186" t="str">
        <f aca="false">'VERSION V2'!R76</f>
        <v>Enrichir les métadonnées d'un ensemble d'archives défini non comme une liste mais comme un résultat d'une requête en utilisant des technologies sémantiques</v>
      </c>
      <c r="S76" s="187"/>
      <c r="T76" s="187"/>
      <c r="U76" s="187"/>
      <c r="V76" s="187"/>
      <c r="W76" s="187"/>
      <c r="X76" s="187"/>
      <c r="Y76" s="187"/>
      <c r="Z76" s="187"/>
    </row>
    <row r="77" customFormat="false" ht="24.05" hidden="true" customHeight="false" outlineLevel="0" collapsed="false">
      <c r="A77" s="59" t="str">
        <f aca="false">'VERSION V2'!A77</f>
        <v>Gestion des archives existantes</v>
      </c>
      <c r="B77" s="59" t="str">
        <f aca="false">'VERSION V2'!B77</f>
        <v>GAE</v>
      </c>
      <c r="C77" s="60" t="str">
        <f aca="false">IF(B77="x","x",CONCATENATE(B77,"-",IF(LEN(D77)=1,CONCATENATE("0",D77),D77)))</f>
        <v>GAE-05</v>
      </c>
      <c r="D77" s="60" t="n">
        <f aca="false">IF(H76=H77,D76,IF(H77="x","x",IF(H76="x",1,D76+1)))</f>
        <v>5</v>
      </c>
      <c r="E77" s="60" t="n">
        <f aca="false">IF(H76&lt;&gt;H77,IF(H77="x","x",IF(H76="x",E75+1,E76+1)),E76)</f>
        <v>22</v>
      </c>
      <c r="F77" s="60" t="str">
        <f aca="false">IF(E77="x","x",IF(E77&lt;&gt;G77,"MAJ",""))</f>
        <v/>
      </c>
      <c r="G77" s="60" t="n">
        <f aca="false">'VERSION V2'!G77</f>
        <v>22</v>
      </c>
      <c r="H77" s="60" t="str">
        <f aca="false">'VERSION V2'!H77</f>
        <v>Administrer les référentiels métier partagés (producteurs, fonctions)</v>
      </c>
      <c r="I77" s="64" t="str">
        <f aca="false">'VERSION V2'!I77</f>
        <v>Rechercher dans les référentiels métier SIA et SAE (services producteurs, services par fonction…)</v>
      </c>
      <c r="J77" s="66" t="str">
        <f aca="false">'VERSION V2'!J77</f>
        <v>Archiviste</v>
      </c>
      <c r="K77" s="66" t="str">
        <f aca="false">'VERSION V2'!K77</f>
        <v>SIA</v>
      </c>
      <c r="L77" s="66" t="str">
        <f aca="false">'VERSION V2'!L77</f>
        <v>s.o.</v>
      </c>
      <c r="M77" s="66" t="str">
        <f aca="false">'VERSION V2'!M77</f>
        <v>s.o.</v>
      </c>
      <c r="N77" s="66" t="str">
        <f aca="false">IF(M77="x","x",IF(M77=N$2,"Nouveau",""))</f>
        <v/>
      </c>
      <c r="O77" s="30"/>
      <c r="P77" s="74" t="str">
        <f aca="false">'VERSION V2'!P77</f>
        <v>GAE-05</v>
      </c>
      <c r="Q77" s="190" t="n">
        <f aca="false">'VERSION V2'!Q77</f>
        <v>0</v>
      </c>
      <c r="R77" s="63" t="n">
        <f aca="false">'VERSION V2'!R77</f>
        <v>0</v>
      </c>
      <c r="S77" s="187"/>
      <c r="T77" s="187"/>
      <c r="U77" s="187"/>
      <c r="V77" s="187"/>
      <c r="W77" s="187"/>
      <c r="X77" s="187"/>
      <c r="Y77" s="187"/>
      <c r="Z77" s="187"/>
    </row>
    <row r="78" customFormat="false" ht="36.1" hidden="false" customHeight="false" outlineLevel="0" collapsed="false">
      <c r="A78" s="59" t="str">
        <f aca="false">'VERSION V2'!A78</f>
        <v>Gestion des archives existantes</v>
      </c>
      <c r="B78" s="59" t="str">
        <f aca="false">'VERSION V2'!B78</f>
        <v>GAE</v>
      </c>
      <c r="C78" s="60" t="str">
        <f aca="false">IF(B78="x","x",CONCATENATE(B78,"-",IF(LEN(D78)=1,CONCATENATE("0",D78),D78)))</f>
        <v>GAE-06</v>
      </c>
      <c r="D78" s="60" t="n">
        <f aca="false">IF(H77=H78,D77,IF(H78="x","x",IF(H77="x",1,D77+1)))</f>
        <v>6</v>
      </c>
      <c r="E78" s="60" t="n">
        <f aca="false">IF(H77&lt;&gt;H78,IF(H78="x","x",IF(H77="x",E76+1,E77+1)),E77)</f>
        <v>23</v>
      </c>
      <c r="F78" s="60" t="str">
        <f aca="false">IF(E78="x","x",IF(E78&lt;&gt;G78,"MAJ",""))</f>
        <v/>
      </c>
      <c r="G78" s="60" t="n">
        <f aca="false">'VERSION V2'!G78</f>
        <v>23</v>
      </c>
      <c r="H78" s="60" t="str">
        <f aca="false">'VERSION V2'!H78</f>
        <v>Auditer des archives en croisant les informations du SAE</v>
      </c>
      <c r="I78" s="63" t="str">
        <f aca="false">'VERSION V2'!I78</f>
        <v>Croiser l'ensemble des informations internes sur un ensemble d'archives (journaux d'entrée, de sortie, base de métadonnées)</v>
      </c>
      <c r="J78" s="66" t="str">
        <f aca="false">'VERSION V2'!J78</f>
        <v>Archiviste</v>
      </c>
      <c r="K78" s="66" t="str">
        <f aca="false">'VERSION V2'!K78</f>
        <v>SIA, application métier</v>
      </c>
      <c r="L78" s="66" t="str">
        <f aca="false">'VERSION V2'!L78</f>
        <v>V1</v>
      </c>
      <c r="M78" s="66" t="str">
        <f aca="false">'VERSION V2'!M78</f>
        <v>V1</v>
      </c>
      <c r="N78" s="66" t="str">
        <f aca="false">IF(M78="x","x",IF(M78=N$2,"Nouveau",""))</f>
        <v/>
      </c>
      <c r="O78" s="30"/>
      <c r="P78" s="74" t="str">
        <f aca="false">'VERSION V2'!P78</f>
        <v>GAE-06-000</v>
      </c>
      <c r="Q78" s="71" t="str">
        <f aca="false">'VERSION V2'!Q78</f>
        <v>Audit d’un ensemble d’archives défini comme une liste établie selon des critères techniques, sur toutes les offres de stockage</v>
      </c>
      <c r="R78" s="63" t="n">
        <f aca="false">'VERSION V2'!R78</f>
        <v>0</v>
      </c>
      <c r="S78" s="187"/>
      <c r="T78" s="187"/>
      <c r="U78" s="187"/>
      <c r="V78" s="187"/>
      <c r="W78" s="187"/>
      <c r="X78" s="187"/>
      <c r="Y78" s="187"/>
      <c r="Z78" s="187"/>
    </row>
    <row r="79" customFormat="false" ht="36.1" hidden="false" customHeight="false" outlineLevel="0" collapsed="false">
      <c r="A79" s="59" t="str">
        <f aca="false">'VERSION V2'!A79</f>
        <v>Gestion des archives existantes</v>
      </c>
      <c r="B79" s="59" t="str">
        <f aca="false">'VERSION V2'!B79</f>
        <v>GAE</v>
      </c>
      <c r="C79" s="60" t="str">
        <f aca="false">IF(B79="x","x",CONCATENATE(B79,"-",IF(LEN(D79)=1,CONCATENATE("0",D79),D79)))</f>
        <v>GAE-06</v>
      </c>
      <c r="D79" s="60" t="n">
        <f aca="false">IF(H78=H79,D78,IF(H79="x","x",IF(H78="x",1,D78+1)))</f>
        <v>6</v>
      </c>
      <c r="E79" s="60" t="n">
        <f aca="false">IF(H78&lt;&gt;H79,IF(H79="x","x",IF(H78="x",E77+1,E78+1)),E78)</f>
        <v>23</v>
      </c>
      <c r="F79" s="60" t="str">
        <f aca="false">IF(E79="x","x",IF(E79&lt;&gt;G79,"MAJ",""))</f>
        <v/>
      </c>
      <c r="G79" s="60" t="n">
        <f aca="false">'VERSION V2'!G79</f>
        <v>23</v>
      </c>
      <c r="H79" s="60" t="str">
        <f aca="false">'VERSION V2'!H79</f>
        <v>Auditer des archives en croisant les informations du SAE</v>
      </c>
      <c r="I79" s="63" t="str">
        <f aca="false">'VERSION V2'!I79</f>
        <v>Croiser l'ensemble des informations internes sur un ensemble d'archives (journaux d'entrée, de sortie, base de métadonnées)</v>
      </c>
      <c r="J79" s="66" t="str">
        <f aca="false">'VERSION V2'!J79</f>
        <v>Archiviste</v>
      </c>
      <c r="K79" s="66" t="str">
        <f aca="false">'VERSION V2'!K79</f>
        <v>SIA, application métier</v>
      </c>
      <c r="L79" s="66" t="str">
        <f aca="false">'VERSION V2'!L79</f>
        <v>V1</v>
      </c>
      <c r="M79" s="66" t="str">
        <f aca="false">'VERSION V2'!M79</f>
        <v>V1</v>
      </c>
      <c r="N79" s="66" t="str">
        <f aca="false">IF(M79="x","x",IF(M79=N$2,"Nouveau",""))</f>
        <v/>
      </c>
      <c r="O79" s="30"/>
      <c r="P79" s="74" t="str">
        <f aca="false">'VERSION V2'!P79</f>
        <v>GAE-06-001</v>
      </c>
      <c r="Q79" s="74" t="str">
        <f aca="false">'VERSION V2'!Q79</f>
        <v>Par offre de stockage</v>
      </c>
      <c r="R79" s="186" t="str">
        <f aca="false">'VERSION V2'!R79</f>
        <v>Effectuer un contrôle de la cohérence des informations en base et des objets stockés appartenant à une offre de stockage</v>
      </c>
      <c r="S79" s="187"/>
      <c r="T79" s="187"/>
      <c r="U79" s="187"/>
      <c r="V79" s="187"/>
      <c r="W79" s="187"/>
      <c r="X79" s="187"/>
      <c r="Y79" s="187"/>
      <c r="Z79" s="187"/>
    </row>
    <row r="80" customFormat="false" ht="36.1" hidden="false" customHeight="false" outlineLevel="0" collapsed="false">
      <c r="A80" s="59" t="str">
        <f aca="false">'VERSION V2'!A80</f>
        <v>Gestion des archives existantes</v>
      </c>
      <c r="B80" s="59" t="str">
        <f aca="false">'VERSION V2'!B80</f>
        <v>GAE</v>
      </c>
      <c r="C80" s="60" t="str">
        <f aca="false">IF(B80="x","x",CONCATENATE(B80,"-",IF(LEN(D80)=1,CONCATENATE("0",D80),D80)))</f>
        <v>GAE-06</v>
      </c>
      <c r="D80" s="60" t="n">
        <f aca="false">IF(H79=H80,D79,IF(H80="x","x",IF(H79="x",1,D79+1)))</f>
        <v>6</v>
      </c>
      <c r="E80" s="60" t="n">
        <f aca="false">IF(H79&lt;&gt;H80,IF(H80="x","x",IF(H79="x",E78+1,E79+1)),E79)</f>
        <v>23</v>
      </c>
      <c r="F80" s="60" t="str">
        <f aca="false">IF(E80="x","x",IF(E80&lt;&gt;G80,"MAJ",""))</f>
        <v/>
      </c>
      <c r="G80" s="60" t="n">
        <f aca="false">'VERSION V2'!G80</f>
        <v>23</v>
      </c>
      <c r="H80" s="60" t="str">
        <f aca="false">'VERSION V2'!H80</f>
        <v>Auditer des archives en croisant les informations du SAE</v>
      </c>
      <c r="I80" s="63" t="str">
        <f aca="false">'VERSION V2'!I80</f>
        <v>Croiser l'ensemble des informations internes sur un ensemble d'archives (journaux d'entrée, de sortie, base de métadonnées)</v>
      </c>
      <c r="J80" s="66" t="str">
        <f aca="false">'VERSION V2'!J80</f>
        <v>Archiviste</v>
      </c>
      <c r="K80" s="66" t="str">
        <f aca="false">'VERSION V2'!K80</f>
        <v>SIA, application métier</v>
      </c>
      <c r="L80" s="66" t="str">
        <f aca="false">'VERSION V2'!L80</f>
        <v>V1</v>
      </c>
      <c r="M80" s="66" t="str">
        <f aca="false">'VERSION V2'!M80</f>
        <v>V2</v>
      </c>
      <c r="N80" s="66" t="str">
        <f aca="false">IF(M80="x","x",IF(M80=N$2,"Nouveau",""))</f>
        <v/>
      </c>
      <c r="O80" s="30"/>
      <c r="P80" s="74" t="str">
        <f aca="false">'VERSION V2'!P80</f>
        <v>GAE-06-002</v>
      </c>
      <c r="Q80" s="74" t="str">
        <f aca="false">'VERSION V2'!Q80</f>
        <v>Par ensemble d'archives défini par une vision métier (service producteur, application versante, série...) </v>
      </c>
      <c r="R80" s="186" t="str">
        <f aca="false">'VERSION V2'!R80</f>
        <v>Effectuer un contrôle de la cohérence des informations sur les archives correspondant à un périmètre défini (un service producteur, une application versant) entre base et objets stockés</v>
      </c>
      <c r="S80" s="187"/>
      <c r="T80" s="187"/>
      <c r="U80" s="187"/>
      <c r="V80" s="187"/>
      <c r="W80" s="187"/>
      <c r="X80" s="187"/>
      <c r="Y80" s="187"/>
      <c r="Z80" s="187"/>
    </row>
    <row r="81" customFormat="false" ht="36.1" hidden="false" customHeight="false" outlineLevel="0" collapsed="false">
      <c r="A81" s="59" t="str">
        <f aca="false">'VERSION V2'!A81</f>
        <v>Gestion des archives existantes</v>
      </c>
      <c r="B81" s="59" t="str">
        <f aca="false">'VERSION V2'!B81</f>
        <v>GAE</v>
      </c>
      <c r="C81" s="60" t="str">
        <f aca="false">IF(B81="x","x",CONCATENATE(B81,"-",IF(LEN(D81)=1,CONCATENATE("0",D81),D81)))</f>
        <v>GAE-06</v>
      </c>
      <c r="D81" s="60" t="n">
        <f aca="false">IF(H80=H81,D80,IF(H81="x","x",IF(H80="x",1,D80+1)))</f>
        <v>6</v>
      </c>
      <c r="E81" s="60" t="n">
        <f aca="false">IF(H80&lt;&gt;H81,IF(H81="x","x",IF(H80="x",E79+1,E80+1)),E80)</f>
        <v>23</v>
      </c>
      <c r="F81" s="60" t="str">
        <f aca="false">IF(E81="x","x",IF(E81&lt;&gt;G81,"MAJ",""))</f>
        <v/>
      </c>
      <c r="G81" s="60" t="n">
        <f aca="false">'VERSION V2'!G81</f>
        <v>23</v>
      </c>
      <c r="H81" s="60" t="str">
        <f aca="false">'VERSION V2'!H81</f>
        <v>Auditer des archives en croisant les informations du SAE</v>
      </c>
      <c r="I81" s="63" t="str">
        <f aca="false">'VERSION V2'!I81</f>
        <v>Croiser l'ensemble des informations internes sur un ensemble d'archives (journaux d'entrée, de sortie, base de métadonnées)</v>
      </c>
      <c r="J81" s="66" t="str">
        <f aca="false">'VERSION V2'!J81</f>
        <v>Archiviste</v>
      </c>
      <c r="K81" s="66" t="str">
        <f aca="false">'VERSION V2'!K81</f>
        <v>SIA, application métier</v>
      </c>
      <c r="L81" s="66" t="str">
        <f aca="false">'VERSION V2'!L81</f>
        <v>V1</v>
      </c>
      <c r="M81" s="66" t="str">
        <f aca="false">'VERSION V2'!M81</f>
        <v>V2</v>
      </c>
      <c r="N81" s="66" t="str">
        <f aca="false">IF(M81="x","x",IF(M81=N$2,"Nouveau",""))</f>
        <v/>
      </c>
      <c r="O81" s="30"/>
      <c r="P81" s="74" t="str">
        <f aca="false">'VERSION V2'!P81</f>
        <v>GAE-06-003</v>
      </c>
      <c r="Q81" s="74" t="str">
        <f aca="false">'VERSION V2'!Q81</f>
        <v>Ensemble d'archives défini comme le résultat d’une requête</v>
      </c>
      <c r="R81" s="186" t="str">
        <f aca="false">'VERSION V2'!R81</f>
        <v>Effectuer un contrôle de la présence d'objets correspondant à un ensemble d'archives défini non comme une liste mais comme un résultat d'une requête</v>
      </c>
      <c r="S81" s="187"/>
      <c r="T81" s="187"/>
      <c r="U81" s="187"/>
      <c r="V81" s="187"/>
      <c r="W81" s="187"/>
      <c r="X81" s="187"/>
      <c r="Y81" s="187"/>
      <c r="Z81" s="187"/>
    </row>
    <row r="82" customFormat="false" ht="36.1" hidden="true" customHeight="false" outlineLevel="0" collapsed="false">
      <c r="A82" s="59" t="str">
        <f aca="false">'VERSION V2'!A82</f>
        <v>Gestion des archives existantes</v>
      </c>
      <c r="B82" s="59" t="str">
        <f aca="false">'VERSION V2'!B82</f>
        <v>GAE</v>
      </c>
      <c r="C82" s="60" t="str">
        <f aca="false">IF(B82="x","x",CONCATENATE(B82,"-",IF(LEN(D82)=1,CONCATENATE("0",D82),D82)))</f>
        <v>GAE-06</v>
      </c>
      <c r="D82" s="60" t="n">
        <f aca="false">IF(H81=H82,D81,IF(H82="x","x",IF(H81="x",1,D81+1)))</f>
        <v>6</v>
      </c>
      <c r="E82" s="60" t="n">
        <f aca="false">IF(H81&lt;&gt;H82,IF(H82="x","x",IF(H81="x",E80+1,E81+1)),E81)</f>
        <v>23</v>
      </c>
      <c r="F82" s="60" t="str">
        <f aca="false">IF(E82="x","x",IF(E82&lt;&gt;G82,"MAJ",""))</f>
        <v/>
      </c>
      <c r="G82" s="60" t="n">
        <f aca="false">'VERSION V2'!G82</f>
        <v>23</v>
      </c>
      <c r="H82" s="60" t="str">
        <f aca="false">'VERSION V2'!H82</f>
        <v>Auditer des archives en croisant les informations du SAE</v>
      </c>
      <c r="I82" s="63" t="str">
        <f aca="false">'VERSION V2'!I82</f>
        <v>Croiser l'ensemble des informations internes sur un ensemble d'archives (journaux d'entrée, de sortie, base de métadonnées)</v>
      </c>
      <c r="J82" s="66" t="str">
        <f aca="false">'VERSION V2'!J82</f>
        <v>Archiviste</v>
      </c>
      <c r="K82" s="66" t="str">
        <f aca="false">'VERSION V2'!K82</f>
        <v>SIA, application métier</v>
      </c>
      <c r="L82" s="66" t="str">
        <f aca="false">'VERSION V2'!L82</f>
        <v>V1</v>
      </c>
      <c r="M82" s="66" t="n">
        <f aca="false">'VERSION V2'!M82</f>
        <v>0</v>
      </c>
      <c r="N82" s="66" t="str">
        <f aca="false">IF(M82="x","x",IF(M82=N$2,"Nouveau",""))</f>
        <v/>
      </c>
      <c r="O82" s="187"/>
      <c r="P82" s="74" t="str">
        <f aca="false">'VERSION V2'!P82</f>
        <v>GAE-06-004</v>
      </c>
      <c r="Q82" s="74" t="str">
        <f aca="false">'VERSION V2'!Q82</f>
        <v>Établissement d’un constat de perte</v>
      </c>
      <c r="R82" s="186" t="n">
        <f aca="false">'VERSION V2'!R82</f>
        <v>0</v>
      </c>
      <c r="S82" s="187"/>
      <c r="T82" s="187"/>
      <c r="U82" s="187"/>
      <c r="V82" s="187"/>
      <c r="W82" s="187"/>
      <c r="X82" s="187"/>
      <c r="Y82" s="187"/>
      <c r="Z82" s="187"/>
    </row>
    <row r="83" customFormat="false" ht="36.1" hidden="false" customHeight="false" outlineLevel="0" collapsed="false">
      <c r="A83" s="59" t="str">
        <f aca="false">'VERSION V2'!A83</f>
        <v>Gestion des archives existantes</v>
      </c>
      <c r="B83" s="59" t="str">
        <f aca="false">'VERSION V2'!B83</f>
        <v>GAE</v>
      </c>
      <c r="C83" s="60" t="str">
        <f aca="false">IF(B83="x","x",CONCATENATE(B83,"-",IF(LEN(D83)=1,CONCATENATE("0",D83),D83)))</f>
        <v>GAE-07</v>
      </c>
      <c r="D83" s="60" t="n">
        <f aca="false">IF(H82=H83,D82,IF(H83="x","x",IF(H82="x",1,D82+1)))</f>
        <v>7</v>
      </c>
      <c r="E83" s="60" t="n">
        <f aca="false">IF(H82&lt;&gt;H83,IF(H83="x","x",IF(H82="x",E81+1,E82+1)),E82)</f>
        <v>24</v>
      </c>
      <c r="F83" s="60" t="str">
        <f aca="false">IF(E83="x","x",IF(E83&lt;&gt;G83,"MAJ",""))</f>
        <v/>
      </c>
      <c r="G83" s="60" t="n">
        <f aca="false">'VERSION V2'!G83</f>
        <v>24</v>
      </c>
      <c r="H83" s="60" t="str">
        <f aca="false">'VERSION V2'!H83</f>
        <v>Construire un état de référence d'un ensemble d'archives</v>
      </c>
      <c r="I83" s="64" t="str">
        <f aca="false">'VERSION V2'!I83</f>
        <v>Établir un état de référence dans un objectif de récolement</v>
      </c>
      <c r="J83" s="66" t="str">
        <f aca="false">'VERSION V2'!J83</f>
        <v>Archiviste</v>
      </c>
      <c r="K83" s="66" t="str">
        <f aca="false">'VERSION V2'!K83</f>
        <v>SIA</v>
      </c>
      <c r="L83" s="66" t="str">
        <f aca="false">'VERSION V2'!L83</f>
        <v>V1</v>
      </c>
      <c r="M83" s="66" t="str">
        <f aca="false">'VERSION V2'!M83</f>
        <v>V1</v>
      </c>
      <c r="N83" s="66" t="str">
        <f aca="false">IF(M83="x","x",IF(M83=N$2,"Nouveau",""))</f>
        <v/>
      </c>
      <c r="O83" s="187"/>
      <c r="P83" s="74" t="str">
        <f aca="false">'VERSION V2'!P83</f>
        <v>GAE-07-000</v>
      </c>
      <c r="Q83" s="71" t="str">
        <f aca="false">'VERSION V2'!Q83</f>
        <v>Construction d’un état de référence pour un ensemble d’archives défini comme une liste établie selon des critères techniques et composé d’un nombre limité d’informations</v>
      </c>
      <c r="R83" s="63" t="n">
        <f aca="false">'VERSION V2'!R83</f>
        <v>0</v>
      </c>
      <c r="S83" s="187"/>
      <c r="T83" s="187"/>
      <c r="U83" s="187"/>
      <c r="V83" s="187"/>
      <c r="W83" s="187"/>
      <c r="X83" s="187"/>
      <c r="Y83" s="187"/>
      <c r="Z83" s="187"/>
    </row>
    <row r="84" customFormat="false" ht="24.05" hidden="false" customHeight="false" outlineLevel="0" collapsed="false">
      <c r="A84" s="59" t="str">
        <f aca="false">'VERSION V2'!A84</f>
        <v>Gestion des archives existantes</v>
      </c>
      <c r="B84" s="59" t="str">
        <f aca="false">'VERSION V2'!B84</f>
        <v>GAE</v>
      </c>
      <c r="C84" s="60" t="str">
        <f aca="false">IF(B84="x","x",CONCATENATE(B84,"-",IF(LEN(D84)=1,CONCATENATE("0",D84),D84)))</f>
        <v>GAE-07</v>
      </c>
      <c r="D84" s="60" t="n">
        <f aca="false">IF(H83=H84,D83,IF(H84="x","x",IF(H83="x",1,D83+1)))</f>
        <v>7</v>
      </c>
      <c r="E84" s="60" t="n">
        <f aca="false">IF(H83&lt;&gt;H84,IF(H84="x","x",IF(H83="x",E82+1,E83+1)),E83)</f>
        <v>24</v>
      </c>
      <c r="F84" s="60" t="str">
        <f aca="false">IF(E84="x","x",IF(E84&lt;&gt;G84,"MAJ",""))</f>
        <v/>
      </c>
      <c r="G84" s="60" t="n">
        <f aca="false">'VERSION V2'!G84</f>
        <v>24</v>
      </c>
      <c r="H84" s="60" t="str">
        <f aca="false">'VERSION V2'!H84</f>
        <v>Construire un état de référence d'un ensemble d'archives</v>
      </c>
      <c r="I84" s="64" t="str">
        <f aca="false">'VERSION V2'!I84</f>
        <v>Établir un état de référence dans un objectif de récolement</v>
      </c>
      <c r="J84" s="66" t="str">
        <f aca="false">'VERSION V2'!J84</f>
        <v>Archiviste</v>
      </c>
      <c r="K84" s="66" t="str">
        <f aca="false">'VERSION V2'!K84</f>
        <v>SIA</v>
      </c>
      <c r="L84" s="66" t="str">
        <f aca="false">'VERSION V2'!L84</f>
        <v>V1</v>
      </c>
      <c r="M84" s="66" t="str">
        <f aca="false">'VERSION V2'!M84</f>
        <v>V2</v>
      </c>
      <c r="N84" s="66" t="str">
        <f aca="false">IF(M84="x","x",IF(M84=N$2,"Nouveau",""))</f>
        <v/>
      </c>
      <c r="O84" s="187"/>
      <c r="P84" s="74" t="str">
        <f aca="false">'VERSION V2'!P84</f>
        <v>GAE-07-001</v>
      </c>
      <c r="Q84" s="74" t="str">
        <f aca="false">'VERSION V2'!Q84</f>
        <v>Richesse de l'état de référence</v>
      </c>
      <c r="R84" s="186" t="str">
        <f aca="false">'VERSION V2'!R84</f>
        <v>Construire un état de référence détaillé avec des listes exhaustives d'objets et/ou de métadonnées y compris de gestion</v>
      </c>
      <c r="S84" s="187"/>
      <c r="T84" s="187"/>
      <c r="U84" s="187"/>
      <c r="V84" s="187"/>
      <c r="W84" s="187"/>
      <c r="X84" s="187"/>
      <c r="Y84" s="187"/>
      <c r="Z84" s="187"/>
    </row>
    <row r="85" customFormat="false" ht="24.05" hidden="false" customHeight="false" outlineLevel="0" collapsed="false">
      <c r="A85" s="59" t="str">
        <f aca="false">'VERSION V2'!A85</f>
        <v>Gestion des archives existantes</v>
      </c>
      <c r="B85" s="59" t="str">
        <f aca="false">'VERSION V2'!B85</f>
        <v>GAE</v>
      </c>
      <c r="C85" s="60" t="str">
        <f aca="false">IF(B85="x","x",CONCATENATE(B85,"-",IF(LEN(D85)=1,CONCATENATE("0",D85),D85)))</f>
        <v>GAE-07</v>
      </c>
      <c r="D85" s="60" t="n">
        <f aca="false">IF(H84=H85,D84,IF(H85="x","x",IF(H84="x",1,D84+1)))</f>
        <v>7</v>
      </c>
      <c r="E85" s="60" t="n">
        <f aca="false">IF(H84&lt;&gt;H85,IF(H85="x","x",IF(H84="x",E83+1,E84+1)),E84)</f>
        <v>24</v>
      </c>
      <c r="F85" s="60" t="str">
        <f aca="false">IF(E85="x","x",IF(E85&lt;&gt;G85,"MAJ",""))</f>
        <v/>
      </c>
      <c r="G85" s="60" t="n">
        <f aca="false">'VERSION V2'!G85</f>
        <v>24</v>
      </c>
      <c r="H85" s="60" t="str">
        <f aca="false">'VERSION V2'!H85</f>
        <v>Construire un état de référence d'un ensemble d'archives</v>
      </c>
      <c r="I85" s="64" t="str">
        <f aca="false">'VERSION V2'!I85</f>
        <v>Établir un état de référence dans un objectif de récolement</v>
      </c>
      <c r="J85" s="66" t="str">
        <f aca="false">'VERSION V2'!J85</f>
        <v>Archiviste</v>
      </c>
      <c r="K85" s="66" t="str">
        <f aca="false">'VERSION V2'!K85</f>
        <v>SIA</v>
      </c>
      <c r="L85" s="66" t="str">
        <f aca="false">'VERSION V2'!L85</f>
        <v>V1</v>
      </c>
      <c r="M85" s="66" t="str">
        <f aca="false">'VERSION V2'!M85</f>
        <v>V2</v>
      </c>
      <c r="N85" s="66" t="str">
        <f aca="false">IF(M85="x","x",IF(M85=N$2,"Nouveau",""))</f>
        <v/>
      </c>
      <c r="O85" s="187"/>
      <c r="P85" s="74" t="str">
        <f aca="false">'VERSION V2'!P85</f>
        <v>GAE-07-002</v>
      </c>
      <c r="Q85" s="74" t="str">
        <f aca="false">'VERSION V2'!Q85</f>
        <v>Par ensemble d'archives défini par une vision métier (service producteur, application versante, série...) </v>
      </c>
      <c r="R85" s="186" t="str">
        <f aca="false">'VERSION V2'!R85</f>
        <v>Construire un état de référence limité à un périmètre défini (un service producteur, une application versante) </v>
      </c>
      <c r="S85" s="187"/>
      <c r="T85" s="187"/>
      <c r="U85" s="187"/>
      <c r="V85" s="187"/>
      <c r="W85" s="187"/>
      <c r="X85" s="187"/>
      <c r="Y85" s="187"/>
      <c r="Z85" s="187"/>
    </row>
    <row r="86" customFormat="false" ht="36.1" hidden="false" customHeight="false" outlineLevel="0" collapsed="false">
      <c r="A86" s="59" t="str">
        <f aca="false">'VERSION V2'!A86</f>
        <v>Gestion des archives existantes</v>
      </c>
      <c r="B86" s="59" t="str">
        <f aca="false">'VERSION V2'!B86</f>
        <v>GAE</v>
      </c>
      <c r="C86" s="60" t="str">
        <f aca="false">IF(B86="x","x",CONCATENATE(B86,"-",IF(LEN(D86)=1,CONCATENATE("0",D86),D86)))</f>
        <v>GAE-07</v>
      </c>
      <c r="D86" s="60" t="n">
        <f aca="false">IF(H85=H86,D85,IF(H86="x","x",IF(H85="x",1,D85+1)))</f>
        <v>7</v>
      </c>
      <c r="E86" s="60" t="n">
        <f aca="false">IF(H85&lt;&gt;H86,IF(H86="x","x",IF(H85="x",E84+1,E85+1)),E85)</f>
        <v>24</v>
      </c>
      <c r="F86" s="60" t="str">
        <f aca="false">IF(E86="x","x",IF(E86&lt;&gt;G86,"MAJ",""))</f>
        <v/>
      </c>
      <c r="G86" s="60" t="n">
        <f aca="false">'VERSION V2'!G86</f>
        <v>24</v>
      </c>
      <c r="H86" s="60" t="str">
        <f aca="false">'VERSION V2'!H86</f>
        <v>Construire un état de référence d'un ensemble d'archives</v>
      </c>
      <c r="I86" s="64" t="str">
        <f aca="false">'VERSION V2'!I86</f>
        <v>Établir un état de référence dans un objectif de récolement</v>
      </c>
      <c r="J86" s="66" t="str">
        <f aca="false">'VERSION V2'!J86</f>
        <v>Archiviste</v>
      </c>
      <c r="K86" s="66" t="str">
        <f aca="false">'VERSION V2'!K86</f>
        <v>SIA</v>
      </c>
      <c r="L86" s="66" t="str">
        <f aca="false">'VERSION V2'!L86</f>
        <v>V1</v>
      </c>
      <c r="M86" s="66" t="str">
        <f aca="false">'VERSION V2'!M86</f>
        <v>V2</v>
      </c>
      <c r="N86" s="66" t="str">
        <f aca="false">IF(M86="x","x",IF(M86=N$2,"Nouveau",""))</f>
        <v/>
      </c>
      <c r="O86" s="187"/>
      <c r="P86" s="74" t="str">
        <f aca="false">'VERSION V2'!P86</f>
        <v>GAE-07-003</v>
      </c>
      <c r="Q86" s="74" t="str">
        <f aca="false">'VERSION V2'!Q86</f>
        <v>Ensemble d'archives défini comme liste ou comme résultat d'une requête</v>
      </c>
      <c r="R86" s="186" t="str">
        <f aca="false">'VERSION V2'!R86</f>
        <v>Construire un état de référence correspondant à un ensemble d'archives défini non comme une liste mais comme un résultat d'une requête</v>
      </c>
      <c r="S86" s="187"/>
      <c r="T86" s="187"/>
      <c r="U86" s="187"/>
      <c r="V86" s="187"/>
      <c r="W86" s="187"/>
      <c r="X86" s="187"/>
      <c r="Y86" s="187"/>
      <c r="Z86" s="187"/>
    </row>
    <row r="87" customFormat="false" ht="36.1" hidden="false" customHeight="false" outlineLevel="0" collapsed="false">
      <c r="A87" s="59" t="str">
        <f aca="false">'VERSION V2'!A87</f>
        <v>Gestion des archives existantes</v>
      </c>
      <c r="B87" s="59" t="str">
        <f aca="false">'VERSION V2'!B87</f>
        <v>GAE</v>
      </c>
      <c r="C87" s="60" t="str">
        <f aca="false">IF(B87="x","x",CONCATENATE(B87,"-",IF(LEN(D87)=1,CONCATENATE("0",D87),D87)))</f>
        <v>GAE-08</v>
      </c>
      <c r="D87" s="60" t="n">
        <f aca="false">IF(H86=H87,D86,IF(H87="x","x",IF(H86="x",1,D86+1)))</f>
        <v>8</v>
      </c>
      <c r="E87" s="60" t="n">
        <f aca="false">IF(H86&lt;&gt;H87,IF(H87="x","x",IF(H86="x",E85+1,E86+1)),E86)</f>
        <v>25</v>
      </c>
      <c r="F87" s="60" t="str">
        <f aca="false">IF(E87="x","x",IF(E87&lt;&gt;G87,"MAJ",""))</f>
        <v/>
      </c>
      <c r="G87" s="60" t="n">
        <f aca="false">'VERSION V2'!G87</f>
        <v>25</v>
      </c>
      <c r="H87" s="60" t="str">
        <f aca="false">'VERSION V2'!H87</f>
        <v>Récoler des archives par rapport à un état de référence</v>
      </c>
      <c r="I87" s="64" t="str">
        <f aca="false">'VERSION V2'!I87</f>
        <v>Croiser l'ensemble des informations internes sur un ensemble d'archives avec un état de référence externe au système</v>
      </c>
      <c r="J87" s="66" t="str">
        <f aca="false">'VERSION V2'!J87</f>
        <v>Archiviste</v>
      </c>
      <c r="K87" s="66" t="str">
        <f aca="false">'VERSION V2'!K87</f>
        <v>SIA</v>
      </c>
      <c r="L87" s="66" t="str">
        <f aca="false">'VERSION V2'!L87</f>
        <v>V1</v>
      </c>
      <c r="M87" s="66" t="str">
        <f aca="false">'VERSION V2'!M87</f>
        <v>V1</v>
      </c>
      <c r="N87" s="66" t="str">
        <f aca="false">IF(M87="x","x",IF(M87=N$2,"Nouveau",""))</f>
        <v/>
      </c>
      <c r="O87" s="187"/>
      <c r="P87" s="74" t="str">
        <f aca="false">'VERSION V2'!P87</f>
        <v>GAE-08-000</v>
      </c>
      <c r="Q87" s="71" t="str">
        <f aca="false">'VERSION V2'!Q87</f>
        <v>Comparer un état de référence construit par la précédente activité (condition générale) avec l'état interne du SAE et en restituer le résultat</v>
      </c>
      <c r="R87" s="63" t="n">
        <f aca="false">'VERSION V2'!R87</f>
        <v>0</v>
      </c>
      <c r="S87" s="187"/>
      <c r="T87" s="187"/>
      <c r="U87" s="187"/>
      <c r="V87" s="187"/>
      <c r="W87" s="187"/>
      <c r="X87" s="187"/>
      <c r="Y87" s="187"/>
      <c r="Z87" s="187"/>
    </row>
    <row r="88" customFormat="false" ht="36.1" hidden="false" customHeight="false" outlineLevel="0" collapsed="false">
      <c r="A88" s="59" t="str">
        <f aca="false">'VERSION V2'!A88</f>
        <v>Gestion des archives existantes</v>
      </c>
      <c r="B88" s="59" t="str">
        <f aca="false">'VERSION V2'!B88</f>
        <v>GAE</v>
      </c>
      <c r="C88" s="60" t="str">
        <f aca="false">IF(B88="x","x",CONCATENATE(B88,"-",IF(LEN(D88)=1,CONCATENATE("0",D88),D88)))</f>
        <v>GAE-08</v>
      </c>
      <c r="D88" s="60" t="n">
        <f aca="false">IF(H87=H88,D87,IF(H88="x","x",IF(H87="x",1,D87+1)))</f>
        <v>8</v>
      </c>
      <c r="E88" s="60" t="n">
        <f aca="false">IF(H87&lt;&gt;H88,IF(H88="x","x",IF(H87="x",E86+1,E87+1)),E87)</f>
        <v>25</v>
      </c>
      <c r="F88" s="60" t="str">
        <f aca="false">IF(E88="x","x",IF(E88&lt;&gt;G88,"MAJ",""))</f>
        <v/>
      </c>
      <c r="G88" s="60" t="n">
        <f aca="false">'VERSION V2'!G88</f>
        <v>25</v>
      </c>
      <c r="H88" s="60" t="str">
        <f aca="false">'VERSION V2'!H88</f>
        <v>Récoler des archives par rapport à un état de référence</v>
      </c>
      <c r="I88" s="64" t="str">
        <f aca="false">'VERSION V2'!I88</f>
        <v>Croiser l'ensemble des informations internes sur un ensemble d'archives avec un état de référence externe au système</v>
      </c>
      <c r="J88" s="66" t="str">
        <f aca="false">'VERSION V2'!J88</f>
        <v>Archiviste</v>
      </c>
      <c r="K88" s="66" t="str">
        <f aca="false">'VERSION V2'!K88</f>
        <v>SIA</v>
      </c>
      <c r="L88" s="66" t="str">
        <f aca="false">'VERSION V2'!L88</f>
        <v>V1</v>
      </c>
      <c r="M88" s="66" t="str">
        <f aca="false">'VERSION V2'!M88</f>
        <v>V2</v>
      </c>
      <c r="N88" s="66" t="str">
        <f aca="false">IF(M88="x","x",IF(M88=N$2,"Nouveau",""))</f>
        <v/>
      </c>
      <c r="O88" s="187"/>
      <c r="P88" s="74" t="str">
        <f aca="false">'VERSION V2'!P88</f>
        <v>GAE-08-001</v>
      </c>
      <c r="Q88" s="74" t="str">
        <f aca="false">'VERSION V2'!Q88</f>
        <v>Richesse de l'état de référence</v>
      </c>
      <c r="R88" s="186" t="str">
        <f aca="false">'VERSION V2'!R88</f>
        <v>Vérifier les objets et les métadonnées conservés dans le SAE par rapport à un état de référence détaillé conservé en dehors du SAE</v>
      </c>
      <c r="S88" s="187"/>
      <c r="T88" s="187"/>
      <c r="U88" s="187"/>
      <c r="V88" s="187"/>
      <c r="W88" s="187"/>
      <c r="X88" s="187"/>
      <c r="Y88" s="187"/>
      <c r="Z88" s="187"/>
    </row>
    <row r="89" customFormat="false" ht="36.1" hidden="false" customHeight="false" outlineLevel="0" collapsed="false">
      <c r="A89" s="59" t="str">
        <f aca="false">'VERSION V2'!A89</f>
        <v>Gestion des archives existantes</v>
      </c>
      <c r="B89" s="59" t="str">
        <f aca="false">'VERSION V2'!B89</f>
        <v>GAE</v>
      </c>
      <c r="C89" s="60" t="str">
        <f aca="false">IF(B89="x","x",CONCATENATE(B89,"-",IF(LEN(D89)=1,CONCATENATE("0",D89),D89)))</f>
        <v>GAE-08</v>
      </c>
      <c r="D89" s="60" t="n">
        <f aca="false">IF(H88=H89,D88,IF(H89="x","x",IF(H88="x",1,D88+1)))</f>
        <v>8</v>
      </c>
      <c r="E89" s="60" t="n">
        <f aca="false">IF(H88&lt;&gt;H89,IF(H89="x","x",IF(H88="x",E87+1,E88+1)),E88)</f>
        <v>25</v>
      </c>
      <c r="F89" s="60" t="str">
        <f aca="false">IF(E89="x","x",IF(E89&lt;&gt;G89,"MAJ",""))</f>
        <v/>
      </c>
      <c r="G89" s="60" t="n">
        <f aca="false">'VERSION V2'!G89</f>
        <v>25</v>
      </c>
      <c r="H89" s="60" t="str">
        <f aca="false">'VERSION V2'!H89</f>
        <v>Récoler des archives par rapport à un état de référence</v>
      </c>
      <c r="I89" s="64" t="str">
        <f aca="false">'VERSION V2'!I89</f>
        <v>Croiser l'ensemble des informations internes sur un ensemble d'archives avec un état de référence externe au système</v>
      </c>
      <c r="J89" s="66" t="str">
        <f aca="false">'VERSION V2'!J89</f>
        <v>Archiviste</v>
      </c>
      <c r="K89" s="66" t="str">
        <f aca="false">'VERSION V2'!K89</f>
        <v>SIA</v>
      </c>
      <c r="L89" s="66" t="str">
        <f aca="false">'VERSION V2'!L89</f>
        <v>V1</v>
      </c>
      <c r="M89" s="66" t="str">
        <f aca="false">'VERSION V2'!M89</f>
        <v>V2</v>
      </c>
      <c r="N89" s="66" t="str">
        <f aca="false">IF(M89="x","x",IF(M89=N$2,"Nouveau",""))</f>
        <v/>
      </c>
      <c r="O89" s="187"/>
      <c r="P89" s="74" t="str">
        <f aca="false">'VERSION V2'!P89</f>
        <v>GAE-08-002</v>
      </c>
      <c r="Q89" s="74" t="str">
        <f aca="false">'VERSION V2'!Q89</f>
        <v>Contrôles de nature technique sur les archives</v>
      </c>
      <c r="R89" s="186" t="str">
        <f aca="false">'VERSION V2'!R89</f>
        <v>Vérifier l’état sanitaire des objets par rapport à la situation consignée dans un état de référence conservé en dehors du SAE</v>
      </c>
      <c r="S89" s="187"/>
      <c r="T89" s="187"/>
      <c r="U89" s="187"/>
      <c r="V89" s="187"/>
      <c r="W89" s="187"/>
      <c r="X89" s="187"/>
      <c r="Y89" s="187"/>
      <c r="Z89" s="187"/>
    </row>
    <row r="90" customFormat="false" ht="36.1" hidden="false" customHeight="false" outlineLevel="0" collapsed="false">
      <c r="A90" s="59" t="str">
        <f aca="false">'VERSION V2'!A90</f>
        <v>Gestion des archives existantes</v>
      </c>
      <c r="B90" s="59" t="str">
        <f aca="false">'VERSION V2'!B90</f>
        <v>GAE</v>
      </c>
      <c r="C90" s="60" t="str">
        <f aca="false">IF(B90="x","x",CONCATENATE(B90,"-",IF(LEN(D90)=1,CONCATENATE("0",D90),D90)))</f>
        <v>GAE-08</v>
      </c>
      <c r="D90" s="60" t="n">
        <f aca="false">IF(H89=H90,D89,IF(H90="x","x",IF(H89="x",1,D89+1)))</f>
        <v>8</v>
      </c>
      <c r="E90" s="60" t="n">
        <f aca="false">IF(H89&lt;&gt;H90,IF(H90="x","x",IF(H89="x",E88+1,E89+1)),E89)</f>
        <v>25</v>
      </c>
      <c r="F90" s="60" t="str">
        <f aca="false">IF(E90="x","x",IF(E90&lt;&gt;G90,"MAJ",""))</f>
        <v/>
      </c>
      <c r="G90" s="60" t="n">
        <f aca="false">'VERSION V2'!G90</f>
        <v>25</v>
      </c>
      <c r="H90" s="60" t="str">
        <f aca="false">'VERSION V2'!H90</f>
        <v>Récoler des archives par rapport à un état de référence</v>
      </c>
      <c r="I90" s="64" t="str">
        <f aca="false">'VERSION V2'!I90</f>
        <v>Croiser l'ensemble des informations internes sur un ensemble d'archives avec un état de référence externe au système</v>
      </c>
      <c r="J90" s="66" t="str">
        <f aca="false">'VERSION V2'!J90</f>
        <v>Archiviste</v>
      </c>
      <c r="K90" s="66" t="str">
        <f aca="false">'VERSION V2'!K90</f>
        <v>SIA</v>
      </c>
      <c r="L90" s="66" t="str">
        <f aca="false">'VERSION V2'!L90</f>
        <v>V1</v>
      </c>
      <c r="M90" s="66" t="str">
        <f aca="false">'VERSION V2'!M90</f>
        <v>V2</v>
      </c>
      <c r="N90" s="66" t="str">
        <f aca="false">IF(M90="x","x",IF(M90=N$2,"Nouveau",""))</f>
        <v/>
      </c>
      <c r="O90" s="187"/>
      <c r="P90" s="74" t="str">
        <f aca="false">'VERSION V2'!P90</f>
        <v>GAE-08-003</v>
      </c>
      <c r="Q90" s="74" t="str">
        <f aca="false">'VERSION V2'!Q90</f>
        <v>Établissement d’un constat de perte</v>
      </c>
      <c r="R90" s="186" t="n">
        <f aca="false">'VERSION V2'!R90</f>
        <v>0</v>
      </c>
      <c r="S90" s="187"/>
      <c r="T90" s="187"/>
      <c r="U90" s="187"/>
      <c r="V90" s="187"/>
      <c r="W90" s="187"/>
      <c r="X90" s="187"/>
      <c r="Y90" s="187"/>
      <c r="Z90" s="187"/>
    </row>
    <row r="91" customFormat="false" ht="24.05" hidden="false" customHeight="false" outlineLevel="0" collapsed="false">
      <c r="A91" s="59" t="str">
        <f aca="false">'VERSION V2'!A91</f>
        <v>Gestion des archives existantes</v>
      </c>
      <c r="B91" s="59" t="str">
        <f aca="false">'VERSION V2'!B91</f>
        <v>GAE</v>
      </c>
      <c r="C91" s="60" t="str">
        <f aca="false">IF(B91="x","x",CONCATENATE(B91,"-",IF(LEN(D91)=1,CONCATENATE("0",D91),D91)))</f>
        <v>GAE-09</v>
      </c>
      <c r="D91" s="60" t="n">
        <f aca="false">IF(H90=H91,D90,IF(H91="x","x",IF(H90="x",1,D90+1)))</f>
        <v>9</v>
      </c>
      <c r="E91" s="60" t="n">
        <f aca="false">IF(H90&lt;&gt;H91,IF(H91="x","x",IF(H90="x",E89+1,E90+1)),E90)</f>
        <v>26</v>
      </c>
      <c r="F91" s="60" t="str">
        <f aca="false">IF(E91="x","x",IF(E91&lt;&gt;G91,"MAJ",""))</f>
        <v/>
      </c>
      <c r="G91" s="60" t="n">
        <f aca="false">'VERSION V2'!G91</f>
        <v>26</v>
      </c>
      <c r="H91" s="60" t="str">
        <f aca="false">'VERSION V2'!H91</f>
        <v>Administrer les référentiels de règles de gestion</v>
      </c>
      <c r="I91" s="64" t="str">
        <f aca="false">'VERSION V2'!I91</f>
        <v>Gérer les règles de gestion dans le temps (création, modification, désactivation, suppression) </v>
      </c>
      <c r="J91" s="66" t="str">
        <f aca="false">'VERSION V2'!J91</f>
        <v>Super-utilisateur archiviste</v>
      </c>
      <c r="K91" s="66" t="str">
        <f aca="false">'VERSION V2'!K91</f>
        <v>SIA, applications métier</v>
      </c>
      <c r="L91" s="66" t="str">
        <f aca="false">'VERSION V2'!L91</f>
        <v>bêta</v>
      </c>
      <c r="M91" s="66" t="str">
        <f aca="false">'VERSION V2'!M91</f>
        <v>bêta</v>
      </c>
      <c r="N91" s="66" t="str">
        <f aca="false">IF(M91="x","x",IF(M91=N$2,"Nouveau",""))</f>
        <v/>
      </c>
      <c r="O91" s="187"/>
      <c r="P91" s="74" t="str">
        <f aca="false">'VERSION V2'!P91</f>
        <v>GAE-09-000</v>
      </c>
      <c r="Q91" s="71" t="str">
        <f aca="false">'VERSION V2'!Q91</f>
        <v>Gestion d’un référentiel dont le SAE est maître</v>
      </c>
      <c r="R91" s="63" t="str">
        <f aca="false">'VERSION V2'!R91</f>
        <v>Lister des règles de gestion, modifier des paramètres de ces règles sans en changer le comportement général.</v>
      </c>
      <c r="S91" s="187"/>
      <c r="T91" s="187"/>
      <c r="U91" s="187"/>
      <c r="V91" s="187"/>
      <c r="W91" s="187"/>
      <c r="X91" s="187"/>
      <c r="Y91" s="187"/>
      <c r="Z91" s="187"/>
    </row>
    <row r="92" customFormat="false" ht="24.05" hidden="false" customHeight="false" outlineLevel="0" collapsed="false">
      <c r="A92" s="59" t="str">
        <f aca="false">'VERSION V2'!A92</f>
        <v>Gestion des archives existantes</v>
      </c>
      <c r="B92" s="59" t="str">
        <f aca="false">'VERSION V2'!B92</f>
        <v>GAE</v>
      </c>
      <c r="C92" s="60" t="str">
        <f aca="false">IF(B92="x","x",CONCATENATE(B92,"-",IF(LEN(D92)=1,CONCATENATE("0",D92),D92)))</f>
        <v>GAE-09</v>
      </c>
      <c r="D92" s="60" t="n">
        <f aca="false">IF(H91=H92,D91,IF(H92="x","x",IF(H91="x",1,D91+1)))</f>
        <v>9</v>
      </c>
      <c r="E92" s="60" t="n">
        <f aca="false">IF(H91&lt;&gt;H92,IF(H92="x","x",IF(H91="x",E90+1,E91+1)),E91)</f>
        <v>26</v>
      </c>
      <c r="F92" s="60" t="str">
        <f aca="false">IF(E92="x","x",IF(E92&lt;&gt;G92,"MAJ",""))</f>
        <v/>
      </c>
      <c r="G92" s="60" t="n">
        <f aca="false">'VERSION V2'!G92</f>
        <v>26</v>
      </c>
      <c r="H92" s="60" t="str">
        <f aca="false">'VERSION V2'!H92</f>
        <v>Administrer les référentiels de règles de gestion</v>
      </c>
      <c r="I92" s="64" t="str">
        <f aca="false">'VERSION V2'!I92</f>
        <v>Gérer les règles de gestion dans le temps (création, modification, désactivation, suppression) </v>
      </c>
      <c r="J92" s="66" t="str">
        <f aca="false">'VERSION V2'!J92</f>
        <v>Super-utilisateur archiviste</v>
      </c>
      <c r="K92" s="66" t="str">
        <f aca="false">'VERSION V2'!K92</f>
        <v>SIA, applications métier</v>
      </c>
      <c r="L92" s="66" t="str">
        <f aca="false">'VERSION V2'!L92</f>
        <v>bêta</v>
      </c>
      <c r="M92" s="66" t="str">
        <f aca="false">'VERSION V2'!M92</f>
        <v>bêta</v>
      </c>
      <c r="N92" s="66" t="str">
        <f aca="false">IF(M92="x","x",IF(M92=N$2,"Nouveau",""))</f>
        <v/>
      </c>
      <c r="O92" s="187"/>
      <c r="P92" s="74" t="str">
        <f aca="false">'VERSION V2'!P92</f>
        <v>GAE-09-001</v>
      </c>
      <c r="Q92" s="74" t="str">
        <f aca="false">'VERSION V2'!Q92</f>
        <v>Partage du référentiel avec les applications métiers et/ou le SIA</v>
      </c>
      <c r="R92" s="186" t="str">
        <f aca="false">'VERSION V2'!R92</f>
        <v>Mettre à jour un référentiel de règles de gestion dont le SIA est maître</v>
      </c>
      <c r="S92" s="187"/>
      <c r="T92" s="187"/>
      <c r="U92" s="187"/>
      <c r="V92" s="187"/>
      <c r="W92" s="187"/>
      <c r="X92" s="187"/>
      <c r="Y92" s="187"/>
      <c r="Z92" s="187"/>
    </row>
    <row r="93" customFormat="false" ht="36.1" hidden="false" customHeight="false" outlineLevel="0" collapsed="false">
      <c r="A93" s="59" t="str">
        <f aca="false">'VERSION V2'!A93</f>
        <v>Gestion des archives existantes</v>
      </c>
      <c r="B93" s="59" t="str">
        <f aca="false">'VERSION V2'!B93</f>
        <v>GAE</v>
      </c>
      <c r="C93" s="60" t="str">
        <f aca="false">IF(B93="x","x",CONCATENATE(B93,"-",IF(LEN(D93)=1,CONCATENATE("0",D93),D93)))</f>
        <v>GAE-10</v>
      </c>
      <c r="D93" s="60" t="n">
        <f aca="false">IF(H92=H93,D92,IF(H93="x","x",IF(H92="x",1,D92+1)))</f>
        <v>10</v>
      </c>
      <c r="E93" s="60" t="n">
        <f aca="false">IF(H92&lt;&gt;H93,IF(H93="x","x",IF(H92="x",E91+1,E92+1)),E92)</f>
        <v>27</v>
      </c>
      <c r="F93" s="60" t="str">
        <f aca="false">IF(E93="x","x",IF(E93&lt;&gt;G93,"MAJ",""))</f>
        <v/>
      </c>
      <c r="G93" s="60" t="n">
        <f aca="false">'VERSION V2'!G93</f>
        <v>27</v>
      </c>
      <c r="H93" s="60" t="str">
        <f aca="false">'VERSION V2'!H93</f>
        <v>Éliminer selon les règles de gestion</v>
      </c>
      <c r="I93" s="64" t="str">
        <f aca="false">'VERSION V2'!I93</f>
        <v>Éliminer les archives dont le calcul sur les règles de gestion induit un sort final en élimination</v>
      </c>
      <c r="J93" s="66" t="str">
        <f aca="false">'VERSION V2'!J93</f>
        <v>Archiviste, utilisateur service producteur</v>
      </c>
      <c r="K93" s="66" t="str">
        <f aca="false">'VERSION V2'!K93</f>
        <v>SIA</v>
      </c>
      <c r="L93" s="66" t="str">
        <f aca="false">'VERSION V2'!L93</f>
        <v>V2</v>
      </c>
      <c r="M93" s="66" t="str">
        <f aca="false">'VERSION V2'!M93</f>
        <v>V2</v>
      </c>
      <c r="N93" s="66" t="str">
        <f aca="false">IF(M93="x","x",IF(M93=N$2,"Nouveau",""))</f>
        <v/>
      </c>
      <c r="O93" s="187"/>
      <c r="P93" s="74" t="str">
        <f aca="false">'VERSION V2'!P93</f>
        <v>GAE-10-000</v>
      </c>
      <c r="Q93" s="71" t="str">
        <f aca="false">'VERSION V2'!Q93</f>
        <v>Elimination automatique d’un ensemble d’archives défini comme une requête, non soumises à une opération de gel, sans référence externes, sans contrôle humain en coupure</v>
      </c>
      <c r="R93" s="63" t="n">
        <f aca="false">'VERSION V2'!R93</f>
        <v>0</v>
      </c>
      <c r="S93" s="187"/>
      <c r="T93" s="187"/>
      <c r="U93" s="187"/>
      <c r="V93" s="187"/>
      <c r="W93" s="187"/>
      <c r="X93" s="187"/>
      <c r="Y93" s="187"/>
      <c r="Z93" s="187"/>
    </row>
    <row r="94" customFormat="false" ht="36.1" hidden="false" customHeight="false" outlineLevel="0" collapsed="false">
      <c r="A94" s="59" t="str">
        <f aca="false">'VERSION V2'!A94</f>
        <v>Gestion des archives existantes</v>
      </c>
      <c r="B94" s="59" t="str">
        <f aca="false">'VERSION V2'!B94</f>
        <v>GAE</v>
      </c>
      <c r="C94" s="60" t="str">
        <f aca="false">IF(B94="x","x",CONCATENATE(B94,"-",IF(LEN(D94)=1,CONCATENATE("0",D94),D94)))</f>
        <v>GAE-10</v>
      </c>
      <c r="D94" s="60" t="n">
        <f aca="false">IF(H93=H94,D93,IF(H94="x","x",IF(H93="x",1,D93+1)))</f>
        <v>10</v>
      </c>
      <c r="E94" s="60" t="n">
        <f aca="false">IF(H93&lt;&gt;H94,IF(H94="x","x",IF(H93="x",E92+1,E93+1)),E93)</f>
        <v>27</v>
      </c>
      <c r="F94" s="60" t="str">
        <f aca="false">IF(E94="x","x",IF(E94&lt;&gt;G94,"MAJ",""))</f>
        <v/>
      </c>
      <c r="G94" s="60" t="n">
        <f aca="false">'VERSION V2'!G94</f>
        <v>27</v>
      </c>
      <c r="H94" s="60" t="str">
        <f aca="false">'VERSION V2'!H94</f>
        <v>Éliminer selon les règles de gestion</v>
      </c>
      <c r="I94" s="64" t="str">
        <f aca="false">'VERSION V2'!I94</f>
        <v>Éliminer les archives dont le calcul sur les règles de gestion induit un sort final en élimination</v>
      </c>
      <c r="J94" s="66" t="str">
        <f aca="false">'VERSION V2'!J94</f>
        <v>Archiviste, utilisateur service producteur</v>
      </c>
      <c r="K94" s="66" t="str">
        <f aca="false">'VERSION V2'!K94</f>
        <v>SIA</v>
      </c>
      <c r="L94" s="66" t="str">
        <f aca="false">'VERSION V2'!L94</f>
        <v>V2</v>
      </c>
      <c r="M94" s="66" t="str">
        <f aca="false">'VERSION V2'!M94</f>
        <v>V2</v>
      </c>
      <c r="N94" s="66" t="str">
        <f aca="false">IF(M94="x","x",IF(M94=N$2,"Nouveau",""))</f>
        <v/>
      </c>
      <c r="O94" s="187"/>
      <c r="P94" s="74" t="str">
        <f aca="false">'VERSION V2'!P94</f>
        <v>GAE-10-001</v>
      </c>
      <c r="Q94" s="74" t="str">
        <f aca="false">'VERSION V2'!Q94</f>
        <v>Contrôle humain en coupure</v>
      </c>
      <c r="R94" s="186" t="str">
        <f aca="false">'VERSION V2'!R94</f>
        <v>Procéder à une destruction nécessitant une intervention humaine dans le cours du processus (notamment pour le processus de validation)</v>
      </c>
      <c r="S94" s="187"/>
      <c r="T94" s="187"/>
      <c r="U94" s="187"/>
      <c r="V94" s="187"/>
      <c r="W94" s="187"/>
      <c r="X94" s="187"/>
      <c r="Y94" s="187"/>
      <c r="Z94" s="187"/>
    </row>
    <row r="95" customFormat="false" ht="36.1" hidden="false" customHeight="false" outlineLevel="0" collapsed="false">
      <c r="A95" s="59" t="str">
        <f aca="false">'VERSION V2'!A95</f>
        <v>Gestion des archives existantes</v>
      </c>
      <c r="B95" s="59" t="str">
        <f aca="false">'VERSION V2'!B95</f>
        <v>GAE</v>
      </c>
      <c r="C95" s="60" t="str">
        <f aca="false">IF(B95="x","x",CONCATENATE(B95,"-",IF(LEN(D95)=1,CONCATENATE("0",D95),D95)))</f>
        <v>GAE-10</v>
      </c>
      <c r="D95" s="60" t="n">
        <f aca="false">IF(H94=H95,D94,IF(H95="x","x",IF(H94="x",1,D94+1)))</f>
        <v>10</v>
      </c>
      <c r="E95" s="60" t="n">
        <f aca="false">IF(H94&lt;&gt;H95,IF(H95="x","x",IF(H94="x",E93+1,E94+1)),E94)</f>
        <v>27</v>
      </c>
      <c r="F95" s="60" t="str">
        <f aca="false">IF(E95="x","x",IF(E95&lt;&gt;G95,"MAJ",""))</f>
        <v/>
      </c>
      <c r="G95" s="60" t="n">
        <f aca="false">'VERSION V2'!G95</f>
        <v>27</v>
      </c>
      <c r="H95" s="60" t="str">
        <f aca="false">'VERSION V2'!H95</f>
        <v>Éliminer selon les règles de gestion</v>
      </c>
      <c r="I95" s="64" t="str">
        <f aca="false">'VERSION V2'!I95</f>
        <v>Éliminer les archives dont le calcul sur les règles de gestion induit un sort final en élimination</v>
      </c>
      <c r="J95" s="66" t="str">
        <f aca="false">'VERSION V2'!J95</f>
        <v>Archiviste, utilisateur service producteur</v>
      </c>
      <c r="K95" s="66" t="str">
        <f aca="false">'VERSION V2'!K95</f>
        <v>SIA</v>
      </c>
      <c r="L95" s="66" t="str">
        <f aca="false">'VERSION V2'!L95</f>
        <v>V2</v>
      </c>
      <c r="M95" s="66" t="str">
        <f aca="false">'VERSION V2'!M95</f>
        <v>V2</v>
      </c>
      <c r="N95" s="66" t="str">
        <f aca="false">IF(M95="x","x",IF(M95=N$2,"Nouveau",""))</f>
        <v/>
      </c>
      <c r="O95" s="187"/>
      <c r="P95" s="74" t="str">
        <f aca="false">'VERSION V2'!P95</f>
        <v>GAE-10-002</v>
      </c>
      <c r="Q95" s="74" t="str">
        <f aca="false">'VERSION V2'!Q95</f>
        <v>Latence volontaire sur offre froide</v>
      </c>
      <c r="R95" s="186" t="str">
        <f aca="false">'VERSION V2'!R95</f>
        <v>Procéder à la destruction décalée dans le temps d'un ensemble d'archives pour lequel des objets sont conservés sur une offre froide, afin d’assurer une sécurité additionnelle</v>
      </c>
      <c r="S95" s="187"/>
      <c r="T95" s="187"/>
      <c r="U95" s="187"/>
      <c r="V95" s="187"/>
      <c r="W95" s="187"/>
      <c r="X95" s="187"/>
      <c r="Y95" s="187"/>
      <c r="Z95" s="187"/>
    </row>
    <row r="96" customFormat="false" ht="24.05" hidden="false" customHeight="false" outlineLevel="0" collapsed="false">
      <c r="A96" s="59" t="str">
        <f aca="false">'VERSION V2'!A96</f>
        <v>Gestion des archives existantes</v>
      </c>
      <c r="B96" s="59" t="str">
        <f aca="false">'VERSION V2'!B96</f>
        <v>GAE</v>
      </c>
      <c r="C96" s="60" t="str">
        <f aca="false">IF(B96="x","x",CONCATENATE(B96,"-",IF(LEN(D96)=1,CONCATENATE("0",D96),D96)))</f>
        <v>GAE-10</v>
      </c>
      <c r="D96" s="60" t="n">
        <f aca="false">IF(H95=H96,D95,IF(H96="x","x",IF(H95="x",1,D95+1)))</f>
        <v>10</v>
      </c>
      <c r="E96" s="60" t="n">
        <f aca="false">IF(H95&lt;&gt;H96,IF(H96="x","x",IF(H95="x",E94+1,E95+1)),E95)</f>
        <v>27</v>
      </c>
      <c r="F96" s="60" t="str">
        <f aca="false">IF(E96="x","x",IF(E96&lt;&gt;G96,"MAJ",""))</f>
        <v/>
      </c>
      <c r="G96" s="60" t="n">
        <f aca="false">'VERSION V2'!G96</f>
        <v>27</v>
      </c>
      <c r="H96" s="60" t="str">
        <f aca="false">'VERSION V2'!H96</f>
        <v>Éliminer selon les règles de gestion</v>
      </c>
      <c r="I96" s="64" t="str">
        <f aca="false">'VERSION V2'!I96</f>
        <v>Éliminer les archives dont le calcul sur les règles de gestion induit un sort final en élimination</v>
      </c>
      <c r="J96" s="66" t="str">
        <f aca="false">'VERSION V2'!J96</f>
        <v>Archiviste, utilisateur service producteur</v>
      </c>
      <c r="K96" s="66" t="str">
        <f aca="false">'VERSION V2'!K96</f>
        <v>SIA</v>
      </c>
      <c r="L96" s="66" t="str">
        <f aca="false">'VERSION V2'!L96</f>
        <v>V2</v>
      </c>
      <c r="M96" s="66" t="str">
        <f aca="false">'VERSION V2'!M96</f>
        <v>V2</v>
      </c>
      <c r="N96" s="66" t="str">
        <f aca="false">IF(M96="x","x",IF(M96=N$2,"Nouveau",""))</f>
        <v/>
      </c>
      <c r="O96" s="187"/>
      <c r="P96" s="74" t="str">
        <f aca="false">'VERSION V2'!P96</f>
        <v>GAE-10-003</v>
      </c>
      <c r="Q96" s="74" t="str">
        <f aca="false">'VERSION V2'!Q96</f>
        <v>Existence d'un lien avec une forme physique</v>
      </c>
      <c r="R96" s="186" t="str">
        <f aca="false">'VERSION V2'!R96</f>
        <v>Procéder à la destruction de références d'archives correspondant à des archives papier</v>
      </c>
      <c r="S96" s="187"/>
      <c r="T96" s="187"/>
      <c r="U96" s="187"/>
      <c r="V96" s="187"/>
      <c r="W96" s="187"/>
      <c r="X96" s="187"/>
      <c r="Y96" s="187"/>
      <c r="Z96" s="187"/>
    </row>
    <row r="97" customFormat="false" ht="24.05" hidden="false" customHeight="false" outlineLevel="0" collapsed="false">
      <c r="A97" s="59" t="str">
        <f aca="false">'VERSION V2'!A97</f>
        <v>Gestion des archives existantes</v>
      </c>
      <c r="B97" s="59" t="str">
        <f aca="false">'VERSION V2'!B97</f>
        <v>GAE</v>
      </c>
      <c r="C97" s="60" t="str">
        <f aca="false">IF(B97="x","x",CONCATENATE(B97,"-",IF(LEN(D97)=1,CONCATENATE("0",D97),D97)))</f>
        <v>GAE-10</v>
      </c>
      <c r="D97" s="60" t="n">
        <f aca="false">IF(H96=H97,D96,IF(H97="x","x",IF(H96="x",1,D96+1)))</f>
        <v>10</v>
      </c>
      <c r="E97" s="60" t="n">
        <f aca="false">IF(H96&lt;&gt;H97,IF(H97="x","x",IF(H96="x",E95+1,E96+1)),E96)</f>
        <v>27</v>
      </c>
      <c r="F97" s="60" t="str">
        <f aca="false">IF(E97="x","x",IF(E97&lt;&gt;G97,"MAJ",""))</f>
        <v/>
      </c>
      <c r="G97" s="60" t="n">
        <f aca="false">'VERSION V2'!G97</f>
        <v>27</v>
      </c>
      <c r="H97" s="60" t="str">
        <f aca="false">'VERSION V2'!H97</f>
        <v>Éliminer selon les règles de gestion</v>
      </c>
      <c r="I97" s="64" t="str">
        <f aca="false">'VERSION V2'!I97</f>
        <v>Éliminer les archives dont le calcul sur les règles de gestion induit un sort final en élimination</v>
      </c>
      <c r="J97" s="66" t="str">
        <f aca="false">'VERSION V2'!J97</f>
        <v>Archiviste, utilisateur service producteur</v>
      </c>
      <c r="K97" s="66" t="str">
        <f aca="false">'VERSION V2'!K97</f>
        <v>SIA</v>
      </c>
      <c r="L97" s="66" t="str">
        <f aca="false">'VERSION V2'!L97</f>
        <v>V2</v>
      </c>
      <c r="M97" s="66" t="str">
        <f aca="false">'VERSION V2'!M97</f>
        <v>V3</v>
      </c>
      <c r="N97" s="66" t="str">
        <f aca="false">IF(M97="x","x",IF(M97=N$2,"Nouveau",""))</f>
        <v>Nouveau</v>
      </c>
      <c r="O97" s="187"/>
      <c r="P97" s="74" t="str">
        <f aca="false">'VERSION V2'!P97</f>
        <v>GAE-10-004</v>
      </c>
      <c r="Q97" s="74" t="str">
        <f aca="false">'VERSION V2'!Q97</f>
        <v>Existence d'un lien à une archive numérique dans un autre SAE</v>
      </c>
      <c r="R97" s="186" t="str">
        <f aca="false">'VERSION V2'!R97</f>
        <v>Procéder à la destruction de références d'archives correspondant à des archives gérées dans un autre SAE</v>
      </c>
      <c r="S97" s="187"/>
      <c r="T97" s="187"/>
      <c r="U97" s="187"/>
      <c r="V97" s="187"/>
      <c r="W97" s="187"/>
      <c r="X97" s="187"/>
      <c r="Y97" s="187"/>
      <c r="Z97" s="187"/>
    </row>
    <row r="98" customFormat="false" ht="24.05" hidden="false" customHeight="false" outlineLevel="0" collapsed="false">
      <c r="A98" s="59" t="str">
        <f aca="false">'VERSION V2'!A98</f>
        <v>Gestion des archives existantes</v>
      </c>
      <c r="B98" s="59" t="str">
        <f aca="false">'VERSION V2'!B98</f>
        <v>GAE</v>
      </c>
      <c r="C98" s="60" t="str">
        <f aca="false">IF(B98="x","x",CONCATENATE(B98,"-",IF(LEN(D98)=1,CONCATENATE("0",D98),D98)))</f>
        <v>GAE-10</v>
      </c>
      <c r="D98" s="60" t="n">
        <f aca="false">IF(H97=H98,D97,IF(H98="x","x",IF(H97="x",1,D97+1)))</f>
        <v>10</v>
      </c>
      <c r="E98" s="60" t="n">
        <f aca="false">IF(H97&lt;&gt;H98,IF(H98="x","x",IF(H97="x",E96+1,E97+1)),E97)</f>
        <v>27</v>
      </c>
      <c r="F98" s="60" t="str">
        <f aca="false">IF(E98="x","x",IF(E98&lt;&gt;G98,"MAJ",""))</f>
        <v/>
      </c>
      <c r="G98" s="60" t="n">
        <f aca="false">'VERSION V2'!G98</f>
        <v>27</v>
      </c>
      <c r="H98" s="60" t="str">
        <f aca="false">'VERSION V2'!H98</f>
        <v>Éliminer selon les règles de gestion</v>
      </c>
      <c r="I98" s="64" t="str">
        <f aca="false">'VERSION V2'!I98</f>
        <v>Éliminer les archives dont le calcul sur les règles de gestion induit un sort final en élimination</v>
      </c>
      <c r="J98" s="66" t="str">
        <f aca="false">'VERSION V2'!J98</f>
        <v>Archiviste, utilisateur service producteur</v>
      </c>
      <c r="K98" s="66" t="str">
        <f aca="false">'VERSION V2'!K98</f>
        <v>SIA</v>
      </c>
      <c r="L98" s="66" t="str">
        <f aca="false">'VERSION V2'!L98</f>
        <v>V2</v>
      </c>
      <c r="M98" s="66" t="str">
        <f aca="false">'VERSION V2'!M98</f>
        <v>V2</v>
      </c>
      <c r="N98" s="66" t="str">
        <f aca="false">IF(M98="x","x",IF(M98=N$2,"Nouveau",""))</f>
        <v/>
      </c>
      <c r="O98" s="187"/>
      <c r="P98" s="74" t="str">
        <f aca="false">'VERSION V2'!P98</f>
        <v>GAE-10-005</v>
      </c>
      <c r="Q98" s="74" t="str">
        <f aca="false">'VERSION V2'!Q98</f>
        <v>Prise en compte du gel</v>
      </c>
      <c r="R98" s="186" t="str">
        <f aca="false">'VERSION V2'!R98</f>
        <v>Procéder à la destruction d'un ensemble d'archives dont une partie est soumise à un gel suite à commission rogatoire</v>
      </c>
      <c r="S98" s="187"/>
      <c r="T98" s="187"/>
      <c r="U98" s="187"/>
      <c r="V98" s="187"/>
      <c r="W98" s="187"/>
      <c r="X98" s="187"/>
      <c r="Y98" s="187"/>
      <c r="Z98" s="187"/>
    </row>
    <row r="99" customFormat="false" ht="24.05" hidden="false" customHeight="false" outlineLevel="0" collapsed="false">
      <c r="A99" s="59" t="str">
        <f aca="false">'VERSION V2'!A99</f>
        <v>Gestion des archives existantes</v>
      </c>
      <c r="B99" s="59" t="str">
        <f aca="false">'VERSION V2'!B99</f>
        <v>GAE</v>
      </c>
      <c r="C99" s="60" t="str">
        <f aca="false">IF(B99="x","x",CONCATENATE(B99,"-",IF(LEN(D99)=1,CONCATENATE("0",D99),D99)))</f>
        <v>GAE-10</v>
      </c>
      <c r="D99" s="60" t="n">
        <f aca="false">IF(H98=H99,D98,IF(H99="x","x",IF(H98="x",1,D98+1)))</f>
        <v>10</v>
      </c>
      <c r="E99" s="60" t="n">
        <f aca="false">IF(H98&lt;&gt;H99,IF(H99="x","x",IF(H98="x",E97+1,E98+1)),E98)</f>
        <v>27</v>
      </c>
      <c r="F99" s="60" t="str">
        <f aca="false">IF(E99="x","x",IF(E99&lt;&gt;G99,"MAJ",""))</f>
        <v/>
      </c>
      <c r="G99" s="60" t="n">
        <f aca="false">'VERSION V2'!G99</f>
        <v>27</v>
      </c>
      <c r="H99" s="60" t="str">
        <f aca="false">'VERSION V2'!H99</f>
        <v>Éliminer selon les règles de gestion</v>
      </c>
      <c r="I99" s="64" t="str">
        <f aca="false">'VERSION V2'!I99</f>
        <v>Éliminer les archives dont le calcul sur les règles de gestion induit un sort final en élimination</v>
      </c>
      <c r="J99" s="66" t="str">
        <f aca="false">'VERSION V2'!J99</f>
        <v>Archiviste, utilisateur service producteur</v>
      </c>
      <c r="K99" s="66" t="str">
        <f aca="false">'VERSION V2'!K99</f>
        <v>SIA</v>
      </c>
      <c r="L99" s="66" t="str">
        <f aca="false">'VERSION V2'!L99</f>
        <v>V2</v>
      </c>
      <c r="M99" s="66" t="str">
        <f aca="false">'VERSION V2'!M99</f>
        <v>V2</v>
      </c>
      <c r="N99" s="66" t="str">
        <f aca="false">IF(M99="x","x",IF(M99=N$2,"Nouveau",""))</f>
        <v/>
      </c>
      <c r="O99" s="187"/>
      <c r="P99" s="74" t="str">
        <f aca="false">'VERSION V2'!P99</f>
        <v>GAE-10-006</v>
      </c>
      <c r="Q99" s="74" t="str">
        <f aca="false">'VERSION V2'!Q99</f>
        <v>Déclenchement humain sur une partie</v>
      </c>
      <c r="R99" s="186" t="str">
        <f aca="false">'VERSION V2'!R99</f>
        <v>Procéder à la destruction d'un ensemble d'archives suite à un ordre donné par un archiviste</v>
      </c>
      <c r="S99" s="187"/>
      <c r="T99" s="187"/>
      <c r="U99" s="187"/>
      <c r="V99" s="187"/>
      <c r="W99" s="187"/>
      <c r="X99" s="187"/>
      <c r="Y99" s="187"/>
      <c r="Z99" s="187"/>
    </row>
    <row r="100" customFormat="false" ht="24.05" hidden="false" customHeight="false" outlineLevel="0" collapsed="false">
      <c r="A100" s="59" t="str">
        <f aca="false">'VERSION V2'!A100</f>
        <v>Gestion des archives existantes</v>
      </c>
      <c r="B100" s="59" t="str">
        <f aca="false">'VERSION V2'!B100</f>
        <v>GAE</v>
      </c>
      <c r="C100" s="60" t="str">
        <f aca="false">IF(B100="x","x",CONCATENATE(B100,"-",IF(LEN(D100)=1,CONCATENATE("0",D100),D100)))</f>
        <v>GAE-10</v>
      </c>
      <c r="D100" s="60" t="n">
        <f aca="false">IF(H99=H100,D99,IF(H100="x","x",IF(H99="x",1,D99+1)))</f>
        <v>10</v>
      </c>
      <c r="E100" s="60" t="n">
        <f aca="false">IF(H99&lt;&gt;H100,IF(H100="x","x",IF(H99="x",E98+1,E99+1)),E99)</f>
        <v>27</v>
      </c>
      <c r="F100" s="60" t="str">
        <f aca="false">IF(E100="x","x",IF(E100&lt;&gt;G100,"MAJ",""))</f>
        <v/>
      </c>
      <c r="G100" s="60" t="n">
        <f aca="false">'VERSION V2'!G100</f>
        <v>27</v>
      </c>
      <c r="H100" s="60" t="str">
        <f aca="false">'VERSION V2'!H100</f>
        <v>Éliminer selon les règles de gestion</v>
      </c>
      <c r="I100" s="64" t="str">
        <f aca="false">'VERSION V2'!I100</f>
        <v>Éliminer les archives dont le calcul sur les règles de gestion induit un sort final en élimination</v>
      </c>
      <c r="J100" s="66" t="str">
        <f aca="false">'VERSION V2'!J100</f>
        <v>Archiviste, utilisateur service producteur</v>
      </c>
      <c r="K100" s="66" t="str">
        <f aca="false">'VERSION V2'!K100</f>
        <v>SIA</v>
      </c>
      <c r="L100" s="66" t="str">
        <f aca="false">'VERSION V2'!L100</f>
        <v>V2</v>
      </c>
      <c r="M100" s="66" t="str">
        <f aca="false">'VERSION V2'!M100</f>
        <v>V2</v>
      </c>
      <c r="N100" s="66" t="str">
        <f aca="false">IF(M100="x","x",IF(M100=N$2,"Nouveau",""))</f>
        <v/>
      </c>
      <c r="O100" s="187"/>
      <c r="P100" s="74" t="str">
        <f aca="false">'VERSION V2'!P100</f>
        <v>GAE-10-007</v>
      </c>
      <c r="Q100" s="74" t="str">
        <f aca="false">'VERSION V2'!Q100</f>
        <v>Ensemble d'archives défini comme liste</v>
      </c>
      <c r="R100" s="186" t="str">
        <f aca="false">'VERSION V2'!R100</f>
        <v>Procéder à la destruction d'un ensemble d'archives défini non comme une liste mais comme un résultat d'une requête</v>
      </c>
      <c r="S100" s="187"/>
      <c r="T100" s="187"/>
      <c r="U100" s="187"/>
      <c r="V100" s="187"/>
      <c r="W100" s="187"/>
      <c r="X100" s="187"/>
      <c r="Y100" s="187"/>
      <c r="Z100" s="187"/>
    </row>
    <row r="101" customFormat="false" ht="36.1" hidden="false" customHeight="false" outlineLevel="0" collapsed="false">
      <c r="A101" s="59" t="str">
        <f aca="false">'VERSION V2'!A101</f>
        <v>Gestion des archives existantes</v>
      </c>
      <c r="B101" s="59" t="str">
        <f aca="false">'VERSION V2'!B101</f>
        <v>GAE</v>
      </c>
      <c r="C101" s="60" t="str">
        <f aca="false">IF(B101="x","x",CONCATENATE(B101,"-",IF(LEN(D101)=1,CONCATENATE("0",D101),D101)))</f>
        <v>GAE-11</v>
      </c>
      <c r="D101" s="60" t="n">
        <f aca="false">IF(H100=H101,D100,IF(H101="x","x",IF(H100="x",1,D100+1)))</f>
        <v>11</v>
      </c>
      <c r="E101" s="60" t="n">
        <f aca="false">IF(H100&lt;&gt;H101,IF(H101="x","x",IF(H100="x",E99+1,E100+1)),E100)</f>
        <v>28</v>
      </c>
      <c r="F101" s="60" t="str">
        <f aca="false">IF(E101="x","x",IF(E101&lt;&gt;G101,"MAJ",""))</f>
        <v/>
      </c>
      <c r="G101" s="60" t="n">
        <f aca="false">'VERSION V2'!G101</f>
        <v>28</v>
      </c>
      <c r="H101" s="60" t="str">
        <f aca="false">'VERSION V2'!H101</f>
        <v>Transférer un ensemble d'archives vers un autre SAE</v>
      </c>
      <c r="I101" s="63" t="str">
        <f aca="false">'VERSION V2'!I101</f>
        <v>Exporter un ensemble d'archives avec les métadonnées et autres informations associées (journaux, éléments de valeur probante…) vers un autre SAE</v>
      </c>
      <c r="J101" s="66" t="str">
        <f aca="false">'VERSION V2'!J101</f>
        <v>Archiviste</v>
      </c>
      <c r="K101" s="66" t="str">
        <f aca="false">'VERSION V2'!K101</f>
        <v>SIA</v>
      </c>
      <c r="L101" s="66" t="str">
        <f aca="false">'VERSION V2'!L101</f>
        <v>V2</v>
      </c>
      <c r="M101" s="66" t="str">
        <f aca="false">'VERSION V2'!M101</f>
        <v>V2</v>
      </c>
      <c r="N101" s="66" t="str">
        <f aca="false">IF(M101="x","x",IF(M101=N$2,"Nouveau",""))</f>
        <v/>
      </c>
      <c r="O101" s="187"/>
      <c r="P101" s="74" t="str">
        <f aca="false">'VERSION V2'!P101</f>
        <v>GAE-11-000</v>
      </c>
      <c r="Q101" s="71" t="str">
        <f aca="false">'VERSION V2'!Q101</f>
        <v>Export d’un ensemble d’archives défini comme une liste, non soumis à une opération de gel, avec intégration des journaux et des éléments de valeur probantes comme des archives</v>
      </c>
      <c r="R101" s="63" t="n">
        <f aca="false">'VERSION V2'!R101</f>
        <v>0</v>
      </c>
      <c r="S101" s="187"/>
      <c r="T101" s="187"/>
      <c r="U101" s="187"/>
      <c r="V101" s="187"/>
      <c r="W101" s="187"/>
      <c r="X101" s="187"/>
      <c r="Y101" s="187"/>
      <c r="Z101" s="187"/>
    </row>
    <row r="102" customFormat="false" ht="36.1" hidden="false" customHeight="false" outlineLevel="0" collapsed="false">
      <c r="A102" s="59" t="str">
        <f aca="false">'VERSION V2'!A102</f>
        <v>Gestion des archives existantes</v>
      </c>
      <c r="B102" s="59" t="str">
        <f aca="false">'VERSION V2'!B102</f>
        <v>GAE</v>
      </c>
      <c r="C102" s="60" t="str">
        <f aca="false">IF(B102="x","x",CONCATENATE(B102,"-",IF(LEN(D102)=1,CONCATENATE("0",D102),D102)))</f>
        <v>GAE-11</v>
      </c>
      <c r="D102" s="60" t="n">
        <f aca="false">IF(H101=H102,D101,IF(H102="x","x",IF(H101="x",1,D101+1)))</f>
        <v>11</v>
      </c>
      <c r="E102" s="60" t="n">
        <f aca="false">IF(H101&lt;&gt;H102,IF(H102="x","x",IF(H101="x",E100+1,E101+1)),E101)</f>
        <v>28</v>
      </c>
      <c r="F102" s="60" t="str">
        <f aca="false">IF(E102="x","x",IF(E102&lt;&gt;G102,"MAJ",""))</f>
        <v/>
      </c>
      <c r="G102" s="60" t="n">
        <f aca="false">'VERSION V2'!G102</f>
        <v>28</v>
      </c>
      <c r="H102" s="60" t="str">
        <f aca="false">'VERSION V2'!H102</f>
        <v>Transférer un ensemble d'archives vers un autre SAE</v>
      </c>
      <c r="I102" s="63" t="str">
        <f aca="false">'VERSION V2'!I102</f>
        <v>Exporter un ensemble d'archives avec les métadonnées et autres informations associées (journaux, éléments de valeur probante…) vers un autre SAE</v>
      </c>
      <c r="J102" s="66" t="str">
        <f aca="false">'VERSION V2'!J102</f>
        <v>Archiviste</v>
      </c>
      <c r="K102" s="66" t="str">
        <f aca="false">'VERSION V2'!K102</f>
        <v>SIA</v>
      </c>
      <c r="L102" s="66" t="str">
        <f aca="false">'VERSION V2'!L102</f>
        <v>V2</v>
      </c>
      <c r="M102" s="66" t="str">
        <f aca="false">'VERSION V2'!M102</f>
        <v>V3</v>
      </c>
      <c r="N102" s="66" t="str">
        <f aca="false">IF(M102="x","x",IF(M102=N$2,"Nouveau",""))</f>
        <v>Nouveau</v>
      </c>
      <c r="O102" s="187"/>
      <c r="P102" s="74" t="str">
        <f aca="false">'VERSION V2'!P102</f>
        <v>GAE-11-001</v>
      </c>
      <c r="Q102" s="74" t="str">
        <f aca="false">'VERSION V2'!Q102</f>
        <v>Transfert manuel d'un ensemble d'archives vers un autre SAE</v>
      </c>
      <c r="R102" s="186" t="str">
        <f aca="false">'VERSION V2'!R102</f>
        <v>Exporter un ensemble d'archives (avec leurs métadonnées et leurs journaux) vers un autre SAE avec un transport manuel</v>
      </c>
      <c r="S102" s="187"/>
      <c r="T102" s="187"/>
      <c r="U102" s="187"/>
      <c r="V102" s="187"/>
      <c r="W102" s="187"/>
      <c r="X102" s="187"/>
      <c r="Y102" s="187"/>
      <c r="Z102" s="187"/>
    </row>
    <row r="103" customFormat="false" ht="36.1" hidden="false" customHeight="false" outlineLevel="0" collapsed="false">
      <c r="A103" s="59" t="str">
        <f aca="false">'VERSION V2'!A103</f>
        <v>Gestion des archives existantes</v>
      </c>
      <c r="B103" s="59" t="str">
        <f aca="false">'VERSION V2'!B103</f>
        <v>GAE</v>
      </c>
      <c r="C103" s="60" t="str">
        <f aca="false">IF(B103="x","x",CONCATENATE(B103,"-",IF(LEN(D103)=1,CONCATENATE("0",D103),D103)))</f>
        <v>GAE-11</v>
      </c>
      <c r="D103" s="60" t="n">
        <f aca="false">IF(H102=H103,D102,IF(H103="x","x",IF(H102="x",1,D102+1)))</f>
        <v>11</v>
      </c>
      <c r="E103" s="60" t="n">
        <f aca="false">IF(H102&lt;&gt;H103,IF(H103="x","x",IF(H102="x",E101+1,E102+1)),E102)</f>
        <v>28</v>
      </c>
      <c r="F103" s="60" t="str">
        <f aca="false">IF(E103="x","x",IF(E103&lt;&gt;G103,"MAJ",""))</f>
        <v/>
      </c>
      <c r="G103" s="60" t="n">
        <f aca="false">'VERSION V2'!G103</f>
        <v>28</v>
      </c>
      <c r="H103" s="60" t="str">
        <f aca="false">'VERSION V2'!H103</f>
        <v>Transférer un ensemble d'archives vers un autre SAE</v>
      </c>
      <c r="I103" s="63" t="str">
        <f aca="false">'VERSION V2'!I103</f>
        <v>Exporter un ensemble d'archives avec les métadonnées et autres informations associées (journaux, éléments de valeur probante…) vers un autre SAE</v>
      </c>
      <c r="J103" s="66" t="str">
        <f aca="false">'VERSION V2'!J103</f>
        <v>Archiviste</v>
      </c>
      <c r="K103" s="66" t="str">
        <f aca="false">'VERSION V2'!K103</f>
        <v>SIA</v>
      </c>
      <c r="L103" s="66" t="str">
        <f aca="false">'VERSION V2'!L103</f>
        <v>V2</v>
      </c>
      <c r="M103" s="66" t="str">
        <f aca="false">'VERSION V2'!M103</f>
        <v>V2</v>
      </c>
      <c r="N103" s="66" t="str">
        <f aca="false">IF(M103="x","x",IF(M103=N$2,"Nouveau",""))</f>
        <v/>
      </c>
      <c r="O103" s="187"/>
      <c r="P103" s="74" t="str">
        <f aca="false">'VERSION V2'!P103</f>
        <v>GAE-11-002</v>
      </c>
      <c r="Q103" s="74" t="str">
        <f aca="false">'VERSION V2'!Q103</f>
        <v>Vers un SAE Vitam (information de gestion structurée)</v>
      </c>
      <c r="R103" s="186" t="str">
        <f aca="false">'VERSION V2'!R103</f>
        <v>Exporter un ensemble d'archives (avec leurs métadonnées et leurs journaux) vers un SAE utilisant la solution logicielle Vitam</v>
      </c>
      <c r="S103" s="187"/>
      <c r="T103" s="187"/>
      <c r="U103" s="187"/>
      <c r="V103" s="187"/>
      <c r="W103" s="187"/>
      <c r="X103" s="187"/>
      <c r="Y103" s="187"/>
      <c r="Z103" s="187"/>
    </row>
    <row r="104" customFormat="false" ht="36.1" hidden="false" customHeight="false" outlineLevel="0" collapsed="false">
      <c r="A104" s="59" t="str">
        <f aca="false">'VERSION V2'!A104</f>
        <v>Gestion des archives existantes</v>
      </c>
      <c r="B104" s="59" t="str">
        <f aca="false">'VERSION V2'!B104</f>
        <v>GAE</v>
      </c>
      <c r="C104" s="60" t="str">
        <f aca="false">IF(B104="x","x",CONCATENATE(B104,"-",IF(LEN(D104)=1,CONCATENATE("0",D104),D104)))</f>
        <v>GAE-11</v>
      </c>
      <c r="D104" s="60" t="n">
        <f aca="false">IF(H103=H104,D103,IF(H104="x","x",IF(H103="x",1,D103+1)))</f>
        <v>11</v>
      </c>
      <c r="E104" s="60" t="n">
        <f aca="false">IF(H103&lt;&gt;H104,IF(H104="x","x",IF(H103="x",E102+1,E103+1)),E103)</f>
        <v>28</v>
      </c>
      <c r="F104" s="60" t="str">
        <f aca="false">IF(E104="x","x",IF(E104&lt;&gt;G104,"MAJ",""))</f>
        <v/>
      </c>
      <c r="G104" s="60" t="n">
        <f aca="false">'VERSION V2'!G104</f>
        <v>28</v>
      </c>
      <c r="H104" s="60" t="str">
        <f aca="false">'VERSION V2'!H104</f>
        <v>Transférer un ensemble d'archives vers un autre SAE</v>
      </c>
      <c r="I104" s="63" t="str">
        <f aca="false">'VERSION V2'!I104</f>
        <v>Exporter un ensemble d'archives avec les métadonnées et autres informations associées (journaux, éléments de valeur probante…) vers un autre SAE</v>
      </c>
      <c r="J104" s="66" t="str">
        <f aca="false">'VERSION V2'!J104</f>
        <v>Archiviste</v>
      </c>
      <c r="K104" s="66" t="str">
        <f aca="false">'VERSION V2'!K104</f>
        <v>SIA</v>
      </c>
      <c r="L104" s="66" t="str">
        <f aca="false">'VERSION V2'!L104</f>
        <v>V2</v>
      </c>
      <c r="M104" s="66" t="str">
        <f aca="false">'VERSION V2'!M104</f>
        <v>V3</v>
      </c>
      <c r="N104" s="66" t="str">
        <f aca="false">IF(M104="x","x",IF(M104=N$2,"Nouveau",""))</f>
        <v>Nouveau</v>
      </c>
      <c r="O104" s="187"/>
      <c r="P104" s="74" t="str">
        <f aca="false">'VERSION V2'!P104</f>
        <v>GAE-11-003</v>
      </c>
      <c r="Q104" s="74" t="str">
        <f aca="false">'VERSION V2'!Q104</f>
        <v>Ensemble d'archives défini comme résultat d'une requête</v>
      </c>
      <c r="R104" s="186" t="str">
        <f aca="false">'VERSION V2'!R104</f>
        <v>Exporter un ensemble d'archives défini non comme une liste mais comme un résultat d'une requête</v>
      </c>
      <c r="S104" s="187"/>
      <c r="T104" s="187"/>
      <c r="U104" s="187"/>
      <c r="V104" s="187"/>
      <c r="W104" s="187"/>
      <c r="X104" s="187"/>
      <c r="Y104" s="187"/>
      <c r="Z104" s="187"/>
    </row>
    <row r="105" customFormat="false" ht="36.1" hidden="false" customHeight="false" outlineLevel="0" collapsed="false">
      <c r="A105" s="59" t="str">
        <f aca="false">'VERSION V2'!A105</f>
        <v>Gestion des archives existantes</v>
      </c>
      <c r="B105" s="59" t="str">
        <f aca="false">'VERSION V2'!B105</f>
        <v>GAE</v>
      </c>
      <c r="C105" s="60" t="str">
        <f aca="false">IF(B105="x","x",CONCATENATE(B105,"-",IF(LEN(D105)=1,CONCATENATE("0",D105),D105)))</f>
        <v>GAE-11</v>
      </c>
      <c r="D105" s="60" t="n">
        <f aca="false">IF(H104=H105,D104,IF(H105="x","x",IF(H104="x",1,D104+1)))</f>
        <v>11</v>
      </c>
      <c r="E105" s="60" t="n">
        <f aca="false">IF(H104&lt;&gt;H105,IF(H105="x","x",IF(H104="x",E103+1,E104+1)),E104)</f>
        <v>28</v>
      </c>
      <c r="F105" s="60" t="str">
        <f aca="false">IF(E105="x","x",IF(E105&lt;&gt;G105,"MAJ",""))</f>
        <v/>
      </c>
      <c r="G105" s="60" t="n">
        <f aca="false">'VERSION V2'!G105</f>
        <v>28</v>
      </c>
      <c r="H105" s="60" t="str">
        <f aca="false">'VERSION V2'!H105</f>
        <v>Transférer un ensemble d'archives vers un autre SAE</v>
      </c>
      <c r="I105" s="63" t="str">
        <f aca="false">'VERSION V2'!I105</f>
        <v>Exporter un ensemble d'archives avec les métadonnées et autres informations associées (journaux, éléments de valeur probante…) vers un autre SAE</v>
      </c>
      <c r="J105" s="66" t="str">
        <f aca="false">'VERSION V2'!J105</f>
        <v>Archiviste</v>
      </c>
      <c r="K105" s="66" t="str">
        <f aca="false">'VERSION V2'!K105</f>
        <v>SIA</v>
      </c>
      <c r="L105" s="66" t="str">
        <f aca="false">'VERSION V2'!L105</f>
        <v>V2</v>
      </c>
      <c r="M105" s="66" t="str">
        <f aca="false">'VERSION V2'!M105</f>
        <v>V2</v>
      </c>
      <c r="N105" s="66" t="str">
        <f aca="false">IF(M105="x","x",IF(M105=N$2,"Nouveau",""))</f>
        <v/>
      </c>
      <c r="O105" s="187"/>
      <c r="P105" s="74" t="str">
        <f aca="false">'VERSION V2'!P105</f>
        <v>GAE-11-004</v>
      </c>
      <c r="Q105" s="74" t="str">
        <f aca="false">'VERSION V2'!Q105</f>
        <v>Prise en compte du gel</v>
      </c>
      <c r="R105" s="186" t="str">
        <f aca="false">'VERSION V2'!R105</f>
        <v>Exporter un ensemble d'archives vers un autre SAE dont une partie est soumise à un gel suite à commission rogatoire</v>
      </c>
      <c r="S105" s="187"/>
      <c r="T105" s="187"/>
      <c r="U105" s="187"/>
      <c r="V105" s="187"/>
      <c r="W105" s="187"/>
      <c r="X105" s="187"/>
      <c r="Y105" s="187"/>
      <c r="Z105" s="187"/>
    </row>
    <row r="106" customFormat="false" ht="24.05" hidden="false" customHeight="false" outlineLevel="0" collapsed="false">
      <c r="A106" s="59" t="str">
        <f aca="false">'VERSION V2'!A106</f>
        <v>Gestion des archives existantes</v>
      </c>
      <c r="B106" s="59" t="str">
        <f aca="false">'VERSION V2'!B106</f>
        <v>GAE</v>
      </c>
      <c r="C106" s="60" t="str">
        <f aca="false">IF(B106="x","x",CONCATENATE(B106,"-",IF(LEN(D106)=1,CONCATENATE("0",D106),D106)))</f>
        <v>GAE-12</v>
      </c>
      <c r="D106" s="60" t="n">
        <f aca="false">IF(H105=H106,D105,IF(H106="x","x",IF(H105="x",1,D105+1)))</f>
        <v>12</v>
      </c>
      <c r="E106" s="60" t="n">
        <f aca="false">IF(H105&lt;&gt;H106,IF(H106="x","x",IF(H105="x",E104+1,E105+1)),E105)</f>
        <v>29</v>
      </c>
      <c r="F106" s="60" t="str">
        <f aca="false">IF(E106="x","x",IF(E106&lt;&gt;G106,"MAJ",""))</f>
        <v/>
      </c>
      <c r="G106" s="60" t="n">
        <f aca="false">'VERSION V2'!G106</f>
        <v>29</v>
      </c>
      <c r="H106" s="60" t="str">
        <f aca="false">'VERSION V2'!H106</f>
        <v>Classifier/déclassifier un ensemble d’archives</v>
      </c>
      <c r="I106" s="64" t="str">
        <f aca="false">'VERSION V2'!I106</f>
        <v>Changer le niveau de classification d'un ensemble d'archives</v>
      </c>
      <c r="J106" s="66" t="str">
        <f aca="false">'VERSION V2'!J106</f>
        <v>Archiviste habilité</v>
      </c>
      <c r="K106" s="66" t="str">
        <f aca="false">'VERSION V2'!K106</f>
        <v>SIA</v>
      </c>
      <c r="L106" s="66" t="str">
        <f aca="false">'VERSION V2'!L106</f>
        <v>V3</v>
      </c>
      <c r="M106" s="66" t="str">
        <f aca="false">'VERSION V2'!M106</f>
        <v>V3</v>
      </c>
      <c r="N106" s="66" t="str">
        <f aca="false">IF(M106="x","x",IF(M106=N$2,"Nouveau",""))</f>
        <v>Nouveau</v>
      </c>
      <c r="O106" s="187"/>
      <c r="P106" s="74" t="str">
        <f aca="false">'VERSION V2'!P106</f>
        <v>GAE-12-000</v>
      </c>
      <c r="Q106" s="71" t="str">
        <f aca="false">'VERSION V2'!Q106</f>
        <v>Classification/déclassification d’un ensemble d’archives défini comme une liste, non soumis à une opération de gel</v>
      </c>
      <c r="R106" s="63" t="n">
        <f aca="false">'VERSION V2'!R106</f>
        <v>0</v>
      </c>
      <c r="S106" s="187"/>
      <c r="T106" s="187"/>
      <c r="U106" s="187"/>
      <c r="V106" s="187"/>
      <c r="W106" s="187"/>
      <c r="X106" s="187"/>
      <c r="Y106" s="187"/>
      <c r="Z106" s="187"/>
    </row>
    <row r="107" customFormat="false" ht="24.05" hidden="false" customHeight="false" outlineLevel="0" collapsed="false">
      <c r="A107" s="59" t="str">
        <f aca="false">'VERSION V2'!A107</f>
        <v>Gestion des archives existantes</v>
      </c>
      <c r="B107" s="59" t="str">
        <f aca="false">'VERSION V2'!B107</f>
        <v>GAE</v>
      </c>
      <c r="C107" s="60" t="str">
        <f aca="false">IF(B107="x","x",CONCATENATE(B107,"-",IF(LEN(D107)=1,CONCATENATE("0",D107),D107)))</f>
        <v>GAE-12</v>
      </c>
      <c r="D107" s="60" t="n">
        <f aca="false">IF(H106=H107,D106,IF(H107="x","x",IF(H106="x",1,D106+1)))</f>
        <v>12</v>
      </c>
      <c r="E107" s="60" t="n">
        <f aca="false">IF(H106&lt;&gt;H107,IF(H107="x","x",IF(H106="x",E105+1,E106+1)),E106)</f>
        <v>29</v>
      </c>
      <c r="F107" s="60" t="str">
        <f aca="false">IF(E107="x","x",IF(E107&lt;&gt;G107,"MAJ",""))</f>
        <v/>
      </c>
      <c r="G107" s="60" t="n">
        <f aca="false">'VERSION V2'!G107</f>
        <v>29</v>
      </c>
      <c r="H107" s="60" t="str">
        <f aca="false">'VERSION V2'!H107</f>
        <v>Classifier/déclassifier un ensemble d’archives</v>
      </c>
      <c r="I107" s="64" t="str">
        <f aca="false">'VERSION V2'!I107</f>
        <v>Changer le niveau de classification d'un ensemble d'archives</v>
      </c>
      <c r="J107" s="66" t="str">
        <f aca="false">'VERSION V2'!J107</f>
        <v>Archiviste habilité</v>
      </c>
      <c r="K107" s="66" t="str">
        <f aca="false">'VERSION V2'!K107</f>
        <v>SIA</v>
      </c>
      <c r="L107" s="66" t="str">
        <f aca="false">'VERSION V2'!L107</f>
        <v>V3</v>
      </c>
      <c r="M107" s="66" t="str">
        <f aca="false">'VERSION V2'!M107</f>
        <v>V3</v>
      </c>
      <c r="N107" s="66" t="str">
        <f aca="false">IF(M107="x","x",IF(M107=N$2,"Nouveau",""))</f>
        <v>Nouveau</v>
      </c>
      <c r="O107" s="187"/>
      <c r="P107" s="74" t="str">
        <f aca="false">'VERSION V2'!P107</f>
        <v>GAE-12-001</v>
      </c>
      <c r="Q107" s="74" t="str">
        <f aca="false">'VERSION V2'!Q107</f>
        <v>Prise en compte du gel</v>
      </c>
      <c r="R107" s="186" t="str">
        <f aca="false">'VERSION V2'!R107</f>
        <v>Classifier/déclassifier un ensemble d'archives dont une partie est soumise à un gel suite à commission rogatoire</v>
      </c>
      <c r="S107" s="187"/>
      <c r="T107" s="187"/>
      <c r="U107" s="187"/>
      <c r="V107" s="187"/>
      <c r="W107" s="187"/>
      <c r="X107" s="187"/>
      <c r="Y107" s="187"/>
      <c r="Z107" s="187"/>
    </row>
    <row r="108" customFormat="false" ht="24.05" hidden="false" customHeight="false" outlineLevel="0" collapsed="false">
      <c r="A108" s="59" t="str">
        <f aca="false">'VERSION V2'!A108</f>
        <v>Gestion des archives existantes</v>
      </c>
      <c r="B108" s="59" t="str">
        <f aca="false">'VERSION V2'!B108</f>
        <v>GAE</v>
      </c>
      <c r="C108" s="60" t="str">
        <f aca="false">IF(B108="x","x",CONCATENATE(B108,"-",IF(LEN(D108)=1,CONCATENATE("0",D108),D108)))</f>
        <v>GAE-12</v>
      </c>
      <c r="D108" s="60" t="n">
        <f aca="false">IF(H107=H108,D107,IF(H108="x","x",IF(H107="x",1,D107+1)))</f>
        <v>12</v>
      </c>
      <c r="E108" s="60" t="n">
        <f aca="false">IF(H107&lt;&gt;H108,IF(H108="x","x",IF(H107="x",E106+1,E107+1)),E107)</f>
        <v>29</v>
      </c>
      <c r="F108" s="60" t="str">
        <f aca="false">IF(E108="x","x",IF(E108&lt;&gt;G108,"MAJ",""))</f>
        <v/>
      </c>
      <c r="G108" s="60" t="n">
        <f aca="false">'VERSION V2'!G108</f>
        <v>29</v>
      </c>
      <c r="H108" s="60" t="str">
        <f aca="false">'VERSION V2'!H108</f>
        <v>Classifier/déclassifier un ensemble d’archives</v>
      </c>
      <c r="I108" s="64" t="str">
        <f aca="false">'VERSION V2'!I108</f>
        <v>Changer le niveau de classification d'un ensemble d'archives</v>
      </c>
      <c r="J108" s="66" t="str">
        <f aca="false">'VERSION V2'!J108</f>
        <v>Archiviste habilité</v>
      </c>
      <c r="K108" s="66" t="str">
        <f aca="false">'VERSION V2'!K108</f>
        <v>SIA</v>
      </c>
      <c r="L108" s="66" t="str">
        <f aca="false">'VERSION V2'!L108</f>
        <v>V3</v>
      </c>
      <c r="M108" s="66" t="str">
        <f aca="false">'VERSION V2'!M108</f>
        <v>V3</v>
      </c>
      <c r="N108" s="66" t="str">
        <f aca="false">IF(M108="x","x",IF(M108=N$2,"Nouveau",""))</f>
        <v>Nouveau</v>
      </c>
      <c r="O108" s="187"/>
      <c r="P108" s="74" t="str">
        <f aca="false">'VERSION V2'!P108</f>
        <v>GAE-12-002</v>
      </c>
      <c r="Q108" s="74" t="str">
        <f aca="false">'VERSION V2'!Q108</f>
        <v>Ensemble d'archives défini comme le résultat d’une requête</v>
      </c>
      <c r="R108" s="186" t="str">
        <f aca="false">'VERSION V2'!R108</f>
        <v>Classifier/déclassifier un ensemble d'archives défini non comme une liste mais comme un résultat d'une requête</v>
      </c>
      <c r="S108" s="187"/>
      <c r="T108" s="187"/>
      <c r="U108" s="187"/>
      <c r="V108" s="187"/>
      <c r="W108" s="187"/>
      <c r="X108" s="187"/>
      <c r="Y108" s="187"/>
      <c r="Z108" s="187"/>
    </row>
    <row r="109" customFormat="false" ht="24.05" hidden="false" customHeight="false" outlineLevel="0" collapsed="false">
      <c r="A109" s="59" t="str">
        <f aca="false">'VERSION V2'!A109</f>
        <v>Gestion des archives existantes</v>
      </c>
      <c r="B109" s="59" t="str">
        <f aca="false">'VERSION V2'!B109</f>
        <v>GAE</v>
      </c>
      <c r="C109" s="60" t="str">
        <f aca="false">IF(B109="x","x",CONCATENATE(B109,"-",IF(LEN(D109)=1,CONCATENATE("0",D109),D109)))</f>
        <v>GAE-13</v>
      </c>
      <c r="D109" s="60" t="n">
        <f aca="false">IF(H108=H109,D108,IF(H109="x","x",IF(H108="x",1,D108+1)))</f>
        <v>13</v>
      </c>
      <c r="E109" s="60" t="n">
        <f aca="false">IF(H108&lt;&gt;H109,IF(H109="x","x",IF(H108="x",E107+1,E108+1)),E108)</f>
        <v>30</v>
      </c>
      <c r="F109" s="60" t="str">
        <f aca="false">IF(E109="x","x",IF(E109&lt;&gt;G109,"MAJ",""))</f>
        <v/>
      </c>
      <c r="G109" s="60" t="n">
        <f aca="false">'VERSION V2'!G109</f>
        <v>30</v>
      </c>
      <c r="H109" s="60" t="str">
        <f aca="false">'VERSION V2'!H109</f>
        <v>Geler un ensemble d’archives</v>
      </c>
      <c r="I109" s="64" t="str">
        <f aca="false">'VERSION V2'!I109</f>
        <v>Empêcher l'élimination et la modification d'un ensemble d'archives</v>
      </c>
      <c r="J109" s="66" t="str">
        <f aca="false">'VERSION V2'!J109</f>
        <v>Archiviste</v>
      </c>
      <c r="K109" s="66" t="str">
        <f aca="false">'VERSION V2'!K109</f>
        <v>SIA</v>
      </c>
      <c r="L109" s="66" t="str">
        <f aca="false">'VERSION V2'!L109</f>
        <v>V2</v>
      </c>
      <c r="M109" s="66" t="str">
        <f aca="false">'VERSION V2'!M109</f>
        <v>V2</v>
      </c>
      <c r="N109" s="66" t="str">
        <f aca="false">IF(M109="x","x",IF(M109=N$2,"Nouveau",""))</f>
        <v/>
      </c>
      <c r="O109" s="187"/>
      <c r="P109" s="74" t="str">
        <f aca="false">'VERSION V2'!P109</f>
        <v>GAE-13-000</v>
      </c>
      <c r="Q109" s="71" t="str">
        <f aca="false">'VERSION V2'!Q109</f>
        <v>Gel d’un ensemble d’archives défini comme une requête</v>
      </c>
      <c r="R109" s="63" t="n">
        <f aca="false">'VERSION V2'!R109</f>
        <v>0</v>
      </c>
      <c r="S109" s="187"/>
      <c r="T109" s="187"/>
      <c r="U109" s="187"/>
      <c r="V109" s="187"/>
      <c r="W109" s="187"/>
      <c r="X109" s="187"/>
      <c r="Y109" s="187"/>
      <c r="Z109" s="187"/>
    </row>
    <row r="110" customFormat="false" ht="36.1" hidden="false" customHeight="false" outlineLevel="0" collapsed="false">
      <c r="A110" s="59" t="str">
        <f aca="false">'VERSION V2'!A110</f>
        <v>Gestion des archives existantes</v>
      </c>
      <c r="B110" s="59" t="str">
        <f aca="false">'VERSION V2'!B110</f>
        <v>GAE</v>
      </c>
      <c r="C110" s="60" t="str">
        <f aca="false">IF(B110="x","x",CONCATENATE(B110,"-",IF(LEN(D110)=1,CONCATENATE("0",D110),D110)))</f>
        <v>GAE-13</v>
      </c>
      <c r="D110" s="60" t="n">
        <f aca="false">IF(H109=H110,D109,IF(H110="x","x",IF(H109="x",1,D109+1)))</f>
        <v>13</v>
      </c>
      <c r="E110" s="60" t="n">
        <f aca="false">IF(H109&lt;&gt;H110,IF(H110="x","x",IF(H109="x",E108+1,E109+1)),E109)</f>
        <v>30</v>
      </c>
      <c r="F110" s="60" t="str">
        <f aca="false">IF(E110="x","x",IF(E110&lt;&gt;G110,"MAJ",""))</f>
        <v/>
      </c>
      <c r="G110" s="60" t="n">
        <f aca="false">'VERSION V2'!G110</f>
        <v>30</v>
      </c>
      <c r="H110" s="60" t="str">
        <f aca="false">'VERSION V2'!H110</f>
        <v>Geler un ensemble d’archives</v>
      </c>
      <c r="I110" s="64" t="str">
        <f aca="false">'VERSION V2'!I110</f>
        <v>Empêcher l'élimination et la modification d'un ensemble d'archives</v>
      </c>
      <c r="J110" s="66" t="str">
        <f aca="false">'VERSION V2'!J110</f>
        <v>Archiviste</v>
      </c>
      <c r="K110" s="66" t="str">
        <f aca="false">'VERSION V2'!K110</f>
        <v>SIA</v>
      </c>
      <c r="L110" s="66" t="str">
        <f aca="false">'VERSION V2'!L110</f>
        <v>V2</v>
      </c>
      <c r="M110" s="66" t="str">
        <f aca="false">'VERSION V2'!M110</f>
        <v>V3</v>
      </c>
      <c r="N110" s="66" t="str">
        <f aca="false">IF(M110="x","x",IF(M110=N$2,"Nouveau",""))</f>
        <v>Nouveau</v>
      </c>
      <c r="O110" s="187"/>
      <c r="P110" s="74" t="str">
        <f aca="false">'VERSION V2'!P110</f>
        <v>GAE-13-001</v>
      </c>
      <c r="Q110" s="74" t="str">
        <f aca="false">'VERSION V2'!Q110</f>
        <v>Ensemble d'archives défini comme liste</v>
      </c>
      <c r="R110" s="186" t="str">
        <f aca="false">'VERSION V2'!R110</f>
        <v>Geler en application d'une commission rogatoire un ensemble d'archives défini non comme une liste mais comme un résultat d'une requête</v>
      </c>
      <c r="S110" s="187"/>
      <c r="T110" s="187"/>
      <c r="U110" s="187"/>
      <c r="V110" s="187"/>
      <c r="W110" s="187"/>
      <c r="X110" s="187"/>
      <c r="Y110" s="187"/>
      <c r="Z110" s="187"/>
    </row>
    <row r="111" customFormat="false" ht="24.05" hidden="false" customHeight="false" outlineLevel="0" collapsed="false">
      <c r="A111" s="59" t="str">
        <f aca="false">'VERSION V2'!A111</f>
        <v>Gestion des archives existantes</v>
      </c>
      <c r="B111" s="59" t="str">
        <f aca="false">'VERSION V2'!B111</f>
        <v>GAE</v>
      </c>
      <c r="C111" s="60" t="str">
        <f aca="false">IF(B111="x","x",CONCATENATE(B111,"-",IF(LEN(D111)=1,CONCATENATE("0",D111),D111)))</f>
        <v>GAE-14</v>
      </c>
      <c r="D111" s="60" t="n">
        <f aca="false">IF(H110=H111,D110,IF(H111="x","x",IF(H110="x",1,D110+1)))</f>
        <v>14</v>
      </c>
      <c r="E111" s="60" t="n">
        <f aca="false">IF(H110&lt;&gt;H111,IF(H111="x","x",IF(H110="x",E109+1,E110+1)),E110)</f>
        <v>31</v>
      </c>
      <c r="F111" s="60" t="str">
        <f aca="false">IF(E111="x","x",IF(E111&lt;&gt;G111,"MAJ",""))</f>
        <v/>
      </c>
      <c r="G111" s="60" t="n">
        <f aca="false">'VERSION V2'!G111</f>
        <v>31</v>
      </c>
      <c r="H111" s="60" t="str">
        <f aca="false">'VERSION V2'!H111</f>
        <v>Dégeler un ensemble d’archives</v>
      </c>
      <c r="I111" s="64" t="str">
        <f aca="false">'VERSION V2'!I111</f>
        <v>Remettre des archives gelées dans le circuit de gestion standard des éliminations et modifications</v>
      </c>
      <c r="J111" s="66" t="str">
        <f aca="false">'VERSION V2'!J111</f>
        <v>Archiviste</v>
      </c>
      <c r="K111" s="66" t="str">
        <f aca="false">'VERSION V2'!K111</f>
        <v>SIA</v>
      </c>
      <c r="L111" s="66" t="str">
        <f aca="false">'VERSION V2'!L111</f>
        <v>V2</v>
      </c>
      <c r="M111" s="66" t="str">
        <f aca="false">'VERSION V2'!M111</f>
        <v>V2</v>
      </c>
      <c r="N111" s="66" t="str">
        <f aca="false">IF(M111="x","x",IF(M111=N$2,"Nouveau",""))</f>
        <v/>
      </c>
      <c r="O111" s="187"/>
      <c r="P111" s="74" t="str">
        <f aca="false">'VERSION V2'!P111</f>
        <v>GAE-14-000</v>
      </c>
      <c r="Q111" s="71" t="str">
        <f aca="false">'VERSION V2'!Q111</f>
        <v>Dégel de l’ensemble des archives concernées par une opération de gel</v>
      </c>
      <c r="R111" s="63" t="n">
        <f aca="false">'VERSION V2'!R111</f>
        <v>0</v>
      </c>
      <c r="S111" s="187"/>
      <c r="T111" s="187"/>
      <c r="U111" s="187"/>
      <c r="V111" s="187"/>
      <c r="W111" s="187"/>
      <c r="X111" s="187"/>
      <c r="Y111" s="187"/>
      <c r="Z111" s="187"/>
    </row>
    <row r="112" customFormat="false" ht="24.05" hidden="false" customHeight="false" outlineLevel="0" collapsed="false">
      <c r="A112" s="59" t="str">
        <f aca="false">'VERSION V2'!A112</f>
        <v>Gestion des archives existantes</v>
      </c>
      <c r="B112" s="59" t="str">
        <f aca="false">'VERSION V2'!B112</f>
        <v>GAE</v>
      </c>
      <c r="C112" s="60" t="str">
        <f aca="false">IF(B112="x","x",CONCATENATE(B112,"-",IF(LEN(D112)=1,CONCATENATE("0",D112),D112)))</f>
        <v>GAE-14</v>
      </c>
      <c r="D112" s="60" t="n">
        <f aca="false">IF(H111=H112,D111,IF(H112="x","x",IF(H111="x",1,D111+1)))</f>
        <v>14</v>
      </c>
      <c r="E112" s="60" t="n">
        <f aca="false">IF(H111&lt;&gt;H112,IF(H112="x","x",IF(H111="x",E110+1,E111+1)),E111)</f>
        <v>31</v>
      </c>
      <c r="F112" s="60" t="str">
        <f aca="false">IF(E112="x","x",IF(E112&lt;&gt;G112,"MAJ",""))</f>
        <v/>
      </c>
      <c r="G112" s="60" t="n">
        <f aca="false">'VERSION V2'!G112</f>
        <v>31</v>
      </c>
      <c r="H112" s="60" t="str">
        <f aca="false">'VERSION V2'!H112</f>
        <v>Dégeler un ensemble d’archives</v>
      </c>
      <c r="I112" s="64" t="str">
        <f aca="false">'VERSION V2'!I112</f>
        <v>Remettre des archives gelées dans le circuit de gestion standard des éliminations et modifications</v>
      </c>
      <c r="J112" s="66" t="str">
        <f aca="false">'VERSION V2'!J112</f>
        <v>Archiviste</v>
      </c>
      <c r="K112" s="66" t="str">
        <f aca="false">'VERSION V2'!K112</f>
        <v>SIA</v>
      </c>
      <c r="L112" s="66" t="str">
        <f aca="false">'VERSION V2'!L112</f>
        <v>V2</v>
      </c>
      <c r="M112" s="66" t="str">
        <f aca="false">'VERSION V2'!M112</f>
        <v>V3</v>
      </c>
      <c r="N112" s="66" t="str">
        <f aca="false">IF(M112="x","x",IF(M112=N$2,"Nouveau",""))</f>
        <v>Nouveau</v>
      </c>
      <c r="O112" s="187"/>
      <c r="P112" s="74" t="str">
        <f aca="false">'VERSION V2'!P112</f>
        <v>GAE-14-001</v>
      </c>
      <c r="Q112" s="74" t="str">
        <f aca="false">'VERSION V2'!Q112</f>
        <v>Sur un ensemble d’archives gelées</v>
      </c>
      <c r="R112" s="186" t="str">
        <f aca="false">'VERSION V2'!R112</f>
        <v>Procéder au dégel d'une partie d'un ensemble d'archives gelé</v>
      </c>
      <c r="S112" s="187"/>
      <c r="T112" s="187"/>
      <c r="U112" s="187"/>
      <c r="V112" s="187"/>
      <c r="W112" s="187"/>
      <c r="X112" s="187"/>
      <c r="Y112" s="187"/>
      <c r="Z112" s="187"/>
    </row>
    <row r="113" customFormat="false" ht="24.05" hidden="false" customHeight="false" outlineLevel="0" collapsed="false">
      <c r="A113" s="59" t="str">
        <f aca="false">'VERSION V2'!A113</f>
        <v>Gestion des archives existantes</v>
      </c>
      <c r="B113" s="59" t="str">
        <f aca="false">'VERSION V2'!B113</f>
        <v>GAE</v>
      </c>
      <c r="C113" s="60" t="str">
        <f aca="false">IF(B113="x","x",CONCATENATE(B113,"-",IF(LEN(D113)=1,CONCATENATE("0",D113),D113)))</f>
        <v>GAE-15</v>
      </c>
      <c r="D113" s="60" t="n">
        <f aca="false">IF(H112=H113,D112,IF(H113="x","x",IF(H112="x",1,D112+1)))</f>
        <v>15</v>
      </c>
      <c r="E113" s="60" t="n">
        <f aca="false">IF(H112&lt;&gt;H113,IF(H113="x","x",IF(H112="x",E111+1,E112+1)),E112)</f>
        <v>32</v>
      </c>
      <c r="F113" s="60" t="str">
        <f aca="false">IF(E113="x","x",IF(E113&lt;&gt;G113,"MAJ",""))</f>
        <v/>
      </c>
      <c r="G113" s="60" t="n">
        <f aca="false">'VERSION V2'!G113</f>
        <v>32</v>
      </c>
      <c r="H113" s="60" t="str">
        <f aca="false">'VERSION V2'!H113</f>
        <v>Gérer un instrument de recherche</v>
      </c>
      <c r="I113" s="63" t="str">
        <f aca="false">'VERSION V2'!I113</f>
        <v>Créer, modifier, détruire un instrument de recherche</v>
      </c>
      <c r="J113" s="66" t="str">
        <f aca="false">'VERSION V2'!J113</f>
        <v>Archiviste</v>
      </c>
      <c r="K113" s="66" t="str">
        <f aca="false">'VERSION V2'!K113</f>
        <v>SIA</v>
      </c>
      <c r="L113" s="66" t="str">
        <f aca="false">'VERSION V2'!L113</f>
        <v>V2</v>
      </c>
      <c r="M113" s="66" t="str">
        <f aca="false">'VERSION V2'!M113</f>
        <v>V2</v>
      </c>
      <c r="N113" s="66" t="str">
        <f aca="false">IF(M113="x","x",IF(M113=N$2,"Nouveau",""))</f>
        <v/>
      </c>
      <c r="O113" s="187"/>
      <c r="P113" s="74" t="str">
        <f aca="false">'VERSION V2'!P113</f>
        <v>GAE-15</v>
      </c>
      <c r="Q113" s="191" t="n">
        <f aca="false">'VERSION V2'!Q113</f>
        <v>0</v>
      </c>
      <c r="R113" s="63" t="n">
        <f aca="false">'VERSION V2'!R113</f>
        <v>0</v>
      </c>
      <c r="S113" s="187"/>
      <c r="T113" s="187"/>
      <c r="U113" s="187"/>
      <c r="V113" s="187"/>
      <c r="W113" s="187"/>
      <c r="X113" s="187"/>
      <c r="Y113" s="187"/>
      <c r="Z113" s="187"/>
    </row>
    <row r="114" customFormat="false" ht="12.8" hidden="false" customHeight="false" outlineLevel="0" collapsed="false">
      <c r="A114" s="187" t="str">
        <f aca="false">'VERSION V2'!A114</f>
        <v>x</v>
      </c>
      <c r="B114" s="187" t="str">
        <f aca="false">'VERSION V2'!B114</f>
        <v>x</v>
      </c>
      <c r="C114" s="60" t="str">
        <f aca="false">IF(B114="x","x",CONCATENATE(B114,"-",IF(LEN(D114)=1,CONCATENATE("0",D114),D114)))</f>
        <v>x</v>
      </c>
      <c r="D114" s="60" t="str">
        <f aca="false">IF(H113=H114,D113,IF(H114="x","x",IF(H113="x",1,D113+1)))</f>
        <v>x</v>
      </c>
      <c r="E114" s="60" t="str">
        <f aca="false">IF(H113&lt;&gt;H114,IF(H114="x","x",IF(H113="x",E111+1,E113+1)),E113)</f>
        <v>x</v>
      </c>
      <c r="F114" s="60" t="str">
        <f aca="false">IF(E114="x","x",IF(E114&lt;&gt;G114,"MAJ",""))</f>
        <v>x</v>
      </c>
      <c r="G114" s="60" t="str">
        <f aca="false">'VERSION V2'!G114</f>
        <v>x</v>
      </c>
      <c r="H114" s="187" t="str">
        <f aca="false">'VERSION V2'!H114</f>
        <v>x</v>
      </c>
      <c r="I114" s="187" t="str">
        <f aca="false">'VERSION V2'!I114</f>
        <v>x</v>
      </c>
      <c r="J114" s="187" t="str">
        <f aca="false">'VERSION V2'!J114</f>
        <v>x</v>
      </c>
      <c r="K114" s="63" t="str">
        <f aca="false">'VERSION V2'!K114</f>
        <v>x</v>
      </c>
      <c r="L114" s="63" t="str">
        <f aca="false">'VERSION V2'!L114</f>
        <v>x</v>
      </c>
      <c r="M114" s="63" t="str">
        <f aca="false">'VERSION V2'!M114</f>
        <v>x</v>
      </c>
      <c r="N114" s="63" t="str">
        <f aca="false">IF(M114="x","x",IF(M114=N$2,"Nouveau",""))</f>
        <v>x</v>
      </c>
      <c r="O114" s="187"/>
      <c r="P114" s="63" t="str">
        <f aca="false">'VERSION V2'!P114</f>
        <v>x</v>
      </c>
      <c r="Q114" s="0" t="str">
        <f aca="false">'VERSION V2'!Q114</f>
        <v>x</v>
      </c>
      <c r="R114" s="30" t="n">
        <f aca="false">'VERSION V2'!R114</f>
        <v>0</v>
      </c>
      <c r="S114" s="187"/>
      <c r="T114" s="187"/>
      <c r="U114" s="187"/>
      <c r="V114" s="187"/>
      <c r="W114" s="187"/>
      <c r="X114" s="187"/>
      <c r="Y114" s="187"/>
      <c r="Z114" s="187"/>
    </row>
    <row r="115" customFormat="false" ht="58.7" hidden="false" customHeight="false" outlineLevel="0" collapsed="false">
      <c r="A115" s="59" t="str">
        <f aca="false">'VERSION V2'!A115</f>
        <v>Préservation</v>
      </c>
      <c r="B115" s="59" t="str">
        <f aca="false">'VERSION V2'!B115</f>
        <v>PRE</v>
      </c>
      <c r="C115" s="60" t="str">
        <f aca="false">IF(B115="x","x",CONCATENATE(B115,"-",IF(LEN(D115)=1,CONCATENATE("0",D115),D115)))</f>
        <v>PRE-01</v>
      </c>
      <c r="D115" s="60" t="n">
        <f aca="false">IF(H114=H115,D114,IF(H115="x","x",IF(H114="x",1,D114+1)))</f>
        <v>1</v>
      </c>
      <c r="E115" s="60" t="n">
        <f aca="false">IF(H114&lt;&gt;H115,IF(H115="x","x",IF(H114="x",E113+1,E114+1)),E114)</f>
        <v>33</v>
      </c>
      <c r="F115" s="60" t="str">
        <f aca="false">IF(E115="x","x",IF(E115&lt;&gt;G115,"MAJ",""))</f>
        <v/>
      </c>
      <c r="G115" s="60" t="n">
        <f aca="false">'VERSION V2'!G115</f>
        <v>33</v>
      </c>
      <c r="H115" s="60" t="str">
        <f aca="false">'VERSION V2'!H115</f>
        <v>Gérer les stratégies de conversion</v>
      </c>
      <c r="I115" s="63" t="str">
        <f aca="false">'VERSION V2'!I115</f>
        <v>Gérer les stratégies de conversion à mettre en œuvre précisant par domaines définis (a priori filières d'entrées) les méthodes de conversion retenues et les actions à effectuer (génération d'une nouvelle version, conservation ou non des anciennes…)</v>
      </c>
      <c r="J115" s="66" t="str">
        <f aca="false">'VERSION V2'!J115</f>
        <v>Super-utilisateur archiviste, administrateur technique</v>
      </c>
      <c r="K115" s="66" t="str">
        <f aca="false">'VERSION V2'!K115</f>
        <v>SIA</v>
      </c>
      <c r="L115" s="66" t="str">
        <f aca="false">'VERSION V2'!L115</f>
        <v>V2</v>
      </c>
      <c r="M115" s="66" t="str">
        <f aca="false">'VERSION V2'!M115</f>
        <v>V2</v>
      </c>
      <c r="N115" s="66" t="str">
        <f aca="false">IF(M115="x","x",IF(M115=N$2,"Nouveau",""))</f>
        <v/>
      </c>
      <c r="O115" s="187"/>
      <c r="P115" s="74" t="str">
        <f aca="false">'VERSION V2'!P115</f>
        <v>PRE-01-000</v>
      </c>
      <c r="Q115" s="71" t="str">
        <f aca="false">'VERSION V2'!Q115</f>
        <v>Gestion de stratégies communes pour les usages de conservation et pour les usages de diffusion</v>
      </c>
      <c r="R115" s="63" t="n">
        <f aca="false">'VERSION V2'!R115</f>
        <v>0</v>
      </c>
      <c r="S115" s="187"/>
      <c r="T115" s="187"/>
      <c r="U115" s="187"/>
      <c r="V115" s="187"/>
      <c r="W115" s="187"/>
      <c r="X115" s="187"/>
      <c r="Y115" s="187"/>
      <c r="Z115" s="187"/>
    </row>
    <row r="116" customFormat="false" ht="58.7" hidden="false" customHeight="false" outlineLevel="0" collapsed="false">
      <c r="A116" s="59" t="str">
        <f aca="false">'VERSION V2'!A116</f>
        <v>Préservation</v>
      </c>
      <c r="B116" s="59" t="str">
        <f aca="false">'VERSION V2'!B116</f>
        <v>PRE</v>
      </c>
      <c r="C116" s="60" t="str">
        <f aca="false">IF(B116="x","x",CONCATENATE(B116,"-",IF(LEN(D116)=1,CONCATENATE("0",D116),D116)))</f>
        <v>PRE-01</v>
      </c>
      <c r="D116" s="60" t="n">
        <f aca="false">IF(H115=H116,D115,IF(H116="x","x",IF(H115="x",1,D115+1)))</f>
        <v>1</v>
      </c>
      <c r="E116" s="60" t="n">
        <f aca="false">IF(H115&lt;&gt;H116,IF(H116="x","x",IF(H115="x",E114+1,E115+1)),E115)</f>
        <v>33</v>
      </c>
      <c r="F116" s="60" t="str">
        <f aca="false">IF(E116="x","x",IF(E116&lt;&gt;G116,"MAJ",""))</f>
        <v/>
      </c>
      <c r="G116" s="60" t="n">
        <f aca="false">'VERSION V2'!G116</f>
        <v>33</v>
      </c>
      <c r="H116" s="60" t="str">
        <f aca="false">'VERSION V2'!H116</f>
        <v>Gérer les stratégies de conversion</v>
      </c>
      <c r="I116" s="63" t="str">
        <f aca="false">'VERSION V2'!I116</f>
        <v>Gérer les stratégies de conversion à mettre en œuvre précisant par domaines définis (a priori filières d'entrées) les méthodes de conversion retenues et les actions à effectuer (génération d'une nouvelle version, conservation ou non des anciennes…)</v>
      </c>
      <c r="J116" s="66" t="str">
        <f aca="false">'VERSION V2'!J116</f>
        <v>Super-utilisateur archiviste, administrateur technique</v>
      </c>
      <c r="K116" s="66" t="str">
        <f aca="false">'VERSION V2'!K116</f>
        <v>SIA</v>
      </c>
      <c r="L116" s="66" t="str">
        <f aca="false">'VERSION V2'!L116</f>
        <v>V2</v>
      </c>
      <c r="M116" s="66" t="str">
        <f aca="false">'VERSION V2'!M116</f>
        <v>V3</v>
      </c>
      <c r="N116" s="66" t="str">
        <f aca="false">IF(M116="x","x",IF(M116=N$2,"Nouveau",""))</f>
        <v>Nouveau</v>
      </c>
      <c r="O116" s="187"/>
      <c r="P116" s="74" t="str">
        <f aca="false">'VERSION V2'!P116</f>
        <v>PRE-01-001</v>
      </c>
      <c r="Q116" s="74" t="str">
        <f aca="false">'VERSION V2'!Q116</f>
        <v>Séparation de conversion pour conservation et pour diffusion</v>
      </c>
      <c r="R116" s="186" t="str">
        <f aca="false">'VERSION V2'!R116</f>
        <v>Gérer des stratégies de conservation différentes pour les différents types d’usages (conservation, diffusion, vignette)</v>
      </c>
      <c r="S116" s="187"/>
      <c r="T116" s="187"/>
      <c r="U116" s="187"/>
      <c r="V116" s="187"/>
      <c r="W116" s="187"/>
      <c r="X116" s="187"/>
      <c r="Y116" s="187"/>
      <c r="Z116" s="187"/>
    </row>
    <row r="117" customFormat="false" ht="58.7" hidden="false" customHeight="false" outlineLevel="0" collapsed="false">
      <c r="A117" s="59" t="str">
        <f aca="false">'VERSION V2'!A117</f>
        <v>Préservation</v>
      </c>
      <c r="B117" s="59" t="str">
        <f aca="false">'VERSION V2'!B117</f>
        <v>PRE</v>
      </c>
      <c r="C117" s="60" t="str">
        <f aca="false">IF(B117="x","x",CONCATENATE(B117,"-",IF(LEN(D117)=1,CONCATENATE("0",D117),D117)))</f>
        <v>PRE-02</v>
      </c>
      <c r="D117" s="60" t="n">
        <f aca="false">IF(H116=H117,D116,IF(H117="x","x",IF(H116="x",1,D116+1)))</f>
        <v>2</v>
      </c>
      <c r="E117" s="60" t="n">
        <f aca="false">IF(H116&lt;&gt;H117,IF(H117="x","x",IF(H116="x",E115+1,E116+1)),E116)</f>
        <v>34</v>
      </c>
      <c r="F117" s="60" t="str">
        <f aca="false">IF(E117="x","x",IF(E117&lt;&gt;G117,"MAJ",""))</f>
        <v/>
      </c>
      <c r="G117" s="60" t="n">
        <f aca="false">'VERSION V2'!G117</f>
        <v>34</v>
      </c>
      <c r="H117" s="60" t="str">
        <f aca="false">'VERSION V2'!H117</f>
        <v>Gérer les méthodes de conversion</v>
      </c>
      <c r="I117" s="64" t="str">
        <f aca="false">'VERSION V2'!I117</f>
        <v>Gérer les méthodes permettant de valider un format ou de passer d'un format à un autre en utilisant des greffons de conversion de formats (à noter un greffon est un module technique interfaçable de manière standardisée en anglais « plug-in ») </v>
      </c>
      <c r="J117" s="66" t="str">
        <f aca="false">'VERSION V2'!J117</f>
        <v>Super-utilisateur archiviste, administrateur technique</v>
      </c>
      <c r="K117" s="66" t="str">
        <f aca="false">'VERSION V2'!K117</f>
        <v>Admin SAE</v>
      </c>
      <c r="L117" s="66" t="str">
        <f aca="false">'VERSION V2'!L117</f>
        <v>V1</v>
      </c>
      <c r="M117" s="66" t="str">
        <f aca="false">'VERSION V2'!M117</f>
        <v>V1</v>
      </c>
      <c r="N117" s="66" t="str">
        <f aca="false">IF(M117="x","x",IF(M117=N$2,"Nouveau",""))</f>
        <v/>
      </c>
      <c r="O117" s="187"/>
      <c r="P117" s="74" t="str">
        <f aca="false">'VERSION V2'!P117</f>
        <v>PRE-02-000</v>
      </c>
      <c r="Q117" s="71" t="str">
        <f aca="false">'VERSION V2'!Q117</f>
        <v>Gestion de méthodes communes pour les usages de conservation et pour les usages de diffusion</v>
      </c>
      <c r="R117" s="63" t="n">
        <f aca="false">'VERSION V2'!R117</f>
        <v>0</v>
      </c>
      <c r="S117" s="187"/>
      <c r="T117" s="187"/>
      <c r="U117" s="187"/>
      <c r="V117" s="187"/>
      <c r="W117" s="187"/>
      <c r="X117" s="187"/>
      <c r="Y117" s="187"/>
      <c r="Z117" s="187"/>
    </row>
    <row r="118" customFormat="false" ht="58.7" hidden="false" customHeight="false" outlineLevel="0" collapsed="false">
      <c r="A118" s="59" t="str">
        <f aca="false">'VERSION V2'!A118</f>
        <v>Préservation</v>
      </c>
      <c r="B118" s="59" t="str">
        <f aca="false">'VERSION V2'!B118</f>
        <v>PRE</v>
      </c>
      <c r="C118" s="60" t="str">
        <f aca="false">IF(B118="x","x",CONCATENATE(B118,"-",IF(LEN(D118)=1,CONCATENATE("0",D118),D118)))</f>
        <v>PRE-02</v>
      </c>
      <c r="D118" s="60" t="n">
        <f aca="false">IF(H117=H118,D117,IF(H118="x","x",IF(H117="x",1,D117+1)))</f>
        <v>2</v>
      </c>
      <c r="E118" s="60" t="n">
        <f aca="false">IF(H117&lt;&gt;H118,IF(H118="x","x",IF(H117="x",E116+1,E117+1)),E117)</f>
        <v>34</v>
      </c>
      <c r="F118" s="60" t="str">
        <f aca="false">IF(E118="x","x",IF(E118&lt;&gt;G118,"MAJ",""))</f>
        <v/>
      </c>
      <c r="G118" s="60" t="n">
        <f aca="false">'VERSION V2'!G118</f>
        <v>34</v>
      </c>
      <c r="H118" s="60" t="str">
        <f aca="false">'VERSION V2'!H118</f>
        <v>Gérer les méthodes de conversion</v>
      </c>
      <c r="I118" s="64" t="str">
        <f aca="false">'VERSION V2'!I118</f>
        <v>Gérer les méthodes permettant de valider un format ou de passer d'un format à un autre en utilisant des greffons de conversion de formats (à noter un greffon est un module technique interfaçable de manière standardisée en anglais « plug-in ») </v>
      </c>
      <c r="J118" s="66" t="str">
        <f aca="false">'VERSION V2'!J118</f>
        <v>Super-utilisateur archiviste, administrateur technique</v>
      </c>
      <c r="K118" s="66" t="str">
        <f aca="false">'VERSION V2'!K118</f>
        <v>Admin SAE</v>
      </c>
      <c r="L118" s="66" t="str">
        <f aca="false">'VERSION V2'!L118</f>
        <v>V1</v>
      </c>
      <c r="M118" s="66" t="str">
        <f aca="false">'VERSION V2'!M118</f>
        <v>V2</v>
      </c>
      <c r="N118" s="66" t="str">
        <f aca="false">IF(M118="x","x",IF(M118=N$2,"Nouveau",""))</f>
        <v/>
      </c>
      <c r="O118" s="187"/>
      <c r="P118" s="74" t="str">
        <f aca="false">'VERSION V2'!P118</f>
        <v>PRE-02-001</v>
      </c>
      <c r="Q118" s="74" t="str">
        <f aca="false">'VERSION V2'!Q118</f>
        <v>Séparation de conversion pour conservation et pour diffusion</v>
      </c>
      <c r="R118" s="186" t="str">
        <f aca="false">'VERSION V2'!R118</f>
        <v>Gérer des méthodes de conservation différentes pour la conservation et pour la diffusion</v>
      </c>
      <c r="S118" s="187"/>
      <c r="T118" s="187"/>
      <c r="U118" s="187"/>
      <c r="V118" s="187"/>
      <c r="W118" s="187"/>
      <c r="X118" s="187"/>
      <c r="Y118" s="187"/>
      <c r="Z118" s="187"/>
    </row>
    <row r="119" customFormat="false" ht="24.05" hidden="false" customHeight="false" outlineLevel="0" collapsed="false">
      <c r="A119" s="59" t="str">
        <f aca="false">'VERSION V2'!A119</f>
        <v>Préservation</v>
      </c>
      <c r="B119" s="59" t="str">
        <f aca="false">'VERSION V2'!B119</f>
        <v>PRE</v>
      </c>
      <c r="C119" s="60" t="str">
        <f aca="false">IF(B119="x","x",CONCATENATE(B119,"-",IF(LEN(D119)=1,CONCATENATE("0",D119),D119)))</f>
        <v>PRE-03</v>
      </c>
      <c r="D119" s="60" t="n">
        <f aca="false">IF(H118=H119,D118,IF(H119="x","x",IF(H118="x",1,D118+1)))</f>
        <v>3</v>
      </c>
      <c r="E119" s="60" t="n">
        <f aca="false">IF(H118&lt;&gt;H119,IF(H119="x","x",IF(H118="x",E117+1,E118+1)),E118)</f>
        <v>35</v>
      </c>
      <c r="F119" s="60" t="str">
        <f aca="false">IF(E119="x","x",IF(E119&lt;&gt;G119,"MAJ",""))</f>
        <v/>
      </c>
      <c r="G119" s="60" t="n">
        <f aca="false">'VERSION V2'!G119</f>
        <v>35</v>
      </c>
      <c r="H119" s="60" t="str">
        <f aca="false">'VERSION V2'!H119</f>
        <v>Tester les méthodes de conversion</v>
      </c>
      <c r="I119" s="64" t="str">
        <f aca="false">'VERSION V2'!I119</f>
        <v>Tester sur des fichiers réels le bon fonctionnement de méthodes de conversion</v>
      </c>
      <c r="J119" s="66" t="str">
        <f aca="false">'VERSION V2'!J119</f>
        <v>Super-utilisateur archiviste, administrateur technique</v>
      </c>
      <c r="K119" s="66" t="str">
        <f aca="false">'VERSION V2'!K119</f>
        <v>Admin SAE</v>
      </c>
      <c r="L119" s="66" t="str">
        <f aca="false">'VERSION V2'!L119</f>
        <v>V1</v>
      </c>
      <c r="M119" s="66" t="str">
        <f aca="false">'VERSION V2'!M119</f>
        <v>V1</v>
      </c>
      <c r="N119" s="66" t="str">
        <f aca="false">IF(M119="x","x",IF(M119=N$2,"Nouveau",""))</f>
        <v/>
      </c>
      <c r="O119" s="187"/>
      <c r="P119" s="74" t="str">
        <f aca="false">'VERSION V2'!P119</f>
        <v>PRE-03</v>
      </c>
      <c r="Q119" s="191" t="n">
        <f aca="false">'VERSION V2'!Q119</f>
        <v>0</v>
      </c>
      <c r="R119" s="63" t="n">
        <f aca="false">'VERSION V2'!R119</f>
        <v>0</v>
      </c>
      <c r="S119" s="187"/>
      <c r="T119" s="187"/>
      <c r="U119" s="187"/>
      <c r="V119" s="187"/>
      <c r="W119" s="187"/>
      <c r="X119" s="187"/>
      <c r="Y119" s="187"/>
      <c r="Z119" s="187"/>
    </row>
    <row r="120" customFormat="false" ht="36.1" hidden="false" customHeight="false" outlineLevel="0" collapsed="false">
      <c r="A120" s="59" t="str">
        <f aca="false">'VERSION V2'!A120</f>
        <v>Préservation</v>
      </c>
      <c r="B120" s="59" t="str">
        <f aca="false">'VERSION V2'!B120</f>
        <v>PRE</v>
      </c>
      <c r="C120" s="60" t="str">
        <f aca="false">IF(B120="x","x",CONCATENATE(B120,"-",IF(LEN(D120)=1,CONCATENATE("0",D120),D120)))</f>
        <v>PRE-04</v>
      </c>
      <c r="D120" s="60" t="n">
        <f aca="false">IF(H119=H120,D119,IF(H120="x","x",IF(H119="x",1,D119+1)))</f>
        <v>4</v>
      </c>
      <c r="E120" s="60" t="n">
        <f aca="false">IF(H119&lt;&gt;H120,IF(H120="x","x",IF(H119="x",E118+1,E119+1)),E119)</f>
        <v>36</v>
      </c>
      <c r="F120" s="60" t="str">
        <f aca="false">IF(E120="x","x",IF(E120&lt;&gt;G120,"MAJ",""))</f>
        <v/>
      </c>
      <c r="G120" s="60" t="n">
        <f aca="false">'VERSION V2'!G120</f>
        <v>36</v>
      </c>
      <c r="H120" s="60" t="str">
        <f aca="false">'VERSION V2'!H120</f>
        <v>Administrer le référentiel des formats</v>
      </c>
      <c r="I120" s="64" t="str">
        <f aca="false">'VERSION V2'!I120</f>
        <v>Gérer les formats avec leurs caractéristiques techniques, ainsi que les liens avec les outils d'identification et les greffons de conversion</v>
      </c>
      <c r="J120" s="66" t="str">
        <f aca="false">'VERSION V2'!J120</f>
        <v>Super-utilisateur archiviste, administrateur technique</v>
      </c>
      <c r="K120" s="66" t="str">
        <f aca="false">'VERSION V2'!K120</f>
        <v>Admin SAE</v>
      </c>
      <c r="L120" s="66" t="str">
        <f aca="false">'VERSION V2'!L120</f>
        <v>bêta</v>
      </c>
      <c r="M120" s="66" t="str">
        <f aca="false">'VERSION V2'!M120</f>
        <v>bêta</v>
      </c>
      <c r="N120" s="66" t="str">
        <f aca="false">IF(M120="x","x",IF(M120=N$2,"Nouveau",""))</f>
        <v/>
      </c>
      <c r="O120" s="187"/>
      <c r="P120" s="74" t="str">
        <f aca="false">'VERSION V2'!P120</f>
        <v>PRE-04-000</v>
      </c>
      <c r="Q120" s="71" t="str">
        <f aca="false">'VERSION V2'!Q120</f>
        <v>Importer le référentiel « PRONOM ». 
Rechercher, consulter, des entrées dans le référentiel des formats importé.</v>
      </c>
      <c r="R120" s="63" t="n">
        <f aca="false">'VERSION V2'!R120</f>
        <v>0</v>
      </c>
      <c r="S120" s="187"/>
      <c r="T120" s="187"/>
      <c r="U120" s="187"/>
      <c r="V120" s="187"/>
      <c r="W120" s="187"/>
      <c r="X120" s="187"/>
      <c r="Y120" s="187"/>
      <c r="Z120" s="187"/>
    </row>
    <row r="121" customFormat="false" ht="36.1" hidden="false" customHeight="false" outlineLevel="0" collapsed="false">
      <c r="A121" s="59" t="str">
        <f aca="false">'VERSION V2'!A121</f>
        <v>Préservation</v>
      </c>
      <c r="B121" s="59" t="str">
        <f aca="false">'VERSION V2'!B121</f>
        <v>PRE</v>
      </c>
      <c r="C121" s="60" t="str">
        <f aca="false">IF(B121="x","x",CONCATENATE(B121,"-",IF(LEN(D121)=1,CONCATENATE("0",D121),D121)))</f>
        <v>PRE-04</v>
      </c>
      <c r="D121" s="60" t="n">
        <f aca="false">IF(H120=H121,D120,IF(H121="x","x",IF(H120="x",1,D120+1)))</f>
        <v>4</v>
      </c>
      <c r="E121" s="60" t="n">
        <f aca="false">IF(H120&lt;&gt;H121,IF(H121="x","x",IF(H120="x",E119+1,E120+1)),E120)</f>
        <v>36</v>
      </c>
      <c r="F121" s="60" t="str">
        <f aca="false">IF(E121="x","x",IF(E121&lt;&gt;G121,"MAJ",""))</f>
        <v/>
      </c>
      <c r="G121" s="60" t="n">
        <f aca="false">'VERSION V2'!G121</f>
        <v>36</v>
      </c>
      <c r="H121" s="60" t="str">
        <f aca="false">'VERSION V2'!H121</f>
        <v>Administrer le référentiel des formats</v>
      </c>
      <c r="I121" s="64" t="str">
        <f aca="false">'VERSION V2'!I121</f>
        <v>Gérer les formats avec leurs caractéristiques techniques, ainsi que les liens avec les outils d'identification et les greffons de conversion</v>
      </c>
      <c r="J121" s="66" t="str">
        <f aca="false">'VERSION V2'!J121</f>
        <v>Super-utilisateur archiviste, administrateur technique</v>
      </c>
      <c r="K121" s="66" t="str">
        <f aca="false">'VERSION V2'!K121</f>
        <v>Admin SAE</v>
      </c>
      <c r="L121" s="66" t="str">
        <f aca="false">'VERSION V2'!L121</f>
        <v>bêta</v>
      </c>
      <c r="M121" s="66" t="str">
        <f aca="false">'VERSION V2'!M121</f>
        <v>V1</v>
      </c>
      <c r="N121" s="66" t="str">
        <f aca="false">IF(M121="x","x",IF(M121=N$2,"Nouveau",""))</f>
        <v/>
      </c>
      <c r="O121" s="187"/>
      <c r="P121" s="74" t="str">
        <f aca="false">'VERSION V2'!P121</f>
        <v>PRE-04-001</v>
      </c>
      <c r="Q121" s="74" t="str">
        <f aca="false">'VERSION V2'!Q121</f>
        <v>Ajouter, modifier, désactiver, supprimer des entrées dans le référentiel des formats importé.</v>
      </c>
      <c r="R121" s="63" t="n">
        <f aca="false">'VERSION V2'!R121</f>
        <v>0</v>
      </c>
      <c r="S121" s="187"/>
      <c r="T121" s="187"/>
      <c r="U121" s="187"/>
      <c r="V121" s="187"/>
      <c r="W121" s="187"/>
      <c r="X121" s="187"/>
      <c r="Y121" s="187"/>
      <c r="Z121" s="187"/>
    </row>
    <row r="122" customFormat="false" ht="24.05" hidden="false" customHeight="false" outlineLevel="0" collapsed="false">
      <c r="A122" s="59" t="str">
        <f aca="false">'VERSION V2'!A122</f>
        <v>Préservation</v>
      </c>
      <c r="B122" s="59" t="str">
        <f aca="false">'VERSION V2'!B122</f>
        <v>PRE</v>
      </c>
      <c r="C122" s="60" t="str">
        <f aca="false">IF(B122="x","x",CONCATENATE(B122,"-",IF(LEN(D122)=1,CONCATENATE("0",D122),D122)))</f>
        <v>PRE-05</v>
      </c>
      <c r="D122" s="60" t="n">
        <f aca="false">IF(H121=H122,D121,IF(H122="x","x",IF(H121="x",1,D121+1)))</f>
        <v>5</v>
      </c>
      <c r="E122" s="60" t="n">
        <f aca="false">IF(H121&lt;&gt;H122,IF(H122="x","x",IF(H121="x",E120+1,E121+1)),E121)</f>
        <v>37</v>
      </c>
      <c r="F122" s="60" t="str">
        <f aca="false">IF(E122="x","x",IF(E122&lt;&gt;G122,"MAJ",""))</f>
        <v/>
      </c>
      <c r="G122" s="60" t="n">
        <f aca="false">'VERSION V2'!G122</f>
        <v>37</v>
      </c>
      <c r="H122" s="60" t="str">
        <f aca="false">'VERSION V2'!H122</f>
        <v>Définir la date d'obsolescence d'un format</v>
      </c>
      <c r="I122" s="64" t="str">
        <f aca="false">'VERSION V2'!I122</f>
        <v>Enregistrer dans le SAE à quelle date un format sera considéré comme obsolescent</v>
      </c>
      <c r="J122" s="66" t="str">
        <f aca="false">'VERSION V2'!J122</f>
        <v>Super-utilisateur archiviste, administrateur technique</v>
      </c>
      <c r="K122" s="66" t="str">
        <f aca="false">'VERSION V2'!K122</f>
        <v>Admin SAE</v>
      </c>
      <c r="L122" s="66" t="str">
        <f aca="false">'VERSION V2'!L122</f>
        <v>V2</v>
      </c>
      <c r="M122" s="66" t="str">
        <f aca="false">'VERSION V2'!M122</f>
        <v>V2</v>
      </c>
      <c r="N122" s="66" t="str">
        <f aca="false">IF(M122="x","x",IF(M122=N$2,"Nouveau",""))</f>
        <v/>
      </c>
      <c r="O122" s="187"/>
      <c r="P122" s="74" t="str">
        <f aca="false">'VERSION V2'!P122</f>
        <v>PRE-05</v>
      </c>
      <c r="Q122" s="191" t="n">
        <f aca="false">'VERSION V2'!Q122</f>
        <v>0</v>
      </c>
      <c r="R122" s="63" t="n">
        <f aca="false">'VERSION V2'!R122</f>
        <v>0</v>
      </c>
      <c r="S122" s="187"/>
      <c r="T122" s="187"/>
      <c r="U122" s="187"/>
      <c r="V122" s="187"/>
      <c r="W122" s="187"/>
      <c r="X122" s="187"/>
      <c r="Y122" s="187"/>
      <c r="Z122" s="187"/>
    </row>
    <row r="123" customFormat="false" ht="24.05" hidden="false" customHeight="false" outlineLevel="0" collapsed="false">
      <c r="A123" s="59" t="str">
        <f aca="false">'VERSION V2'!A123</f>
        <v>Préservation</v>
      </c>
      <c r="B123" s="59" t="str">
        <f aca="false">'VERSION V2'!B123</f>
        <v>PRE</v>
      </c>
      <c r="C123" s="60" t="str">
        <f aca="false">IF(B123="x","x",CONCATENATE(B123,"-",IF(LEN(D123)=1,CONCATENATE("0",D123),D123)))</f>
        <v>PRE-06</v>
      </c>
      <c r="D123" s="60" t="n">
        <f aca="false">IF(H122=H123,D122,IF(H123="x","x",IF(H122="x",1,D122+1)))</f>
        <v>6</v>
      </c>
      <c r="E123" s="60" t="n">
        <f aca="false">IF(H122&lt;&gt;H123,IF(H123="x","x",IF(H122="x",E121+1,E122+1)),E122)</f>
        <v>38</v>
      </c>
      <c r="F123" s="60" t="str">
        <f aca="false">IF(E123="x","x",IF(E123&lt;&gt;G123,"MAJ",""))</f>
        <v/>
      </c>
      <c r="G123" s="60" t="n">
        <f aca="false">'VERSION V2'!G123</f>
        <v>38</v>
      </c>
      <c r="H123" s="60" t="str">
        <f aca="false">'VERSION V2'!H123</f>
        <v>Convertir pour cause d’obsolescence</v>
      </c>
      <c r="I123" s="63" t="str">
        <f aca="false">'VERSION V2'!I123</f>
        <v>Convertir pour cause d'obsolescence de format les archives concernées  selon des stratégies de conversion</v>
      </c>
      <c r="J123" s="66" t="str">
        <f aca="false">'VERSION V2'!J123</f>
        <v>Super-utilisateur archiviste, administrateur technique</v>
      </c>
      <c r="K123" s="66" t="str">
        <f aca="false">'VERSION V2'!K123</f>
        <v>SIA</v>
      </c>
      <c r="L123" s="66" t="str">
        <f aca="false">'VERSION V2'!L123</f>
        <v>V2</v>
      </c>
      <c r="M123" s="66" t="str">
        <f aca="false">'VERSION V2'!M123</f>
        <v>V2</v>
      </c>
      <c r="N123" s="66" t="str">
        <f aca="false">IF(M123="x","x",IF(M123=N$2,"Nouveau",""))</f>
        <v/>
      </c>
      <c r="O123" s="187"/>
      <c r="P123" s="74" t="str">
        <f aca="false">'VERSION V2'!P123</f>
        <v>PRE-06-000</v>
      </c>
      <c r="Q123" s="71" t="str">
        <f aca="false">'VERSION V2'!Q123</f>
        <v>Conversion automatique sans contrôle humain</v>
      </c>
      <c r="R123" s="63" t="n">
        <f aca="false">'VERSION V2'!R123</f>
        <v>0</v>
      </c>
      <c r="S123" s="187"/>
      <c r="T123" s="187"/>
      <c r="U123" s="187"/>
      <c r="V123" s="187"/>
      <c r="W123" s="187"/>
      <c r="X123" s="187"/>
      <c r="Y123" s="187"/>
      <c r="Z123" s="187"/>
    </row>
    <row r="124" customFormat="false" ht="36.1" hidden="false" customHeight="false" outlineLevel="0" collapsed="false">
      <c r="A124" s="59" t="str">
        <f aca="false">'VERSION V2'!A124</f>
        <v>Préservation</v>
      </c>
      <c r="B124" s="59" t="str">
        <f aca="false">'VERSION V2'!B124</f>
        <v>PRE</v>
      </c>
      <c r="C124" s="60" t="str">
        <f aca="false">IF(B124="x","x",CONCATENATE(B124,"-",IF(LEN(D124)=1,CONCATENATE("0",D124),D124)))</f>
        <v>PRE-06</v>
      </c>
      <c r="D124" s="60" t="n">
        <f aca="false">IF(H123=H124,D123,IF(H124="x","x",IF(H123="x",1,D123+1)))</f>
        <v>6</v>
      </c>
      <c r="E124" s="60" t="n">
        <f aca="false">IF(H123&lt;&gt;H124,IF(H124="x","x",IF(H123="x",E122+1,E123+1)),E123)</f>
        <v>38</v>
      </c>
      <c r="F124" s="60" t="str">
        <f aca="false">IF(E124="x","x",IF(E124&lt;&gt;G124,"MAJ",""))</f>
        <v/>
      </c>
      <c r="G124" s="60" t="n">
        <f aca="false">'VERSION V2'!G124</f>
        <v>38</v>
      </c>
      <c r="H124" s="60" t="str">
        <f aca="false">'VERSION V2'!H124</f>
        <v>Convertir pour cause d’obsolescence</v>
      </c>
      <c r="I124" s="63" t="str">
        <f aca="false">'VERSION V2'!I124</f>
        <v>Convertir pour cause d'obsolescence de format les archives concernées  selon des stratégies de conversion</v>
      </c>
      <c r="J124" s="66" t="str">
        <f aca="false">'VERSION V2'!J124</f>
        <v>Super-utilisateur archiviste, administrateur technique</v>
      </c>
      <c r="K124" s="66" t="str">
        <f aca="false">'VERSION V2'!K124</f>
        <v>SIA</v>
      </c>
      <c r="L124" s="66" t="str">
        <f aca="false">'VERSION V2'!L124</f>
        <v>V2</v>
      </c>
      <c r="M124" s="66" t="str">
        <f aca="false">'VERSION V2'!M124</f>
        <v>V2</v>
      </c>
      <c r="N124" s="66" t="str">
        <f aca="false">IF(M124="x","x",IF(M124=N$2,"Nouveau",""))</f>
        <v/>
      </c>
      <c r="O124" s="187"/>
      <c r="P124" s="74" t="str">
        <f aca="false">'VERSION V2'!P124</f>
        <v>PRE-06-001</v>
      </c>
      <c r="Q124" s="74" t="str">
        <f aca="false">'VERSION V2'!Q124</f>
        <v>Contrôle humain des tâches automatiques</v>
      </c>
      <c r="R124" s="186" t="str">
        <f aca="false">'VERSION V2'!R124</f>
        <v>Procéder à la migration du format d'objets pour cause d'obsolescence avec une intervention humaine dans le cours du processus (notamment pour des vérifications)</v>
      </c>
      <c r="S124" s="187"/>
      <c r="T124" s="187"/>
      <c r="U124" s="187"/>
      <c r="V124" s="187"/>
      <c r="W124" s="187"/>
      <c r="X124" s="187"/>
      <c r="Y124" s="187"/>
      <c r="Z124" s="187"/>
    </row>
    <row r="125" customFormat="false" ht="47.4" hidden="false" customHeight="false" outlineLevel="0" collapsed="false">
      <c r="A125" s="59" t="str">
        <f aca="false">'VERSION V2'!A125</f>
        <v>Préservation</v>
      </c>
      <c r="B125" s="59" t="str">
        <f aca="false">'VERSION V2'!B125</f>
        <v>PRE</v>
      </c>
      <c r="C125" s="60" t="str">
        <f aca="false">IF(B125="x","x",CONCATENATE(B125,"-",IF(LEN(D125)=1,CONCATENATE("0",D125),D125)))</f>
        <v>PRE-06</v>
      </c>
      <c r="D125" s="60" t="n">
        <f aca="false">IF(H124=H125,D124,IF(H125="x","x",IF(H124="x",1,D124+1)))</f>
        <v>6</v>
      </c>
      <c r="E125" s="60" t="n">
        <f aca="false">IF(H124&lt;&gt;H125,IF(H125="x","x",IF(H124="x",E123+1,E124+1)),E124)</f>
        <v>38</v>
      </c>
      <c r="F125" s="60" t="str">
        <f aca="false">IF(E125="x","x",IF(E125&lt;&gt;G125,"MAJ",""))</f>
        <v/>
      </c>
      <c r="G125" s="60" t="n">
        <f aca="false">'VERSION V2'!G125</f>
        <v>38</v>
      </c>
      <c r="H125" s="60" t="str">
        <f aca="false">'VERSION V2'!H125</f>
        <v>Convertir pour cause d’obsolescence</v>
      </c>
      <c r="I125" s="63" t="str">
        <f aca="false">'VERSION V2'!I125</f>
        <v>Convertir pour cause d'obsolescence de format les archives concernées  selon des stratégies de conversion</v>
      </c>
      <c r="J125" s="66" t="str">
        <f aca="false">'VERSION V2'!J125</f>
        <v>Super-utilisateur archiviste, administrateur technique</v>
      </c>
      <c r="K125" s="66" t="str">
        <f aca="false">'VERSION V2'!K125</f>
        <v>SIA</v>
      </c>
      <c r="L125" s="66" t="str">
        <f aca="false">'VERSION V2'!L125</f>
        <v>V2</v>
      </c>
      <c r="M125" s="66" t="str">
        <f aca="false">'VERSION V2'!M125</f>
        <v>V3</v>
      </c>
      <c r="N125" s="66" t="str">
        <f aca="false">IF(M125="x","x",IF(M125=N$2,"Nouveau",""))</f>
        <v>Nouveau</v>
      </c>
      <c r="O125" s="187"/>
      <c r="P125" s="74" t="str">
        <f aca="false">'VERSION V2'!P125</f>
        <v>PRE-06-002</v>
      </c>
      <c r="Q125" s="192" t="str">
        <f aca="false">'VERSION V2'!Q125</f>
        <v>A supprimer ? 
Conservation de manière temporaire ou non des conversions sur demande (besoin pour une exposition)</v>
      </c>
      <c r="R125" s="186" t="str">
        <f aca="false">'VERSION V2'!R125</f>
        <v>Procéder pour un besoin ponctuel (exemple : exposition) à la migration du format d'objets suivant une stratégie prédéfinie mais non appliquée et en ne conservant le résultat de la migration que de manière temporaire </v>
      </c>
      <c r="S125" s="187"/>
      <c r="T125" s="187"/>
      <c r="U125" s="187"/>
      <c r="V125" s="187"/>
      <c r="W125" s="187"/>
      <c r="X125" s="187"/>
      <c r="Y125" s="187"/>
      <c r="Z125" s="187"/>
    </row>
    <row r="126" customFormat="false" ht="24.05" hidden="false" customHeight="false" outlineLevel="0" collapsed="false">
      <c r="A126" s="59" t="str">
        <f aca="false">'VERSION V2'!A126</f>
        <v>Préservation</v>
      </c>
      <c r="B126" s="59" t="str">
        <f aca="false">'VERSION V2'!B126</f>
        <v>PRE</v>
      </c>
      <c r="C126" s="60" t="str">
        <f aca="false">IF(B126="x","x",CONCATENATE(B126,"-",IF(LEN(D126)=1,CONCATENATE("0",D126),D126)))</f>
        <v>PRE-06</v>
      </c>
      <c r="D126" s="60" t="n">
        <f aca="false">IF(H125=H126,D125,IF(H126="x","x",IF(H125="x",1,D125+1)))</f>
        <v>6</v>
      </c>
      <c r="E126" s="60" t="n">
        <f aca="false">IF(H125&lt;&gt;H126,IF(H126="x","x",IF(H125="x",E124+1,E125+1)),E125)</f>
        <v>38</v>
      </c>
      <c r="F126" s="60" t="str">
        <f aca="false">IF(E126="x","x",IF(E126&lt;&gt;G126,"MAJ",""))</f>
        <v/>
      </c>
      <c r="G126" s="60" t="n">
        <f aca="false">'VERSION V2'!G126</f>
        <v>38</v>
      </c>
      <c r="H126" s="60" t="str">
        <f aca="false">'VERSION V2'!H126</f>
        <v>Convertir pour cause d’obsolescence</v>
      </c>
      <c r="I126" s="63" t="str">
        <f aca="false">'VERSION V2'!I126</f>
        <v>Convertir pour cause d'obsolescence de format les archives concernées  selon des stratégies de conversion</v>
      </c>
      <c r="J126" s="66" t="str">
        <f aca="false">'VERSION V2'!J126</f>
        <v>Super-utilisateur archiviste, administrateur technique</v>
      </c>
      <c r="K126" s="66" t="str">
        <f aca="false">'VERSION V2'!K126</f>
        <v>SIA</v>
      </c>
      <c r="L126" s="66" t="str">
        <f aca="false">'VERSION V2'!L126</f>
        <v>V2</v>
      </c>
      <c r="M126" s="66" t="str">
        <f aca="false">'VERSION V2'!M126</f>
        <v>V2</v>
      </c>
      <c r="N126" s="66" t="str">
        <f aca="false">IF(M126="x","x",IF(M126=N$2,"Nouveau",""))</f>
        <v/>
      </c>
      <c r="O126" s="187"/>
      <c r="P126" s="74" t="str">
        <f aca="false">'VERSION V2'!P126</f>
        <v>PRE-06-003</v>
      </c>
      <c r="Q126" s="193" t="str">
        <f aca="false">'VERSION V2'!Q126</f>
        <v>Alerte en cas d'absence de conversion possible d'un format obsolète</v>
      </c>
      <c r="R126" s="186" t="str">
        <f aca="false">'VERSION V2'!R126</f>
        <v>Informer les administrateurs de l'absence de méthode de conversion disponible pour un format défini comme obsolète</v>
      </c>
      <c r="S126" s="187"/>
      <c r="T126" s="187"/>
      <c r="U126" s="187"/>
      <c r="V126" s="187"/>
      <c r="W126" s="187"/>
      <c r="X126" s="187"/>
      <c r="Y126" s="187"/>
      <c r="Z126" s="187"/>
    </row>
    <row r="127" customFormat="false" ht="24.05" hidden="false" customHeight="false" outlineLevel="0" collapsed="false">
      <c r="A127" s="59" t="str">
        <f aca="false">'VERSION V2'!A127</f>
        <v>Préservation</v>
      </c>
      <c r="B127" s="59" t="str">
        <f aca="false">'VERSION V2'!B127</f>
        <v>PRE</v>
      </c>
      <c r="C127" s="60" t="str">
        <f aca="false">IF(B127="x","x",CONCATENATE(B127,"-",IF(LEN(D127)=1,CONCATENATE("0",D127),D127)))</f>
        <v>PRE-06</v>
      </c>
      <c r="D127" s="60" t="n">
        <f aca="false">IF(H126=H127,D126,IF(H127="x","x",IF(H126="x",1,D126+1)))</f>
        <v>6</v>
      </c>
      <c r="E127" s="60" t="n">
        <f aca="false">IF(H126&lt;&gt;H127,IF(H127="x","x",IF(H126="x",E125+1,E126+1)),E126)</f>
        <v>38</v>
      </c>
      <c r="F127" s="60" t="str">
        <f aca="false">IF(E127="x","x",IF(E127&lt;&gt;G127,"MAJ",""))</f>
        <v/>
      </c>
      <c r="G127" s="60" t="n">
        <f aca="false">'VERSION V2'!G127</f>
        <v>38</v>
      </c>
      <c r="H127" s="60" t="str">
        <f aca="false">'VERSION V2'!H127</f>
        <v>Convertir pour cause d’obsolescence</v>
      </c>
      <c r="I127" s="63" t="str">
        <f aca="false">'VERSION V2'!I127</f>
        <v>Convertir pour cause d'obsolescence de format les archives concernées  selon des stratégies de conversion</v>
      </c>
      <c r="J127" s="66" t="str">
        <f aca="false">'VERSION V2'!J127</f>
        <v>Super-utilisateur archiviste, administrateur technique</v>
      </c>
      <c r="K127" s="66" t="str">
        <f aca="false">'VERSION V2'!K127</f>
        <v>SIA</v>
      </c>
      <c r="L127" s="66" t="str">
        <f aca="false">'VERSION V2'!L127</f>
        <v>V2</v>
      </c>
      <c r="M127" s="66" t="str">
        <f aca="false">'VERSION V2'!M127</f>
        <v>V3</v>
      </c>
      <c r="N127" s="66" t="str">
        <f aca="false">IF(M127="x","x",IF(M127=N$2,"Nouveau",""))</f>
        <v>Nouveau</v>
      </c>
      <c r="O127" s="187"/>
      <c r="P127" s="74" t="str">
        <f aca="false">'VERSION V2'!P127</f>
        <v>PRE-06-004</v>
      </c>
      <c r="Q127" s="74" t="str">
        <f aca="false">'VERSION V2'!Q127</f>
        <v>Convertir sur demande un ensemble d’archives dans un nouveau format</v>
      </c>
      <c r="R127" s="186" t="str">
        <f aca="false">'VERSION V2'!R127</f>
        <v>Procéder à la migration du format d'objets pour cause d'obsolescence suite à la demande d'un utilisateur</v>
      </c>
      <c r="S127" s="187"/>
      <c r="T127" s="187"/>
      <c r="U127" s="187"/>
      <c r="V127" s="187"/>
      <c r="W127" s="187"/>
      <c r="X127" s="187"/>
      <c r="Y127" s="187"/>
      <c r="Z127" s="187"/>
    </row>
    <row r="128" customFormat="false" ht="24.05" hidden="false" customHeight="false" outlineLevel="0" collapsed="false">
      <c r="A128" s="59" t="str">
        <f aca="false">'VERSION V2'!A128</f>
        <v>Préservation</v>
      </c>
      <c r="B128" s="59" t="str">
        <f aca="false">'VERSION V2'!B128</f>
        <v>PRE</v>
      </c>
      <c r="C128" s="60" t="str">
        <f aca="false">IF(B128="x","x",CONCATENATE(B128,"-",IF(LEN(D128)=1,CONCATENATE("0",D128),D128)))</f>
        <v>PRE-07</v>
      </c>
      <c r="D128" s="60" t="n">
        <f aca="false">IF(H127=H128,D127,IF(H128="x","x",IF(H127="x",1,D127+1)))</f>
        <v>7</v>
      </c>
      <c r="E128" s="60" t="n">
        <f aca="false">IF(H127&lt;&gt;H128,IF(H128="x","x",IF(H127="x",E126+1,E127+1)),E127)</f>
        <v>39</v>
      </c>
      <c r="F128" s="60" t="str">
        <f aca="false">IF(E128="x","x",IF(E128&lt;&gt;G128,"MAJ",""))</f>
        <v/>
      </c>
      <c r="G128" s="60" t="n">
        <f aca="false">'VERSION V2'!G128</f>
        <v>39</v>
      </c>
      <c r="H128" s="60" t="str">
        <f aca="false">'VERSION V2'!H128</f>
        <v>Identifier des archives aux formats obsolètes</v>
      </c>
      <c r="I128" s="63" t="str">
        <f aca="false">'VERSION V2'!I128</f>
        <v>Identifier les archives concernées par l'obsolescence de format dans un ensemble d'archives </v>
      </c>
      <c r="J128" s="66" t="str">
        <f aca="false">'VERSION V2'!J128</f>
        <v>Super-utilisateur archiviste, administrateur technique</v>
      </c>
      <c r="K128" s="66" t="str">
        <f aca="false">'VERSION V2'!K128</f>
        <v>SIA</v>
      </c>
      <c r="L128" s="66" t="str">
        <f aca="false">'VERSION V2'!L128</f>
        <v>V2</v>
      </c>
      <c r="M128" s="66" t="str">
        <f aca="false">'VERSION V2'!M128</f>
        <v>V2</v>
      </c>
      <c r="N128" s="66" t="str">
        <f aca="false">IF(M128="x","x",IF(M128=N$2,"Nouveau",""))</f>
        <v/>
      </c>
      <c r="O128" s="187"/>
      <c r="P128" s="74" t="str">
        <f aca="false">'VERSION V2'!P128</f>
        <v>PRE-07</v>
      </c>
      <c r="Q128" s="191" t="n">
        <f aca="false">'VERSION V2'!Q128</f>
        <v>0</v>
      </c>
      <c r="R128" s="63" t="n">
        <f aca="false">'VERSION V2'!R128</f>
        <v>0</v>
      </c>
      <c r="S128" s="187"/>
      <c r="T128" s="187"/>
      <c r="U128" s="187"/>
      <c r="V128" s="187"/>
      <c r="W128" s="187"/>
      <c r="X128" s="187"/>
      <c r="Y128" s="187"/>
      <c r="Z128" s="187"/>
    </row>
    <row r="129" customFormat="false" ht="47.4" hidden="false" customHeight="false" outlineLevel="0" collapsed="false">
      <c r="A129" s="59" t="str">
        <f aca="false">'VERSION V2'!A129</f>
        <v>Préservation</v>
      </c>
      <c r="B129" s="59" t="str">
        <f aca="false">'VERSION V2'!B129</f>
        <v>PRE</v>
      </c>
      <c r="C129" s="60" t="str">
        <f aca="false">IF(B129="x","x",CONCATENATE(B129,"-",IF(LEN(D129)=1,CONCATENATE("0",D129),D129)))</f>
        <v>PRE-08</v>
      </c>
      <c r="D129" s="60" t="n">
        <f aca="false">IF(H128=H129,D128,IF(H129="x","x",IF(H128="x",1,D128+1)))</f>
        <v>8</v>
      </c>
      <c r="E129" s="60" t="n">
        <f aca="false">IF(H128&lt;&gt;H129,IF(H129="x","x",IF(H128="x",E127+1,E128+1)),E128)</f>
        <v>40</v>
      </c>
      <c r="F129" s="60" t="str">
        <f aca="false">IF(E129="x","x",IF(E129&lt;&gt;G129,"MAJ",""))</f>
        <v/>
      </c>
      <c r="G129" s="60" t="n">
        <f aca="false">'VERSION V2'!G129</f>
        <v>40</v>
      </c>
      <c r="H129" s="60" t="str">
        <f aca="false">'VERSION V2'!H129</f>
        <v>Gérer les stratégies d'audit d’intégrité  </v>
      </c>
      <c r="I129" s="64" t="str">
        <f aca="false">'VERSION V2'!I129</f>
        <v>Définir les modalités d’audit applicables à un ensemble d’archives défini (empreintes, répartition adéquate sur les offres de stockage, fréquence, profondeur, caractère aléatoire, échantillonnage, etc.</v>
      </c>
      <c r="J129" s="66" t="str">
        <f aca="false">'VERSION V2'!J129</f>
        <v>Super-utilisateur archiviste, administrateur technique</v>
      </c>
      <c r="K129" s="66" t="str">
        <f aca="false">'VERSION V2'!K129</f>
        <v>Admin SAE</v>
      </c>
      <c r="L129" s="66" t="str">
        <f aca="false">'VERSION V2'!L129</f>
        <v>V2</v>
      </c>
      <c r="M129" s="66" t="str">
        <f aca="false">'VERSION V2'!M129</f>
        <v>V2</v>
      </c>
      <c r="N129" s="66" t="str">
        <f aca="false">IF(M129="x","x",IF(M129=N$2,"Nouveau",""))</f>
        <v/>
      </c>
      <c r="O129" s="187"/>
      <c r="P129" s="74" t="str">
        <f aca="false">'VERSION V2'!P129</f>
        <v>PRE-08</v>
      </c>
      <c r="Q129" s="191" t="n">
        <f aca="false">'VERSION V2'!Q129</f>
        <v>0</v>
      </c>
      <c r="R129" s="63" t="n">
        <f aca="false">'VERSION V2'!R129</f>
        <v>0</v>
      </c>
      <c r="S129" s="187"/>
      <c r="T129" s="187"/>
      <c r="U129" s="187"/>
      <c r="V129" s="187"/>
      <c r="W129" s="187"/>
      <c r="X129" s="187"/>
      <c r="Y129" s="187"/>
      <c r="Z129" s="187"/>
    </row>
    <row r="130" customFormat="false" ht="24.05" hidden="false" customHeight="false" outlineLevel="0" collapsed="false">
      <c r="A130" s="59" t="str">
        <f aca="false">'VERSION V2'!A130</f>
        <v>Préservation</v>
      </c>
      <c r="B130" s="59" t="str">
        <f aca="false">'VERSION V2'!B130</f>
        <v>PRE</v>
      </c>
      <c r="C130" s="60" t="str">
        <f aca="false">IF(B130="x","x",CONCATENATE(B130,"-",IF(LEN(D130)=1,CONCATENATE("0",D130),D130)))</f>
        <v>PRE-09</v>
      </c>
      <c r="D130" s="60" t="n">
        <f aca="false">IF(H129=H130,D129,IF(H130="x","x",IF(H129="x",1,D129+1)))</f>
        <v>9</v>
      </c>
      <c r="E130" s="60" t="n">
        <f aca="false">IF(H129&lt;&gt;H130,IF(H130="x","x",IF(H129="x",E128+1,E129+1)),E129)</f>
        <v>41</v>
      </c>
      <c r="F130" s="60" t="str">
        <f aca="false">IF(E130="x","x",IF(E130&lt;&gt;G130,"MAJ",""))</f>
        <v/>
      </c>
      <c r="G130" s="60" t="n">
        <f aca="false">'VERSION V2'!G130</f>
        <v>41</v>
      </c>
      <c r="H130" s="60" t="str">
        <f aca="false">'VERSION V2'!H130</f>
        <v>Auditer selon les stratégies d'audit</v>
      </c>
      <c r="I130" s="64" t="str">
        <f aca="false">'VERSION V2'!I130</f>
        <v>Auditer les archives conformément aux stratégies d’audit</v>
      </c>
      <c r="J130" s="66" t="str">
        <f aca="false">'VERSION V2'!J130</f>
        <v>Super-utilisateur archiviste, administrateur technique</v>
      </c>
      <c r="K130" s="66" t="str">
        <f aca="false">'VERSION V2'!K130</f>
        <v>Admin SAE</v>
      </c>
      <c r="L130" s="66" t="str">
        <f aca="false">'VERSION V2'!L130</f>
        <v>V2</v>
      </c>
      <c r="M130" s="66" t="str">
        <f aca="false">'VERSION V2'!M130</f>
        <v>V2</v>
      </c>
      <c r="N130" s="66" t="str">
        <f aca="false">IF(M130="x","x",IF(M130=N$2,"Nouveau",""))</f>
        <v/>
      </c>
      <c r="O130" s="187"/>
      <c r="P130" s="74" t="str">
        <f aca="false">'VERSION V2'!P130</f>
        <v>PRE-09-000</v>
      </c>
      <c r="Q130" s="71" t="str">
        <f aca="false">'VERSION V2'!Q130</f>
        <v>Audit automatique sur l’ensemble des archives, sans traitement de l’infestation par des virus</v>
      </c>
      <c r="R130" s="63" t="n">
        <f aca="false">'VERSION V2'!R130</f>
        <v>0</v>
      </c>
      <c r="S130" s="187"/>
      <c r="T130" s="187"/>
      <c r="U130" s="187"/>
      <c r="V130" s="187"/>
      <c r="W130" s="187"/>
      <c r="X130" s="187"/>
      <c r="Y130" s="187"/>
      <c r="Z130" s="187"/>
    </row>
    <row r="131" customFormat="false" ht="36.1" hidden="false" customHeight="false" outlineLevel="0" collapsed="false">
      <c r="A131" s="59" t="str">
        <f aca="false">'VERSION V2'!A131</f>
        <v>Préservation</v>
      </c>
      <c r="B131" s="59" t="str">
        <f aca="false">'VERSION V2'!B131</f>
        <v>PRE</v>
      </c>
      <c r="C131" s="60" t="str">
        <f aca="false">IF(B131="x","x",CONCATENATE(B131,"-",IF(LEN(D131)=1,CONCATENATE("0",D131),D131)))</f>
        <v>PRE-09</v>
      </c>
      <c r="D131" s="60" t="n">
        <f aca="false">IF(H130=H131,D130,IF(H131="x","x",IF(H130="x",1,D130+1)))</f>
        <v>9</v>
      </c>
      <c r="E131" s="60" t="n">
        <f aca="false">IF(H130&lt;&gt;H131,IF(H131="x","x",IF(H130="x",E129+1,E130+1)),E130)</f>
        <v>41</v>
      </c>
      <c r="F131" s="60" t="str">
        <f aca="false">IF(E131="x","x",IF(E131&lt;&gt;G131,"MAJ",""))</f>
        <v/>
      </c>
      <c r="G131" s="60" t="n">
        <f aca="false">'VERSION V2'!G131</f>
        <v>41</v>
      </c>
      <c r="H131" s="60" t="str">
        <f aca="false">'VERSION V2'!H131</f>
        <v>Auditer selon les stratégies d'audit</v>
      </c>
      <c r="I131" s="64" t="str">
        <f aca="false">'VERSION V2'!I131</f>
        <v>Auditer les archives conformément aux stratégies d’audit</v>
      </c>
      <c r="J131" s="66" t="str">
        <f aca="false">'VERSION V2'!J131</f>
        <v>Super-utilisateur archiviste, administrateur technique</v>
      </c>
      <c r="K131" s="66" t="str">
        <f aca="false">'VERSION V2'!K131</f>
        <v>Admin SAE</v>
      </c>
      <c r="L131" s="66" t="str">
        <f aca="false">'VERSION V2'!L131</f>
        <v>V2</v>
      </c>
      <c r="M131" s="66" t="str">
        <f aca="false">'VERSION V2'!M131</f>
        <v>V2</v>
      </c>
      <c r="N131" s="66" t="str">
        <f aca="false">IF(M131="x","x",IF(M131=N$2,"Nouveau",""))</f>
        <v/>
      </c>
      <c r="O131" s="187"/>
      <c r="P131" s="74" t="str">
        <f aca="false">'VERSION V2'!P131</f>
        <v>PRE-09-001</v>
      </c>
      <c r="Q131" s="74" t="str">
        <f aca="false">'VERSION V2'!Q131</f>
        <v>Application d’une stratégie sur une partie des archives</v>
      </c>
      <c r="R131" s="186" t="str">
        <f aca="false">'VERSION V2'!R131</f>
        <v>Procéder au contrôle de qualité et de cohérence des informations internes du système, y compris la bonne conservation et la qualité des objets stockés sur une partie des archives</v>
      </c>
      <c r="S131" s="187"/>
      <c r="T131" s="187"/>
      <c r="U131" s="187"/>
      <c r="V131" s="187"/>
      <c r="W131" s="187"/>
      <c r="X131" s="187"/>
      <c r="Y131" s="187"/>
      <c r="Z131" s="187"/>
    </row>
    <row r="132" customFormat="false" ht="24.05" hidden="false" customHeight="false" outlineLevel="0" collapsed="false">
      <c r="A132" s="59" t="str">
        <f aca="false">'VERSION V2'!A132</f>
        <v>Préservation</v>
      </c>
      <c r="B132" s="59" t="str">
        <f aca="false">'VERSION V2'!B132</f>
        <v>PRE</v>
      </c>
      <c r="C132" s="60" t="str">
        <f aca="false">IF(B132="x","x",CONCATENATE(B132,"-",IF(LEN(D132)=1,CONCATENATE("0",D132),D132)))</f>
        <v>PRE-09</v>
      </c>
      <c r="D132" s="60" t="n">
        <f aca="false">IF(H131=H132,D131,IF(H132="x","x",IF(H131="x",1,D131+1)))</f>
        <v>9</v>
      </c>
      <c r="E132" s="60" t="n">
        <f aca="false">IF(H131&lt;&gt;H132,IF(H132="x","x",IF(H131="x",E130+1,E131+1)),E131)</f>
        <v>41</v>
      </c>
      <c r="F132" s="60" t="str">
        <f aca="false">IF(E132="x","x",IF(E132&lt;&gt;G132,"MAJ",""))</f>
        <v/>
      </c>
      <c r="G132" s="60" t="n">
        <f aca="false">'VERSION V2'!G132</f>
        <v>41</v>
      </c>
      <c r="H132" s="60" t="str">
        <f aca="false">'VERSION V2'!H132</f>
        <v>Auditer selon les stratégies d'audit</v>
      </c>
      <c r="I132" s="64" t="str">
        <f aca="false">'VERSION V2'!I132</f>
        <v>Auditer les archives conformément aux stratégies d’audit</v>
      </c>
      <c r="J132" s="66" t="str">
        <f aca="false">'VERSION V2'!J132</f>
        <v>Super-utilisateur archiviste, administrateur technique</v>
      </c>
      <c r="K132" s="66" t="str">
        <f aca="false">'VERSION V2'!K132</f>
        <v>Admin SAE</v>
      </c>
      <c r="L132" s="66" t="str">
        <f aca="false">'VERSION V2'!L132</f>
        <v>V2</v>
      </c>
      <c r="M132" s="66" t="str">
        <f aca="false">'VERSION V2'!M132</f>
        <v>V2</v>
      </c>
      <c r="N132" s="66" t="str">
        <f aca="false">IF(M132="x","x",IF(M132=N$2,"Nouveau",""))</f>
        <v/>
      </c>
      <c r="O132" s="187"/>
      <c r="P132" s="74" t="str">
        <f aca="false">'VERSION V2'!P132</f>
        <v>PRE-09-002</v>
      </c>
      <c r="Q132" s="74" t="str">
        <f aca="false">'VERSION V2'!Q132</f>
        <v>Auditer manuellement l'intégrité d'un ensemble d'archives</v>
      </c>
      <c r="R132" s="186" t="str">
        <f aca="false">'VERSION V2'!R132</f>
        <v>Procéder au contrôle d'intégrité d'un ensemble d'objets via une requête manuelle effectuée depuis l'IHM d'administration</v>
      </c>
      <c r="S132" s="187"/>
      <c r="T132" s="187"/>
      <c r="U132" s="187"/>
      <c r="V132" s="187"/>
      <c r="W132" s="187"/>
      <c r="X132" s="187"/>
      <c r="Y132" s="187"/>
      <c r="Z132" s="187"/>
    </row>
    <row r="133" customFormat="false" ht="24.05" hidden="false" customHeight="false" outlineLevel="0" collapsed="false">
      <c r="A133" s="59" t="str">
        <f aca="false">'VERSION V2'!A133</f>
        <v>Préservation</v>
      </c>
      <c r="B133" s="59" t="str">
        <f aca="false">'VERSION V2'!B133</f>
        <v>PRE</v>
      </c>
      <c r="C133" s="60" t="str">
        <f aca="false">IF(B133="x","x",CONCATENATE(B133,"-",IF(LEN(D133)=1,CONCATENATE("0",D133),D133)))</f>
        <v>PRE-09</v>
      </c>
      <c r="D133" s="60" t="n">
        <f aca="false">IF(H132=H133,D132,IF(H133="x","x",IF(H132="x",1,D132+1)))</f>
        <v>9</v>
      </c>
      <c r="E133" s="60" t="n">
        <f aca="false">IF(H132&lt;&gt;H133,IF(H133="x","x",IF(H132="x",E131+1,E132+1)),E132)</f>
        <v>41</v>
      </c>
      <c r="F133" s="60" t="str">
        <f aca="false">IF(E133="x","x",IF(E133&lt;&gt;G133,"MAJ",""))</f>
        <v/>
      </c>
      <c r="G133" s="60" t="n">
        <f aca="false">'VERSION V2'!G133</f>
        <v>41</v>
      </c>
      <c r="H133" s="60" t="str">
        <f aca="false">'VERSION V2'!H133</f>
        <v>Auditer selon les stratégies d'audit</v>
      </c>
      <c r="I133" s="64" t="str">
        <f aca="false">'VERSION V2'!I133</f>
        <v>Auditer les archives conformément aux stratégies d’audit</v>
      </c>
      <c r="J133" s="66" t="str">
        <f aca="false">'VERSION V2'!J133</f>
        <v>Super-utilisateur archiviste, administrateur technique</v>
      </c>
      <c r="K133" s="66" t="str">
        <f aca="false">'VERSION V2'!K133</f>
        <v>Admin SAE</v>
      </c>
      <c r="L133" s="66" t="str">
        <f aca="false">'VERSION V2'!L133</f>
        <v>V2</v>
      </c>
      <c r="M133" s="66" t="str">
        <f aca="false">'VERSION V2'!M133</f>
        <v>V2</v>
      </c>
      <c r="N133" s="66" t="str">
        <f aca="false">IF(M133="x","x",IF(M133=N$2,"Nouveau",""))</f>
        <v/>
      </c>
      <c r="O133" s="187"/>
      <c r="P133" s="74" t="str">
        <f aca="false">'VERSION V2'!P133</f>
        <v>PRE-09-003</v>
      </c>
      <c r="Q133" s="74" t="str">
        <f aca="false">'VERSION V2'!Q133</f>
        <v>Examen des virus</v>
      </c>
      <c r="R133" s="186" t="str">
        <f aca="false">'VERSION V2'!R133</f>
        <v>Procéder à un contrôle sanitaire d'un ensemble d'objets pour détecter la présence de virus</v>
      </c>
      <c r="S133" s="187"/>
      <c r="T133" s="187"/>
      <c r="U133" s="187"/>
      <c r="V133" s="187"/>
      <c r="W133" s="187"/>
      <c r="X133" s="187"/>
      <c r="Y133" s="187"/>
      <c r="Z133" s="187"/>
    </row>
    <row r="134" customFormat="false" ht="24.05" hidden="false" customHeight="false" outlineLevel="0" collapsed="false">
      <c r="A134" s="59" t="str">
        <f aca="false">'VERSION V2'!A134</f>
        <v>Préservation</v>
      </c>
      <c r="B134" s="59" t="str">
        <f aca="false">'VERSION V2'!B134</f>
        <v>PRE</v>
      </c>
      <c r="C134" s="60" t="str">
        <f aca="false">IF(B134="x","x",CONCATENATE(B134,"-",IF(LEN(D134)=1,CONCATENATE("0",D134),D134)))</f>
        <v>PRE-09</v>
      </c>
      <c r="D134" s="60" t="n">
        <f aca="false">IF(H133=H134,D133,IF(H134="x","x",IF(H133="x",1,D133+1)))</f>
        <v>9</v>
      </c>
      <c r="E134" s="60" t="n">
        <f aca="false">IF(H133&lt;&gt;H134,IF(H134="x","x",IF(H133="x",E132+1,E133+1)),E133)</f>
        <v>41</v>
      </c>
      <c r="F134" s="60" t="str">
        <f aca="false">IF(E134="x","x",IF(E134&lt;&gt;G134,"MAJ",""))</f>
        <v/>
      </c>
      <c r="G134" s="60" t="n">
        <f aca="false">'VERSION V2'!G134</f>
        <v>41</v>
      </c>
      <c r="H134" s="60" t="str">
        <f aca="false">'VERSION V2'!H134</f>
        <v>Auditer selon les stratégies d'audit</v>
      </c>
      <c r="I134" s="64" t="str">
        <f aca="false">'VERSION V2'!I134</f>
        <v>Auditer les archives conformément aux stratégies d’audit</v>
      </c>
      <c r="J134" s="66" t="str">
        <f aca="false">'VERSION V2'!J134</f>
        <v>Super-utilisateur archiviste, administrateur technique</v>
      </c>
      <c r="K134" s="66" t="str">
        <f aca="false">'VERSION V2'!K134</f>
        <v>Admin SAE</v>
      </c>
      <c r="L134" s="66" t="str">
        <f aca="false">'VERSION V2'!L134</f>
        <v>V2</v>
      </c>
      <c r="M134" s="66" t="str">
        <f aca="false">'VERSION V2'!M134</f>
        <v>V2</v>
      </c>
      <c r="N134" s="66" t="str">
        <f aca="false">IF(M134="x","x",IF(M134=N$2,"Nouveau",""))</f>
        <v/>
      </c>
      <c r="O134" s="187"/>
      <c r="P134" s="74" t="str">
        <f aca="false">'VERSION V2'!P134</f>
        <v>PRE-09-004</v>
      </c>
      <c r="Q134" s="74" t="str">
        <f aca="false">'VERSION V2'!Q134</f>
        <v>Mise en quarantaine des fichiers infectés</v>
      </c>
      <c r="R134" s="186" t="str">
        <f aca="false">'VERSION V2'!R134</f>
        <v>Mettre en quarantaine un ensemble d'objets infestés par des virus suite à une opération de contrôle sanitaire</v>
      </c>
      <c r="S134" s="187"/>
      <c r="T134" s="187"/>
      <c r="U134" s="187"/>
      <c r="V134" s="187"/>
      <c r="W134" s="187"/>
      <c r="X134" s="187"/>
      <c r="Y134" s="187"/>
      <c r="Z134" s="187"/>
    </row>
    <row r="135" customFormat="false" ht="47.4" hidden="false" customHeight="false" outlineLevel="0" collapsed="false">
      <c r="A135" s="59" t="str">
        <f aca="false">'VERSION V2'!A135</f>
        <v>Préservation</v>
      </c>
      <c r="B135" s="59" t="str">
        <f aca="false">'VERSION V2'!B135</f>
        <v>PRE</v>
      </c>
      <c r="C135" s="60" t="str">
        <f aca="false">IF(B135="x","x",CONCATENATE(B135,"-",IF(LEN(D135)=1,CONCATENATE("0",D135),D135)))</f>
        <v>PRE-10</v>
      </c>
      <c r="D135" s="60" t="n">
        <f aca="false">IF(H134=H135,D134,IF(H135="x","x",IF(H134="x",1,D134+1)))</f>
        <v>10</v>
      </c>
      <c r="E135" s="60" t="n">
        <f aca="false">IF(H134&lt;&gt;H135,IF(H135="x","x",IF(H134="x",E133+1,E134+1)),E134)</f>
        <v>42</v>
      </c>
      <c r="F135" s="60" t="str">
        <f aca="false">IF(E135="x","x",IF(E135&lt;&gt;G135,"MAJ",""))</f>
        <v/>
      </c>
      <c r="G135" s="60" t="n">
        <f aca="false">'VERSION V2'!G135</f>
        <v>42</v>
      </c>
      <c r="H135" s="60" t="str">
        <f aca="false">'VERSION V2'!H135</f>
        <v>Traiter les fichiers infectés</v>
      </c>
      <c r="I135" s="64" t="str">
        <f aca="false">'VERSION V2'!I135</f>
        <v>Traiter les fichiers détectés comme infectés après entrée dans le système</v>
      </c>
      <c r="J135" s="66" t="str">
        <f aca="false">'VERSION V2'!J135</f>
        <v>Super-utilisateur archiviste, administrateur technique</v>
      </c>
      <c r="K135" s="66" t="str">
        <f aca="false">'VERSION V2'!K135</f>
        <v>Admin SAE</v>
      </c>
      <c r="L135" s="66" t="str">
        <f aca="false">'VERSION V2'!L135</f>
        <v>V2</v>
      </c>
      <c r="M135" s="66" t="str">
        <f aca="false">'VERSION V2'!M135</f>
        <v>V2</v>
      </c>
      <c r="N135" s="66" t="str">
        <f aca="false">IF(M135="x","x",IF(M135=N$2,"Nouveau",""))</f>
        <v/>
      </c>
      <c r="O135" s="187"/>
      <c r="P135" s="74" t="str">
        <f aca="false">'VERSION V2'!P135</f>
        <v>PRE-10-000</v>
      </c>
      <c r="Q135" s="71" t="str">
        <f aca="false">'VERSION V2'!Q135</f>
        <v>Pour chaque élément de la liste des fichiers  « avec virus » détectés par l’activité d’audit, créer si possible une nouvelle version avec un fichier réparé et mettre la version infectée dans un espace de quarantaine, ceci de manière automatique.</v>
      </c>
      <c r="R135" s="186" t="n">
        <f aca="false">'VERSION V2'!R135</f>
        <v>0</v>
      </c>
      <c r="S135" s="187"/>
      <c r="T135" s="187"/>
      <c r="U135" s="187"/>
      <c r="V135" s="187"/>
      <c r="W135" s="187"/>
      <c r="X135" s="187"/>
      <c r="Y135" s="187"/>
      <c r="Z135" s="187"/>
    </row>
    <row r="136" customFormat="false" ht="36.1" hidden="false" customHeight="false" outlineLevel="0" collapsed="false">
      <c r="A136" s="59" t="str">
        <f aca="false">'VERSION V2'!A136</f>
        <v>Préservation</v>
      </c>
      <c r="B136" s="59" t="str">
        <f aca="false">'VERSION V2'!B136</f>
        <v>PRE</v>
      </c>
      <c r="C136" s="60" t="str">
        <f aca="false">IF(B136="x","x",CONCATENATE(B136,"-",IF(LEN(D136)=1,CONCATENATE("0",D136),D136)))</f>
        <v>PRE-10</v>
      </c>
      <c r="D136" s="60" t="n">
        <f aca="false">IF(H135=H136,D135,IF(H136="x","x",IF(H135="x",1,D135+1)))</f>
        <v>10</v>
      </c>
      <c r="E136" s="60" t="n">
        <f aca="false">IF(H135&lt;&gt;H136,IF(H136="x","x",IF(H135="x",E134+1,E135+1)),E135)</f>
        <v>42</v>
      </c>
      <c r="F136" s="60" t="str">
        <f aca="false">IF(E136="x","x",IF(E136&lt;&gt;G136,"MAJ",""))</f>
        <v/>
      </c>
      <c r="G136" s="60" t="n">
        <f aca="false">'VERSION V2'!G136</f>
        <v>42</v>
      </c>
      <c r="H136" s="60" t="str">
        <f aca="false">'VERSION V2'!H136</f>
        <v>Traiter les fichiers infectés</v>
      </c>
      <c r="I136" s="64" t="str">
        <f aca="false">'VERSION V2'!I136</f>
        <v>Traiter les fichiers détectés comme infectés après entrée dans le système</v>
      </c>
      <c r="J136" s="66" t="str">
        <f aca="false">'VERSION V2'!J136</f>
        <v>Super-utilisateur archiviste, administrateur technique</v>
      </c>
      <c r="K136" s="66" t="str">
        <f aca="false">'VERSION V2'!K136</f>
        <v>Admin SAE</v>
      </c>
      <c r="L136" s="66" t="str">
        <f aca="false">'VERSION V2'!L136</f>
        <v>V2</v>
      </c>
      <c r="M136" s="66" t="str">
        <f aca="false">'VERSION V2'!M136</f>
        <v>V2</v>
      </c>
      <c r="N136" s="66" t="str">
        <f aca="false">IF(M136="x","x",IF(M136=N$2,"Nouveau",""))</f>
        <v/>
      </c>
      <c r="O136" s="187"/>
      <c r="P136" s="74" t="str">
        <f aca="false">'VERSION V2'!P136</f>
        <v>PRE-10-001</v>
      </c>
      <c r="Q136" s="74" t="str">
        <f aca="false">'VERSION V2'!Q136</f>
        <v>Contrôle humain des actions à suivre (réparation, conservation en l'état, sortie définitive, élimination)</v>
      </c>
      <c r="R136" s="186" t="str">
        <f aca="false">'VERSION V2'!R136</f>
        <v>Procéder au traitement des fichier infectés avec une intervention humaine dans le cours du processus (notamment pour des vérifications)</v>
      </c>
      <c r="S136" s="187"/>
      <c r="T136" s="187"/>
      <c r="U136" s="187"/>
      <c r="V136" s="187"/>
      <c r="W136" s="187"/>
      <c r="X136" s="187"/>
      <c r="Y136" s="187"/>
      <c r="Z136" s="187"/>
    </row>
    <row r="137" customFormat="false" ht="24.05" hidden="true" customHeight="false" outlineLevel="0" collapsed="false">
      <c r="A137" s="59" t="str">
        <f aca="false">'VERSION V2'!A137</f>
        <v>Préservation</v>
      </c>
      <c r="B137" s="59" t="str">
        <f aca="false">'VERSION V2'!B137</f>
        <v>PRE</v>
      </c>
      <c r="C137" s="60" t="str">
        <f aca="false">IF(B137="x","x",CONCATENATE(B137,"-",IF(LEN(D137)=1,CONCATENATE("0",D137),D137)))</f>
        <v>PRE-11</v>
      </c>
      <c r="D137" s="60" t="n">
        <f aca="false">IF(H136=H137,D136,IF(H137="x","x",IF(H136="x",1,D136+1)))</f>
        <v>11</v>
      </c>
      <c r="E137" s="60" t="n">
        <f aca="false">IF(H136&lt;&gt;H137,IF(H137="x","x",IF(H136="x",E135+1,E136+1)),E136)</f>
        <v>43</v>
      </c>
      <c r="F137" s="60" t="str">
        <f aca="false">IF(E137="x","x",IF(E137&lt;&gt;G137,"MAJ",""))</f>
        <v/>
      </c>
      <c r="G137" s="60" t="n">
        <f aca="false">'VERSION V2'!G137</f>
        <v>43</v>
      </c>
      <c r="H137" s="63" t="str">
        <f aca="false">'VERSION V2'!H137</f>
        <v>Tâche de fond SAE sur valeur probante</v>
      </c>
      <c r="I137" s="64" t="str">
        <f aca="false">'VERSION V2'!I137</f>
        <v>A déterminer en croisant les exigences des NF Z et du règlement eIDAS</v>
      </c>
      <c r="J137" s="63" t="str">
        <f aca="false">'VERSION V2'!J137</f>
        <v>Sans objet</v>
      </c>
      <c r="K137" s="66" t="str">
        <f aca="false">'VERSION V2'!K137</f>
        <v>Sans objet</v>
      </c>
      <c r="L137" s="66" t="n">
        <f aca="false">'VERSION V2'!L137</f>
        <v>0</v>
      </c>
      <c r="M137" s="66" t="n">
        <f aca="false">'VERSION V2'!M137</f>
        <v>0</v>
      </c>
      <c r="N137" s="63" t="str">
        <f aca="false">IF(M137="x","x",IF(M137=N$2,"Nouveau",""))</f>
        <v/>
      </c>
      <c r="O137" s="187"/>
      <c r="P137" s="74" t="str">
        <f aca="false">'VERSION V2'!P137</f>
        <v>PRE-11</v>
      </c>
      <c r="Q137" s="191" t="n">
        <f aca="false">'VERSION V2'!Q137</f>
        <v>0</v>
      </c>
      <c r="R137" s="63" t="n">
        <f aca="false">'VERSION V2'!R137</f>
        <v>0</v>
      </c>
      <c r="S137" s="187"/>
      <c r="T137" s="187"/>
      <c r="U137" s="187"/>
      <c r="V137" s="187"/>
      <c r="W137" s="187"/>
      <c r="X137" s="187"/>
      <c r="Y137" s="187"/>
      <c r="Z137" s="187"/>
    </row>
    <row r="138" customFormat="false" ht="12.8" hidden="false" customHeight="false" outlineLevel="0" collapsed="false">
      <c r="A138" s="187" t="str">
        <f aca="false">'VERSION V2'!A138</f>
        <v>x</v>
      </c>
      <c r="B138" s="187" t="str">
        <f aca="false">'VERSION V2'!B138</f>
        <v>x</v>
      </c>
      <c r="C138" s="60" t="str">
        <f aca="false">IF(B138="x","x",CONCATENATE(B138,"-",IF(LEN(D138)=1,CONCATENATE("0",D138),D138)))</f>
        <v>x</v>
      </c>
      <c r="D138" s="60" t="str">
        <f aca="false">IF(H137=H138,D137,IF(H138="x","x",IF(H137="x",1,D137+1)))</f>
        <v>x</v>
      </c>
      <c r="E138" s="60" t="str">
        <f aca="false">IF(H137&lt;&gt;H138,IF(H138="x","x",IF(H137="x",E136+1,E137+1)),E137)</f>
        <v>x</v>
      </c>
      <c r="F138" s="60" t="str">
        <f aca="false">IF(E138="x","x",IF(E138&lt;&gt;G138,"MAJ",""))</f>
        <v>x</v>
      </c>
      <c r="G138" s="60" t="str">
        <f aca="false">'VERSION V2'!G138</f>
        <v>x</v>
      </c>
      <c r="H138" s="187" t="str">
        <f aca="false">'VERSION V2'!H138</f>
        <v>x</v>
      </c>
      <c r="I138" s="187" t="str">
        <f aca="false">'VERSION V2'!I138</f>
        <v>x</v>
      </c>
      <c r="J138" s="187" t="str">
        <f aca="false">'VERSION V2'!J138</f>
        <v>x</v>
      </c>
      <c r="K138" s="63" t="str">
        <f aca="false">'VERSION V2'!K138</f>
        <v>x</v>
      </c>
      <c r="L138" s="66" t="str">
        <f aca="false">'VERSION V2'!L138</f>
        <v>x</v>
      </c>
      <c r="M138" s="63" t="str">
        <f aca="false">'VERSION V2'!M138</f>
        <v>x</v>
      </c>
      <c r="N138" s="63" t="str">
        <f aca="false">IF(M138="x","x",IF(M138=N$2,"Nouveau",""))</f>
        <v>x</v>
      </c>
      <c r="O138" s="187"/>
      <c r="P138" s="63" t="str">
        <f aca="false">'VERSION V2'!P138</f>
        <v>x</v>
      </c>
      <c r="Q138" s="0" t="str">
        <f aca="false">'VERSION V2'!Q138</f>
        <v>x</v>
      </c>
      <c r="R138" s="30" t="n">
        <f aca="false">'VERSION V2'!R138</f>
        <v>0</v>
      </c>
      <c r="S138" s="187"/>
      <c r="T138" s="187"/>
      <c r="U138" s="187"/>
      <c r="V138" s="187"/>
      <c r="W138" s="187"/>
      <c r="X138" s="187"/>
      <c r="Y138" s="187"/>
      <c r="Z138" s="187"/>
    </row>
    <row r="139" customFormat="false" ht="24.05" hidden="false" customHeight="false" outlineLevel="0" collapsed="false">
      <c r="A139" s="194" t="str">
        <f aca="false">'VERSION V2'!A139</f>
        <v>Stockage</v>
      </c>
      <c r="B139" s="194" t="str">
        <f aca="false">'VERSION V2'!B139</f>
        <v>STO</v>
      </c>
      <c r="C139" s="60" t="str">
        <f aca="false">IF(B139="x","x",CONCATENATE(B139,"-",IF(LEN(D139)=1,CONCATENATE("0",D139),D139)))</f>
        <v>STO-01</v>
      </c>
      <c r="D139" s="60" t="n">
        <f aca="false">IF(H138=H139,D138,IF(H139="x","x",IF(H138="x",1,D138+1)))</f>
        <v>1</v>
      </c>
      <c r="E139" s="60" t="n">
        <f aca="false">IF(H138&lt;&gt;H139,IF(H139="x","x",IF(H138="x",E137+1,E138+1)),E138)</f>
        <v>44</v>
      </c>
      <c r="F139" s="60" t="str">
        <f aca="false">IF(E139="x","x",IF(E139&lt;&gt;G139,"MAJ",""))</f>
        <v/>
      </c>
      <c r="G139" s="60" t="n">
        <f aca="false">'VERSION V2'!G139</f>
        <v>44</v>
      </c>
      <c r="H139" s="60" t="str">
        <f aca="false">'VERSION V2'!H139</f>
        <v>Gérer les offres de stockage</v>
      </c>
      <c r="I139" s="63" t="str">
        <f aca="false">'VERSION V2'!I139</f>
        <v>Ajouter, modifier et supprimer les offres de stockage</v>
      </c>
      <c r="J139" s="66" t="str">
        <f aca="false">'VERSION V2'!J139</f>
        <v>Administrateur technique</v>
      </c>
      <c r="K139" s="66" t="str">
        <f aca="false">'VERSION V2'!K139</f>
        <v>Admin SAE</v>
      </c>
      <c r="L139" s="66" t="str">
        <f aca="false">'VERSION V2'!L139</f>
        <v>bêta</v>
      </c>
      <c r="M139" s="66" t="str">
        <f aca="false">'VERSION V2'!M139</f>
        <v>bêta</v>
      </c>
      <c r="N139" s="66" t="str">
        <f aca="false">IF(M139="x","x",IF(M139=N$2,"Nouveau",""))</f>
        <v/>
      </c>
      <c r="O139" s="187"/>
      <c r="P139" s="74" t="str">
        <f aca="false">'VERSION V2'!P139</f>
        <v>STO-01-000</v>
      </c>
      <c r="Q139" s="195" t="str">
        <f aca="false">'VERSION V2'!Q139</f>
        <v>Gestion d’offres de stockage internes, sans définition des paramètres spécifiques aux différents types d’offres</v>
      </c>
      <c r="R139" s="63" t="n">
        <f aca="false">'VERSION V2'!R139</f>
        <v>0</v>
      </c>
      <c r="S139" s="187"/>
      <c r="T139" s="187"/>
      <c r="U139" s="187"/>
      <c r="V139" s="187"/>
      <c r="W139" s="187"/>
      <c r="X139" s="187"/>
      <c r="Y139" s="187"/>
      <c r="Z139" s="187"/>
    </row>
    <row r="140" customFormat="false" ht="24.05" hidden="true" customHeight="false" outlineLevel="0" collapsed="false">
      <c r="A140" s="194" t="str">
        <f aca="false">'VERSION V2'!A140</f>
        <v>Stockage</v>
      </c>
      <c r="B140" s="194" t="str">
        <f aca="false">'VERSION V2'!B140</f>
        <v>STO</v>
      </c>
      <c r="C140" s="60" t="str">
        <f aca="false">IF(B140="x","x",CONCATENATE(B140,"-",IF(LEN(D140)=1,CONCATENATE("0",D140),D140)))</f>
        <v>STO-01</v>
      </c>
      <c r="D140" s="60" t="n">
        <f aca="false">IF(H139=H140,D139,IF(H140="x","x",IF(H139="x",1,D139+1)))</f>
        <v>1</v>
      </c>
      <c r="E140" s="60" t="n">
        <f aca="false">IF(H139&lt;&gt;H140,IF(H140="x","x",IF(H139="x",E138+1,E139+1)),E139)</f>
        <v>44</v>
      </c>
      <c r="F140" s="60" t="str">
        <f aca="false">IF(E140="x","x",IF(E140&lt;&gt;G140,"MAJ",""))</f>
        <v/>
      </c>
      <c r="G140" s="60" t="n">
        <f aca="false">'VERSION V2'!G140</f>
        <v>44</v>
      </c>
      <c r="H140" s="60" t="str">
        <f aca="false">'VERSION V2'!H140</f>
        <v>Gérer les offres de stockage</v>
      </c>
      <c r="I140" s="63" t="str">
        <f aca="false">'VERSION V2'!I140</f>
        <v>Ajouter, modifier et supprimer les offres de stockage</v>
      </c>
      <c r="J140" s="66" t="str">
        <f aca="false">'VERSION V2'!J140</f>
        <v>Administrateur technique</v>
      </c>
      <c r="K140" s="66" t="str">
        <f aca="false">'VERSION V2'!K140</f>
        <v>Admin SAE</v>
      </c>
      <c r="L140" s="66" t="str">
        <f aca="false">'VERSION V2'!L140</f>
        <v>bêta</v>
      </c>
      <c r="M140" s="66" t="str">
        <f aca="false">'VERSION V2'!M140</f>
        <v>?</v>
      </c>
      <c r="N140" s="66" t="str">
        <f aca="false">IF(M140="x","x",IF(M140=N$2,"Nouveau",""))</f>
        <v/>
      </c>
      <c r="O140" s="187"/>
      <c r="P140" s="74" t="str">
        <f aca="false">'VERSION V2'!P140</f>
        <v>STO-01-001</v>
      </c>
      <c r="Q140" s="74" t="str">
        <f aca="false">'VERSION V2'!Q140</f>
        <v>Offres externes</v>
      </c>
      <c r="R140" s="186" t="str">
        <f aca="false">'VERSION V2'!R140</f>
        <v>Rendre compatible et intégrer une offre de stockage externe à l’organisation dans la liste des offres utilisables</v>
      </c>
      <c r="S140" s="187"/>
      <c r="T140" s="187"/>
      <c r="U140" s="187"/>
      <c r="V140" s="187"/>
      <c r="W140" s="187"/>
      <c r="X140" s="187"/>
      <c r="Y140" s="187"/>
      <c r="Z140" s="187"/>
    </row>
    <row r="141" customFormat="false" ht="36.1" hidden="true" customHeight="false" outlineLevel="0" collapsed="false">
      <c r="A141" s="194" t="str">
        <f aca="false">'VERSION V2'!A141</f>
        <v>Stockage</v>
      </c>
      <c r="B141" s="194" t="str">
        <f aca="false">'VERSION V2'!B141</f>
        <v>STO</v>
      </c>
      <c r="C141" s="60" t="str">
        <f aca="false">IF(B141="x","x",CONCATENATE(B141,"-",IF(LEN(D141)=1,CONCATENATE("0",D141),D141)))</f>
        <v>STO-01</v>
      </c>
      <c r="D141" s="60" t="n">
        <f aca="false">IF(H140=H141,D140,IF(H141="x","x",IF(H140="x",1,D140+1)))</f>
        <v>1</v>
      </c>
      <c r="E141" s="60" t="n">
        <f aca="false">IF(H140&lt;&gt;H141,IF(H141="x","x",IF(H140="x",E139+1,E140+1)),E140)</f>
        <v>44</v>
      </c>
      <c r="F141" s="60" t="str">
        <f aca="false">IF(E141="x","x",IF(E141&lt;&gt;G141,"MAJ",""))</f>
        <v/>
      </c>
      <c r="G141" s="60" t="n">
        <f aca="false">'VERSION V2'!G141</f>
        <v>44</v>
      </c>
      <c r="H141" s="60" t="str">
        <f aca="false">'VERSION V2'!H141</f>
        <v>Gérer les offres de stockage</v>
      </c>
      <c r="I141" s="63" t="str">
        <f aca="false">'VERSION V2'!I141</f>
        <v>Ajouter, modifier et supprimer les offres de stockage</v>
      </c>
      <c r="J141" s="66" t="str">
        <f aca="false">'VERSION V2'!J141</f>
        <v>Administrateur technique</v>
      </c>
      <c r="K141" s="66" t="str">
        <f aca="false">'VERSION V2'!K141</f>
        <v>Admin SAE</v>
      </c>
      <c r="L141" s="66" t="str">
        <f aca="false">'VERSION V2'!L141</f>
        <v>bêta</v>
      </c>
      <c r="M141" s="66" t="str">
        <f aca="false">'VERSION V2'!M141</f>
        <v>?</v>
      </c>
      <c r="N141" s="66" t="str">
        <f aca="false">IF(M141="x","x",IF(M141=N$2,"Nouveau",""))</f>
        <v/>
      </c>
      <c r="O141" s="187"/>
      <c r="P141" s="74" t="str">
        <f aca="false">'VERSION V2'!P141</f>
        <v>STO-01-002</v>
      </c>
      <c r="Q141" s="196" t="str">
        <f aca="false">'VERSION V2'!Q141</f>
        <v>Offres chaudes/froides</v>
      </c>
      <c r="R141" s="186" t="str">
        <f aca="false">'VERSION V2'!R141</f>
        <v>Définir les paramètres spécifiques aux offres chaudes et aux offres froides (capacité, vitesse, caractère synchrone ou asynchrone de la lecture et de l’effacement)</v>
      </c>
      <c r="S141" s="187"/>
      <c r="T141" s="187"/>
      <c r="U141" s="187"/>
      <c r="V141" s="187"/>
      <c r="W141" s="187"/>
      <c r="X141" s="187"/>
      <c r="Y141" s="187"/>
      <c r="Z141" s="187"/>
    </row>
    <row r="142" customFormat="false" ht="47.4" hidden="false" customHeight="false" outlineLevel="0" collapsed="false">
      <c r="A142" s="194" t="str">
        <f aca="false">'VERSION V2'!A142</f>
        <v>Stockage</v>
      </c>
      <c r="B142" s="194" t="str">
        <f aca="false">'VERSION V2'!B142</f>
        <v>STO</v>
      </c>
      <c r="C142" s="60" t="str">
        <f aca="false">IF(B142="x","x",CONCATENATE(B142,"-",IF(LEN(D142)=1,CONCATENATE("0",D142),D142)))</f>
        <v>STO-02</v>
      </c>
      <c r="D142" s="60" t="n">
        <f aca="false">IF(H141=H142,D141,IF(H142="x","x",IF(H141="x",1,D141+1)))</f>
        <v>2</v>
      </c>
      <c r="E142" s="60" t="n">
        <f aca="false">IF(H141&lt;&gt;H142,IF(H142="x","x",IF(H141="x",E140+1,E141+1)),E141)</f>
        <v>45</v>
      </c>
      <c r="F142" s="60" t="str">
        <f aca="false">IF(E142="x","x",IF(E142&lt;&gt;G142,"MAJ",""))</f>
        <v/>
      </c>
      <c r="G142" s="60" t="n">
        <f aca="false">'VERSION V2'!G142</f>
        <v>45</v>
      </c>
      <c r="H142" s="60" t="str">
        <f aca="false">'VERSION V2'!H142</f>
        <v>Gérer les stratégies de stockage</v>
      </c>
      <c r="I142" s="63" t="str">
        <f aca="false">'VERSION V2'!I142</f>
        <v>Ajouter, modifier et supprimer des regroupements d’offres de stockage en fonction de la politique de stockage (ex. : groupes d'offres de stockage de conservation, de diffusion...)</v>
      </c>
      <c r="J142" s="66" t="str">
        <f aca="false">'VERSION V2'!J142</f>
        <v>Administrateur technique</v>
      </c>
      <c r="K142" s="66" t="str">
        <f aca="false">'VERSION V2'!K142</f>
        <v>Admin SAE</v>
      </c>
      <c r="L142" s="66" t="str">
        <f aca="false">'VERSION V2'!L142</f>
        <v>V1</v>
      </c>
      <c r="M142" s="66" t="str">
        <f aca="false">'VERSION V2'!M142</f>
        <v>V1</v>
      </c>
      <c r="N142" s="66" t="str">
        <f aca="false">IF(M142="x","x",IF(M142=N$2,"Nouveau",""))</f>
        <v/>
      </c>
      <c r="O142" s="187"/>
      <c r="P142" s="74" t="str">
        <f aca="false">'VERSION V2'!P142</f>
        <v>STO-02</v>
      </c>
      <c r="Q142" s="197" t="n">
        <f aca="false">'VERSION V2'!Q142</f>
        <v>0</v>
      </c>
      <c r="R142" s="63" t="n">
        <f aca="false">'VERSION V2'!R142</f>
        <v>0</v>
      </c>
      <c r="S142" s="187"/>
      <c r="T142" s="187"/>
      <c r="U142" s="187"/>
      <c r="V142" s="187"/>
      <c r="W142" s="187"/>
      <c r="X142" s="187"/>
      <c r="Y142" s="187"/>
      <c r="Z142" s="187"/>
    </row>
    <row r="143" customFormat="false" ht="24.05" hidden="false" customHeight="false" outlineLevel="0" collapsed="false">
      <c r="A143" s="194" t="str">
        <f aca="false">'VERSION V2'!A143</f>
        <v>Stockage</v>
      </c>
      <c r="B143" s="194" t="str">
        <f aca="false">'VERSION V2'!B143</f>
        <v>STO</v>
      </c>
      <c r="C143" s="60" t="str">
        <f aca="false">IF(B143="x","x",CONCATENATE(B143,"-",IF(LEN(D143)=1,CONCATENATE("0",D143),D143)))</f>
        <v>STO-03</v>
      </c>
      <c r="D143" s="60" t="n">
        <f aca="false">IF(H142=H143,D142,IF(H143="x","x",IF(H142="x",1,D142+1)))</f>
        <v>3</v>
      </c>
      <c r="E143" s="60" t="n">
        <f aca="false">IF(H142&lt;&gt;H143,IF(H143="x","x",IF(H142="x",E141+1,E142+1)),E142)</f>
        <v>46</v>
      </c>
      <c r="F143" s="60" t="str">
        <f aca="false">IF(E143="x","x",IF(E143&lt;&gt;G143,"MAJ",""))</f>
        <v/>
      </c>
      <c r="G143" s="60" t="n">
        <f aca="false">'VERSION V2'!G143</f>
        <v>46</v>
      </c>
      <c r="H143" s="60" t="str">
        <f aca="false">'VERSION V2'!H143</f>
        <v>Débrancher en urgence/rebrancher une offre de stockage</v>
      </c>
      <c r="I143" s="64" t="str">
        <f aca="false">'VERSION V2'!I143</f>
        <v>Arrêter en urgence toutes les opérations sur une offre de stockage et la remettre en œuvre</v>
      </c>
      <c r="J143" s="66" t="str">
        <f aca="false">'VERSION V2'!J143</f>
        <v>Administrateur technique</v>
      </c>
      <c r="K143" s="66" t="str">
        <f aca="false">'VERSION V2'!K143</f>
        <v>Admin SAE</v>
      </c>
      <c r="L143" s="66" t="str">
        <f aca="false">'VERSION V2'!L143</f>
        <v>V1</v>
      </c>
      <c r="M143" s="66" t="str">
        <f aca="false">'VERSION V2'!M143</f>
        <v>V1</v>
      </c>
      <c r="N143" s="66" t="str">
        <f aca="false">IF(M143="x","x",IF(M143=N$2,"Nouveau",""))</f>
        <v/>
      </c>
      <c r="O143" s="187"/>
      <c r="P143" s="74" t="str">
        <f aca="false">'VERSION V2'!P143</f>
        <v>STO-03-000</v>
      </c>
      <c r="Q143" s="197" t="str">
        <f aca="false">'VERSION V2'!Q143</f>
        <v>Débranchement d’une offre de stockage avec blocage des opérations qui cherchent à l'utiliser</v>
      </c>
      <c r="R143" s="63" t="n">
        <f aca="false">'VERSION V2'!R143</f>
        <v>0</v>
      </c>
      <c r="S143" s="187"/>
      <c r="T143" s="187"/>
      <c r="U143" s="187"/>
      <c r="V143" s="187"/>
      <c r="W143" s="187"/>
      <c r="X143" s="187"/>
      <c r="Y143" s="187"/>
      <c r="Z143" s="187"/>
    </row>
    <row r="144" customFormat="false" ht="36.1" hidden="false" customHeight="false" outlineLevel="0" collapsed="false">
      <c r="A144" s="194" t="str">
        <f aca="false">'VERSION V2'!A144</f>
        <v>Stockage</v>
      </c>
      <c r="B144" s="194" t="str">
        <f aca="false">'VERSION V2'!B144</f>
        <v>STO</v>
      </c>
      <c r="C144" s="60" t="str">
        <f aca="false">IF(B144="x","x",CONCATENATE(B144,"-",IF(LEN(D144)=1,CONCATENATE("0",D144),D144)))</f>
        <v>STO-03</v>
      </c>
      <c r="D144" s="60" t="n">
        <f aca="false">IF(H143=H144,D143,IF(H144="x","x",IF(H143="x",1,D143+1)))</f>
        <v>3</v>
      </c>
      <c r="E144" s="60" t="n">
        <f aca="false">IF(H143&lt;&gt;H144,IF(H144="x","x",IF(H143="x",E142+1,E143+1)),E143)</f>
        <v>46</v>
      </c>
      <c r="F144" s="60" t="str">
        <f aca="false">IF(E144="x","x",IF(E144&lt;&gt;G144,"MAJ",""))</f>
        <v/>
      </c>
      <c r="G144" s="60" t="n">
        <f aca="false">'VERSION V2'!G144</f>
        <v>46</v>
      </c>
      <c r="H144" s="60" t="str">
        <f aca="false">'VERSION V2'!H144</f>
        <v>Débrancher en urgence/rebrancher une offre de stockage</v>
      </c>
      <c r="I144" s="64" t="str">
        <f aca="false">'VERSION V2'!I144</f>
        <v>Arrêter en urgence toutes les opérations sur une offre de stockage et la remettre en œuvre</v>
      </c>
      <c r="J144" s="66" t="str">
        <f aca="false">'VERSION V2'!J144</f>
        <v>Administrateur technique</v>
      </c>
      <c r="K144" s="66" t="str">
        <f aca="false">'VERSION V2'!K144</f>
        <v>Admin SAE</v>
      </c>
      <c r="L144" s="66" t="str">
        <f aca="false">'VERSION V2'!L144</f>
        <v>V1</v>
      </c>
      <c r="M144" s="66" t="str">
        <f aca="false">'VERSION V2'!M144</f>
        <v>V1</v>
      </c>
      <c r="N144" s="66" t="str">
        <f aca="false">IF(M144="x","x",IF(M144=N$2,"Nouveau",""))</f>
        <v/>
      </c>
      <c r="O144" s="187"/>
      <c r="P144" s="74" t="str">
        <f aca="false">'VERSION V2'!P144</f>
        <v>STO-03-001</v>
      </c>
      <c r="Q144" s="74" t="str">
        <f aca="false">'VERSION V2'!Q144</f>
        <v>Mise en attente des opérations</v>
      </c>
      <c r="R144" s="186" t="str">
        <f aca="false">'VERSION V2'!R144</f>
        <v>Débrancher en urgence une offre de stockage après envoi d’un ordre d’arrêt des opérations sur l'offre de stockage, et mise en attente des opérations à effectuer pour reprise au rebranchement</v>
      </c>
      <c r="S144" s="187"/>
      <c r="T144" s="187"/>
      <c r="U144" s="187"/>
      <c r="V144" s="187"/>
      <c r="W144" s="187"/>
      <c r="X144" s="187"/>
      <c r="Y144" s="187"/>
      <c r="Z144" s="187"/>
    </row>
    <row r="145" customFormat="false" ht="12.8" hidden="true" customHeight="false" outlineLevel="0" collapsed="false">
      <c r="A145" s="194" t="str">
        <f aca="false">'VERSION V2'!A145</f>
        <v>Stockage</v>
      </c>
      <c r="B145" s="194" t="str">
        <f aca="false">'VERSION V2'!B145</f>
        <v>STO</v>
      </c>
      <c r="C145" s="60" t="str">
        <f aca="false">IF(B145="x","x",CONCATENATE(B145,"-",IF(LEN(D145)=1,CONCATENATE("0",D145),D145)))</f>
        <v>STO-04</v>
      </c>
      <c r="D145" s="60" t="n">
        <f aca="false">IF(H144=H145,D144,IF(H145="x","x",IF(H144="x",1,D144+1)))</f>
        <v>4</v>
      </c>
      <c r="E145" s="60" t="n">
        <f aca="false">IF(H144&lt;&gt;H145,IF(H145="x","x",IF(H144="x",E143+1,E144+1)),E144)</f>
        <v>47</v>
      </c>
      <c r="F145" s="60" t="str">
        <f aca="false">IF(E145="x","x",IF(E145&lt;&gt;G145,"MAJ",""))</f>
        <v/>
      </c>
      <c r="G145" s="60" t="n">
        <f aca="false">'VERSION V2'!G145</f>
        <v>47</v>
      </c>
      <c r="H145" s="63" t="str">
        <f aca="false">'VERSION V2'!H145</f>
        <v>Tâche technique Vitam 0</v>
      </c>
      <c r="I145" s="64" t="n">
        <f aca="false">'VERSION V2'!I145</f>
        <v>0</v>
      </c>
      <c r="J145" s="63" t="str">
        <f aca="false">'VERSION V2'!J145</f>
        <v>Sans objet</v>
      </c>
      <c r="K145" s="66" t="str">
        <f aca="false">'VERSION V2'!K145</f>
        <v>Sans objet</v>
      </c>
      <c r="L145" s="66" t="n">
        <f aca="false">'VERSION V2'!L145</f>
        <v>0</v>
      </c>
      <c r="M145" s="66" t="n">
        <f aca="false">'VERSION V2'!M145</f>
        <v>0</v>
      </c>
      <c r="N145" s="63" t="str">
        <f aca="false">IF(M145="x","x",IF(M145=N$2,"Nouveau",""))</f>
        <v/>
      </c>
      <c r="O145" s="187"/>
      <c r="P145" s="74" t="str">
        <f aca="false">'VERSION V2'!P145</f>
        <v>STO-04</v>
      </c>
      <c r="Q145" s="46" t="n">
        <f aca="false">'VERSION V2'!Q145</f>
        <v>0</v>
      </c>
      <c r="R145" s="63" t="n">
        <f aca="false">'VERSION V2'!R145</f>
        <v>0</v>
      </c>
      <c r="S145" s="187"/>
      <c r="T145" s="187"/>
      <c r="U145" s="187"/>
      <c r="V145" s="187"/>
      <c r="W145" s="187"/>
      <c r="X145" s="187"/>
      <c r="Y145" s="187"/>
      <c r="Z145" s="187"/>
    </row>
    <row r="146" customFormat="false" ht="12.8" hidden="false" customHeight="false" outlineLevel="0" collapsed="false">
      <c r="A146" s="187" t="str">
        <f aca="false">'VERSION V2'!A146</f>
        <v>x</v>
      </c>
      <c r="B146" s="187" t="str">
        <f aca="false">'VERSION V2'!B146</f>
        <v>x</v>
      </c>
      <c r="C146" s="60" t="str">
        <f aca="false">IF(B146="x","x",CONCATENATE(B146,"-",IF(LEN(D146)=1,CONCATENATE("0",D146),D146)))</f>
        <v>x</v>
      </c>
      <c r="D146" s="60" t="str">
        <f aca="false">IF(H145=H146,D145,IF(H146="x","x",IF(H145="x",1,D145+1)))</f>
        <v>x</v>
      </c>
      <c r="E146" s="60" t="str">
        <f aca="false">IF(H145&lt;&gt;H146,IF(H146="x","x",IF(H145="x",E143+1,E145+1)),E145)</f>
        <v>x</v>
      </c>
      <c r="F146" s="60" t="str">
        <f aca="false">IF(E146="x","x",IF(E146&lt;&gt;G146,"MAJ",""))</f>
        <v>x</v>
      </c>
      <c r="G146" s="60" t="str">
        <f aca="false">'VERSION V2'!G146</f>
        <v>x</v>
      </c>
      <c r="H146" s="187" t="str">
        <f aca="false">'VERSION V2'!H146</f>
        <v>x</v>
      </c>
      <c r="I146" s="187" t="str">
        <f aca="false">'VERSION V2'!I146</f>
        <v>x</v>
      </c>
      <c r="J146" s="187" t="str">
        <f aca="false">'VERSION V2'!J146</f>
        <v>x</v>
      </c>
      <c r="K146" s="63" t="str">
        <f aca="false">'VERSION V2'!K146</f>
        <v>x</v>
      </c>
      <c r="L146" s="66" t="str">
        <f aca="false">'VERSION V2'!L146</f>
        <v>x</v>
      </c>
      <c r="M146" s="63" t="str">
        <f aca="false">'VERSION V2'!M146</f>
        <v>x</v>
      </c>
      <c r="N146" s="63" t="str">
        <f aca="false">IF(M146="x","x",IF(M146=N$2,"Nouveau",""))</f>
        <v>x</v>
      </c>
      <c r="O146" s="187"/>
      <c r="P146" s="63" t="str">
        <f aca="false">'VERSION V2'!P146</f>
        <v>x</v>
      </c>
      <c r="Q146" s="0" t="str">
        <f aca="false">'VERSION V2'!Q146</f>
        <v>x</v>
      </c>
      <c r="R146" s="30" t="n">
        <f aca="false">'VERSION V2'!R146</f>
        <v>0</v>
      </c>
      <c r="S146" s="187"/>
      <c r="T146" s="187"/>
      <c r="U146" s="187"/>
      <c r="V146" s="187"/>
      <c r="W146" s="187"/>
      <c r="X146" s="187"/>
      <c r="Y146" s="187"/>
      <c r="Z146" s="187"/>
    </row>
    <row r="147" customFormat="false" ht="24.05" hidden="false" customHeight="false" outlineLevel="0" collapsed="false">
      <c r="A147" s="166" t="str">
        <f aca="false">'VERSION V2'!A147</f>
        <v>Donnée</v>
      </c>
      <c r="B147" s="166" t="str">
        <f aca="false">'VERSION V2'!B147</f>
        <v>DON</v>
      </c>
      <c r="C147" s="60" t="str">
        <f aca="false">IF(B147="x","x",CONCATENATE(B147,"-",IF(LEN(D147)=1,CONCATENATE("0",D147),D147)))</f>
        <v>DON-01</v>
      </c>
      <c r="D147" s="60" t="n">
        <f aca="false">IF(H146=H147,D146,IF(H147="x","x",IF(H146="x",1,D146+1)))</f>
        <v>1</v>
      </c>
      <c r="E147" s="60" t="n">
        <f aca="false">IF(H146&lt;&gt;H147,IF(H147="x","x",IF(H146="x",E145+1,E146+1)),E146)</f>
        <v>48</v>
      </c>
      <c r="F147" s="60" t="str">
        <f aca="false">IF(E147="x","x",IF(E147&lt;&gt;G147,"MAJ",""))</f>
        <v/>
      </c>
      <c r="G147" s="60" t="n">
        <f aca="false">'VERSION V2'!G147</f>
        <v>48</v>
      </c>
      <c r="H147" s="60" t="str">
        <f aca="false">'VERSION V2'!H147</f>
        <v>Gérer les bases</v>
      </c>
      <c r="I147" s="63" t="str">
        <f aca="false">'VERSION V2'!I147</f>
        <v>Administration des bases de la solution (Mongo, ElasticSearch)</v>
      </c>
      <c r="J147" s="66" t="str">
        <f aca="false">'VERSION V2'!J147</f>
        <v>Administrateur technique</v>
      </c>
      <c r="K147" s="66" t="str">
        <f aca="false">'VERSION V2'!K147</f>
        <v>Admin SAE</v>
      </c>
      <c r="L147" s="66" t="str">
        <f aca="false">'VERSION V2'!L147</f>
        <v>bêta</v>
      </c>
      <c r="M147" s="66" t="str">
        <f aca="false">'VERSION V2'!M147</f>
        <v>bêta</v>
      </c>
      <c r="N147" s="66" t="str">
        <f aca="false">IF(M147="x","x",IF(M147=N$2,"Nouveau",""))</f>
        <v/>
      </c>
      <c r="O147" s="187"/>
      <c r="P147" s="74" t="str">
        <f aca="false">'VERSION V2'!P147</f>
        <v>DON-01</v>
      </c>
      <c r="Q147" s="197" t="n">
        <f aca="false">'VERSION V2'!Q147</f>
        <v>0</v>
      </c>
      <c r="R147" s="63" t="n">
        <f aca="false">'VERSION V2'!R147</f>
        <v>0</v>
      </c>
      <c r="S147" s="187"/>
      <c r="T147" s="187"/>
      <c r="U147" s="187"/>
      <c r="V147" s="187"/>
      <c r="W147" s="187"/>
      <c r="X147" s="187"/>
      <c r="Y147" s="187"/>
      <c r="Z147" s="187"/>
    </row>
    <row r="148" customFormat="false" ht="36.1" hidden="false" customHeight="false" outlineLevel="0" collapsed="false">
      <c r="A148" s="166" t="str">
        <f aca="false">'VERSION V2'!A148</f>
        <v>Donnée</v>
      </c>
      <c r="B148" s="166" t="str">
        <f aca="false">'VERSION V2'!B148</f>
        <v>DON</v>
      </c>
      <c r="C148" s="60" t="str">
        <f aca="false">IF(B148="x","x",CONCATENATE(B148,"-",IF(LEN(D148)=1,CONCATENATE("0",D148),D148)))</f>
        <v>DON-02</v>
      </c>
      <c r="D148" s="60" t="n">
        <f aca="false">IF(H147=H148,D147,IF(H148="x","x",IF(H147="x",1,D147+1)))</f>
        <v>2</v>
      </c>
      <c r="E148" s="60" t="n">
        <f aca="false">IF(H147&lt;&gt;H148,IF(H148="x","x",IF(H147="x",E146+1,E147+1)),E147)</f>
        <v>49</v>
      </c>
      <c r="F148" s="60" t="str">
        <f aca="false">IF(E148="x","x",IF(E148&lt;&gt;G148,"MAJ",""))</f>
        <v/>
      </c>
      <c r="G148" s="60" t="n">
        <f aca="false">'VERSION V2'!G148</f>
        <v>49</v>
      </c>
      <c r="H148" s="60" t="str">
        <f aca="false">'VERSION V2'!H148</f>
        <v>Gérer les types et modes d'indexation</v>
      </c>
      <c r="I148" s="63" t="str">
        <f aca="false">'VERSION V2'!I148</f>
        <v>Gérer les types et les modes d'indexation des champs de l'ontologie commune et des métadonnées particulières à certaines filières</v>
      </c>
      <c r="J148" s="66" t="str">
        <f aca="false">'VERSION V2'!J148</f>
        <v>Super-utilisateur archiviste, administrateur technique</v>
      </c>
      <c r="K148" s="66" t="str">
        <f aca="false">'VERSION V2'!K148</f>
        <v>Admin SAE</v>
      </c>
      <c r="L148" s="66" t="str">
        <f aca="false">'VERSION V2'!L148</f>
        <v>bêta</v>
      </c>
      <c r="M148" s="66" t="str">
        <f aca="false">'VERSION V2'!M148</f>
        <v>bêta</v>
      </c>
      <c r="N148" s="66" t="str">
        <f aca="false">IF(M148="x","x",IF(M148=N$2,"Nouveau",""))</f>
        <v/>
      </c>
      <c r="O148" s="187"/>
      <c r="P148" s="74" t="str">
        <f aca="false">'VERSION V2'!P148</f>
        <v>DON-02</v>
      </c>
      <c r="Q148" s="197" t="n">
        <f aca="false">'VERSION V2'!Q148</f>
        <v>0</v>
      </c>
      <c r="R148" s="63" t="n">
        <f aca="false">'VERSION V2'!R148</f>
        <v>0</v>
      </c>
      <c r="S148" s="187"/>
      <c r="T148" s="187"/>
      <c r="U148" s="187"/>
      <c r="V148" s="187"/>
      <c r="W148" s="187"/>
      <c r="X148" s="187"/>
      <c r="Y148" s="187"/>
      <c r="Z148" s="187"/>
    </row>
    <row r="149" customFormat="false" ht="12.8" hidden="true" customHeight="false" outlineLevel="0" collapsed="false">
      <c r="A149" s="166" t="str">
        <f aca="false">'VERSION V2'!A149</f>
        <v>Donnée</v>
      </c>
      <c r="B149" s="166" t="str">
        <f aca="false">'VERSION V2'!B149</f>
        <v>DON</v>
      </c>
      <c r="C149" s="60" t="str">
        <f aca="false">IF(B149="x","x",CONCATENATE(B149,"-",IF(LEN(D149)=1,CONCATENATE("0",D149),D149)))</f>
        <v>DON-03</v>
      </c>
      <c r="D149" s="60" t="n">
        <f aca="false">IF(H148=H149,D148,IF(H149="x","x",IF(H148="x",1,D148+1)))</f>
        <v>3</v>
      </c>
      <c r="E149" s="60" t="n">
        <f aca="false">IF(H148&lt;&gt;H149,IF(H149="x","x",IF(H148="x",E147+1,E148+1)),E148)</f>
        <v>50</v>
      </c>
      <c r="F149" s="60" t="str">
        <f aca="false">IF(E149="x","x",IF(E149&lt;&gt;G149,"MAJ",""))</f>
        <v/>
      </c>
      <c r="G149" s="60" t="n">
        <f aca="false">'VERSION V2'!G149</f>
        <v>50</v>
      </c>
      <c r="H149" s="63" t="str">
        <f aca="false">'VERSION V2'!H149</f>
        <v>Tâche technique Vitam 1</v>
      </c>
      <c r="I149" s="64" t="n">
        <f aca="false">'VERSION V2'!I149</f>
        <v>0</v>
      </c>
      <c r="J149" s="63" t="str">
        <f aca="false">'VERSION V2'!J149</f>
        <v>Sans objet</v>
      </c>
      <c r="K149" s="66" t="str">
        <f aca="false">'VERSION V2'!K149</f>
        <v>Aucune</v>
      </c>
      <c r="L149" s="66" t="n">
        <f aca="false">'VERSION V2'!L149</f>
        <v>0</v>
      </c>
      <c r="M149" s="66" t="n">
        <f aca="false">'VERSION V2'!M149</f>
        <v>0</v>
      </c>
      <c r="N149" s="66" t="str">
        <f aca="false">IF(M149="x","x",IF(M149=N$2,"Nouveau",""))</f>
        <v/>
      </c>
      <c r="O149" s="187"/>
      <c r="P149" s="74" t="str">
        <f aca="false">'VERSION V2'!P149</f>
        <v>DON-03</v>
      </c>
      <c r="Q149" s="190" t="n">
        <f aca="false">'VERSION V2'!Q149</f>
        <v>0</v>
      </c>
      <c r="R149" s="63" t="n">
        <f aca="false">'VERSION V2'!R149</f>
        <v>0</v>
      </c>
      <c r="S149" s="187"/>
      <c r="T149" s="187"/>
      <c r="U149" s="187"/>
      <c r="V149" s="187"/>
      <c r="W149" s="187"/>
      <c r="X149" s="187"/>
      <c r="Y149" s="187"/>
      <c r="Z149" s="187"/>
    </row>
    <row r="150" customFormat="false" ht="12.8" hidden="true" customHeight="false" outlineLevel="0" collapsed="false">
      <c r="A150" s="166" t="str">
        <f aca="false">'VERSION V2'!A150</f>
        <v>Donnée</v>
      </c>
      <c r="B150" s="166" t="str">
        <f aca="false">'VERSION V2'!B150</f>
        <v>DON</v>
      </c>
      <c r="C150" s="60" t="str">
        <f aca="false">IF(B150="x","x",CONCATENATE(B150,"-",IF(LEN(D150)=1,CONCATENATE("0",D150),D150)))</f>
        <v>DON-04</v>
      </c>
      <c r="D150" s="60" t="n">
        <f aca="false">IF(H149=H150,D149,IF(H150="x","x",IF(H149="x",1,D149+1)))</f>
        <v>4</v>
      </c>
      <c r="E150" s="60" t="n">
        <f aca="false">IF(H149&lt;&gt;H150,IF(H150="x","x",IF(H149="x",E148+1,E149+1)),E149)</f>
        <v>51</v>
      </c>
      <c r="F150" s="60" t="str">
        <f aca="false">IF(E150="x","x",IF(E150&lt;&gt;G150,"MAJ",""))</f>
        <v/>
      </c>
      <c r="G150" s="60" t="n">
        <f aca="false">'VERSION V2'!G150</f>
        <v>51</v>
      </c>
      <c r="H150" s="63" t="str">
        <f aca="false">'VERSION V2'!H150</f>
        <v>Tâche technique Vitam 2</v>
      </c>
      <c r="I150" s="64" t="n">
        <f aca="false">'VERSION V2'!I150</f>
        <v>0</v>
      </c>
      <c r="J150" s="63" t="str">
        <f aca="false">'VERSION V2'!J150</f>
        <v>Sans objet</v>
      </c>
      <c r="K150" s="66" t="str">
        <f aca="false">'VERSION V2'!K150</f>
        <v>Aucune</v>
      </c>
      <c r="L150" s="66" t="n">
        <f aca="false">'VERSION V2'!L150</f>
        <v>0</v>
      </c>
      <c r="M150" s="66" t="n">
        <f aca="false">'VERSION V2'!M150</f>
        <v>0</v>
      </c>
      <c r="N150" s="66" t="str">
        <f aca="false">IF(M150="x","x",IF(M150=N$2,"Nouveau",""))</f>
        <v/>
      </c>
      <c r="O150" s="187"/>
      <c r="P150" s="74" t="str">
        <f aca="false">'VERSION V2'!P150</f>
        <v>DON-04</v>
      </c>
      <c r="Q150" s="190" t="n">
        <f aca="false">'VERSION V2'!Q150</f>
        <v>0</v>
      </c>
      <c r="R150" s="63" t="n">
        <f aca="false">'VERSION V2'!R150</f>
        <v>0</v>
      </c>
      <c r="S150" s="187"/>
      <c r="T150" s="187"/>
      <c r="U150" s="187"/>
      <c r="V150" s="187"/>
      <c r="W150" s="187"/>
      <c r="X150" s="187"/>
      <c r="Y150" s="187"/>
      <c r="Z150" s="187"/>
    </row>
    <row r="151" customFormat="false" ht="12.8" hidden="true" customHeight="false" outlineLevel="0" collapsed="false">
      <c r="A151" s="166" t="str">
        <f aca="false">'VERSION V2'!A151</f>
        <v>Donnée</v>
      </c>
      <c r="B151" s="166" t="str">
        <f aca="false">'VERSION V2'!B151</f>
        <v>DON</v>
      </c>
      <c r="C151" s="60" t="str">
        <f aca="false">IF(B151="x","x",CONCATENATE(B151,"-",IF(LEN(D151)=1,CONCATENATE("0",D151),D151)))</f>
        <v>DON-05</v>
      </c>
      <c r="D151" s="60" t="n">
        <f aca="false">IF(H150=H151,D150,IF(H151="x","x",IF(H150="x",1,D150+1)))</f>
        <v>5</v>
      </c>
      <c r="E151" s="60" t="n">
        <f aca="false">IF(H150&lt;&gt;H151,IF(H151="x","x",IF(H150="x",E149+1,E150+1)),E150)</f>
        <v>52</v>
      </c>
      <c r="F151" s="60" t="str">
        <f aca="false">IF(E151="x","x",IF(E151&lt;&gt;G151,"MAJ",""))</f>
        <v/>
      </c>
      <c r="G151" s="60" t="n">
        <f aca="false">'VERSION V2'!G151</f>
        <v>52</v>
      </c>
      <c r="H151" s="63" t="str">
        <f aca="false">'VERSION V2'!H151</f>
        <v>Tâche technique Vitam 3</v>
      </c>
      <c r="I151" s="63" t="n">
        <f aca="false">'VERSION V2'!I151</f>
        <v>0</v>
      </c>
      <c r="J151" s="63" t="str">
        <f aca="false">'VERSION V2'!J151</f>
        <v>Sans objet</v>
      </c>
      <c r="K151" s="66" t="str">
        <f aca="false">'VERSION V2'!K151</f>
        <v>Aucune</v>
      </c>
      <c r="L151" s="66" t="n">
        <f aca="false">'VERSION V2'!L151</f>
        <v>0</v>
      </c>
      <c r="M151" s="66" t="n">
        <f aca="false">'VERSION V2'!M151</f>
        <v>0</v>
      </c>
      <c r="N151" s="66" t="str">
        <f aca="false">IF(M151="x","x",IF(M151=N$2,"Nouveau",""))</f>
        <v/>
      </c>
      <c r="O151" s="187"/>
      <c r="P151" s="74" t="str">
        <f aca="false">'VERSION V2'!P151</f>
        <v>DON-05</v>
      </c>
      <c r="Q151" s="46" t="n">
        <f aca="false">'VERSION V2'!Q151</f>
        <v>0</v>
      </c>
      <c r="R151" s="63" t="n">
        <f aca="false">'VERSION V2'!R151</f>
        <v>0</v>
      </c>
      <c r="S151" s="187"/>
      <c r="T151" s="187"/>
      <c r="U151" s="187"/>
      <c r="V151" s="187"/>
      <c r="W151" s="187"/>
      <c r="X151" s="187"/>
      <c r="Y151" s="187"/>
      <c r="Z151" s="187"/>
    </row>
    <row r="152" customFormat="false" ht="12.8" hidden="true" customHeight="false" outlineLevel="0" collapsed="false">
      <c r="A152" s="166" t="str">
        <f aca="false">'VERSION V2'!A152</f>
        <v>Donnée</v>
      </c>
      <c r="B152" s="166" t="str">
        <f aca="false">'VERSION V2'!B152</f>
        <v>DON</v>
      </c>
      <c r="C152" s="60" t="str">
        <f aca="false">IF(B152="x","x",CONCATENATE(B152,"-",IF(LEN(D152)=1,CONCATENATE("0",D152),D152)))</f>
        <v>DON-06</v>
      </c>
      <c r="D152" s="60" t="n">
        <f aca="false">IF(H151=H152,D151,IF(H152="x","x",IF(H151="x",1,D151+1)))</f>
        <v>6</v>
      </c>
      <c r="E152" s="60" t="n">
        <f aca="false">IF(H151&lt;&gt;H152,IF(H152="x","x",IF(H151="x",E150+1,E151+1)),E151)</f>
        <v>53</v>
      </c>
      <c r="F152" s="60" t="str">
        <f aca="false">IF(E152="x","x",IF(E152&lt;&gt;G152,"MAJ",""))</f>
        <v/>
      </c>
      <c r="G152" s="60" t="n">
        <f aca="false">'VERSION V2'!G152</f>
        <v>53</v>
      </c>
      <c r="H152" s="63" t="str">
        <f aca="false">'VERSION V2'!H152</f>
        <v>Tâche technique Vitam 4</v>
      </c>
      <c r="I152" s="63" t="n">
        <f aca="false">'VERSION V2'!I152</f>
        <v>0</v>
      </c>
      <c r="J152" s="63" t="str">
        <f aca="false">'VERSION V2'!J152</f>
        <v>Sans objet</v>
      </c>
      <c r="K152" s="66" t="str">
        <f aca="false">'VERSION V2'!K152</f>
        <v>Aucune</v>
      </c>
      <c r="L152" s="66" t="n">
        <f aca="false">'VERSION V2'!L152</f>
        <v>0</v>
      </c>
      <c r="M152" s="66" t="n">
        <f aca="false">'VERSION V2'!M152</f>
        <v>0</v>
      </c>
      <c r="N152" s="63" t="str">
        <f aca="false">IF(M152="x","x",IF(M152=N$2,"Nouveau",""))</f>
        <v/>
      </c>
      <c r="O152" s="187"/>
      <c r="P152" s="74" t="str">
        <f aca="false">'VERSION V2'!P152</f>
        <v>DON-06</v>
      </c>
      <c r="Q152" s="46" t="n">
        <f aca="false">'VERSION V2'!Q152</f>
        <v>0</v>
      </c>
      <c r="R152" s="63" t="n">
        <f aca="false">'VERSION V2'!R152</f>
        <v>0</v>
      </c>
      <c r="S152" s="187"/>
      <c r="T152" s="187"/>
      <c r="U152" s="187"/>
      <c r="V152" s="187"/>
      <c r="W152" s="187"/>
      <c r="X152" s="187"/>
      <c r="Y152" s="187"/>
      <c r="Z152" s="187"/>
    </row>
    <row r="153" customFormat="false" ht="12.8" hidden="false" customHeight="false" outlineLevel="0" collapsed="false">
      <c r="A153" s="187" t="str">
        <f aca="false">'VERSION V2'!A153</f>
        <v>x</v>
      </c>
      <c r="B153" s="187" t="str">
        <f aca="false">'VERSION V2'!B153</f>
        <v>x</v>
      </c>
      <c r="C153" s="60" t="str">
        <f aca="false">IF(B153="x","x",CONCATENATE(B153,"-",IF(LEN(D153)=1,CONCATENATE("0",D153),D153)))</f>
        <v>x</v>
      </c>
      <c r="D153" s="60" t="str">
        <f aca="false">IF(H152=H153,D152,IF(H153="x","x",IF(H152="x",1,D152+1)))</f>
        <v>x</v>
      </c>
      <c r="E153" s="60" t="str">
        <f aca="false">IF(H152&lt;&gt;H153,IF(H153="x","x",IF(H152="x",E151+1,E152+1)),E152)</f>
        <v>x</v>
      </c>
      <c r="F153" s="60" t="str">
        <f aca="false">IF(E153="x","x",IF(E153&lt;&gt;G153,"MAJ",""))</f>
        <v>x</v>
      </c>
      <c r="G153" s="60" t="str">
        <f aca="false">'VERSION V2'!G153</f>
        <v>x</v>
      </c>
      <c r="H153" s="187" t="str">
        <f aca="false">'VERSION V2'!H153</f>
        <v>x</v>
      </c>
      <c r="I153" s="187" t="str">
        <f aca="false">'VERSION V2'!I153</f>
        <v>x</v>
      </c>
      <c r="J153" s="187" t="str">
        <f aca="false">'VERSION V2'!J153</f>
        <v>x</v>
      </c>
      <c r="K153" s="63" t="str">
        <f aca="false">'VERSION V2'!K153</f>
        <v>x</v>
      </c>
      <c r="L153" s="66" t="str">
        <f aca="false">'VERSION V2'!L153</f>
        <v>x</v>
      </c>
      <c r="M153" s="63" t="str">
        <f aca="false">'VERSION V2'!M153</f>
        <v>x</v>
      </c>
      <c r="N153" s="63" t="str">
        <f aca="false">IF(M153="x","x",IF(M153=N$2,"Nouveau",""))</f>
        <v>x</v>
      </c>
      <c r="O153" s="187"/>
      <c r="P153" s="63" t="str">
        <f aca="false">'VERSION V2'!P153</f>
        <v>x</v>
      </c>
      <c r="Q153" s="0" t="str">
        <f aca="false">'VERSION V2'!Q153</f>
        <v>x</v>
      </c>
      <c r="R153" s="30" t="n">
        <f aca="false">'VERSION V2'!R153</f>
        <v>0</v>
      </c>
      <c r="S153" s="187"/>
      <c r="T153" s="187"/>
      <c r="U153" s="187"/>
      <c r="V153" s="187"/>
      <c r="W153" s="187"/>
      <c r="X153" s="187"/>
      <c r="Y153" s="187"/>
      <c r="Z153" s="187"/>
    </row>
    <row r="154" customFormat="false" ht="24.05" hidden="false" customHeight="false" outlineLevel="0" collapsed="false">
      <c r="A154" s="166" t="str">
        <f aca="false">'VERSION V2'!A154</f>
        <v>Administration fonctionnelle</v>
      </c>
      <c r="B154" s="166" t="str">
        <f aca="false">'VERSION V2'!B154</f>
        <v>AFC</v>
      </c>
      <c r="C154" s="60" t="str">
        <f aca="false">IF(B154="x","x",CONCATENATE(B154,"-",IF(LEN(D154)=1,CONCATENATE("0",D154),D154)))</f>
        <v>AFC-01</v>
      </c>
      <c r="D154" s="60" t="n">
        <f aca="false">IF(H153=H154,D153,IF(H154="x","x",IF(H153="x",1,D153+1)))</f>
        <v>1</v>
      </c>
      <c r="E154" s="60" t="n">
        <f aca="false">IF(H153&lt;&gt;H154,IF(H154="x","x",IF(H153="x",E152+1,E153+1)),E153)</f>
        <v>54</v>
      </c>
      <c r="F154" s="60" t="str">
        <f aca="false">IF(E154="x","x",IF(E154&lt;&gt;G154,"MAJ",""))</f>
        <v/>
      </c>
      <c r="G154" s="60" t="n">
        <f aca="false">'VERSION V2'!G154</f>
        <v>54</v>
      </c>
      <c r="H154" s="60" t="str">
        <f aca="false">'VERSION V2'!H154</f>
        <v>Gérer les actions en attente de décisions</v>
      </c>
      <c r="I154" s="63" t="str">
        <f aca="false">'VERSION V2'!I154</f>
        <v>Identifier et statuer sur les tâches fonctionnelles nécessitant une intervention humaine</v>
      </c>
      <c r="J154" s="66" t="str">
        <f aca="false">'VERSION V2'!J154</f>
        <v>Archiviste</v>
      </c>
      <c r="K154" s="66" t="str">
        <f aca="false">'VERSION V2'!K154</f>
        <v>Admin SAE</v>
      </c>
      <c r="L154" s="66" t="str">
        <f aca="false">'VERSION V2'!L154</f>
        <v>V2</v>
      </c>
      <c r="M154" s="66" t="str">
        <f aca="false">'VERSION V2'!M154</f>
        <v>V2</v>
      </c>
      <c r="N154" s="66" t="str">
        <f aca="false">IF(M154="x","x",IF(M154=N$2,"Nouveau",""))</f>
        <v/>
      </c>
      <c r="O154" s="187"/>
      <c r="P154" s="74" t="str">
        <f aca="false">'VERSION V2'!P154</f>
        <v>AFC-01-000</v>
      </c>
      <c r="Q154" s="71" t="str">
        <f aca="false">'VERSION V2'!Q154</f>
        <v>Gestion des tâches en attente de décision, tâche par tâche</v>
      </c>
      <c r="R154" s="63" t="n">
        <f aca="false">'VERSION V2'!R154</f>
        <v>0</v>
      </c>
      <c r="S154" s="187"/>
      <c r="T154" s="187"/>
      <c r="U154" s="187"/>
      <c r="V154" s="187"/>
      <c r="W154" s="187"/>
      <c r="X154" s="187"/>
      <c r="Y154" s="187"/>
      <c r="Z154" s="187"/>
    </row>
    <row r="155" customFormat="false" ht="36.1" hidden="false" customHeight="false" outlineLevel="0" collapsed="false">
      <c r="A155" s="166" t="str">
        <f aca="false">'VERSION V2'!A155</f>
        <v>Administration fonctionnelle</v>
      </c>
      <c r="B155" s="166" t="str">
        <f aca="false">'VERSION V2'!B155</f>
        <v>AFC</v>
      </c>
      <c r="C155" s="60" t="str">
        <f aca="false">IF(B155="x","x",CONCATENATE(B155,"-",IF(LEN(D155)=1,CONCATENATE("0",D155),D155)))</f>
        <v>AFC-01</v>
      </c>
      <c r="D155" s="60" t="n">
        <f aca="false">IF(H154=H155,D154,IF(H155="x","x",IF(H154="x",1,D154+1)))</f>
        <v>1</v>
      </c>
      <c r="E155" s="60" t="n">
        <f aca="false">IF(H154&lt;&gt;H155,IF(H155="x","x",IF(H154="x",E153+1,E154+1)),E154)</f>
        <v>54</v>
      </c>
      <c r="F155" s="60" t="str">
        <f aca="false">IF(E155="x","x",IF(E155&lt;&gt;G155,"MAJ",""))</f>
        <v/>
      </c>
      <c r="G155" s="60" t="n">
        <f aca="false">'VERSION V2'!G155</f>
        <v>54</v>
      </c>
      <c r="H155" s="60" t="str">
        <f aca="false">'VERSION V2'!H155</f>
        <v>Gérer les actions en attente de décisions</v>
      </c>
      <c r="I155" s="63" t="str">
        <f aca="false">'VERSION V2'!I155</f>
        <v>Identifier et statuer sur les tâches fonctionnelles nécessitant une intervention humaine</v>
      </c>
      <c r="J155" s="66" t="str">
        <f aca="false">'VERSION V2'!J155</f>
        <v>Archiviste</v>
      </c>
      <c r="K155" s="66" t="str">
        <f aca="false">'VERSION V2'!K155</f>
        <v>Admin SAE</v>
      </c>
      <c r="L155" s="66" t="str">
        <f aca="false">'VERSION V2'!L155</f>
        <v>V2</v>
      </c>
      <c r="M155" s="66" t="str">
        <f aca="false">'VERSION V2'!M155</f>
        <v>V2</v>
      </c>
      <c r="N155" s="66" t="str">
        <f aca="false">IF(M155="x","x",IF(M155=N$2,"Nouveau",""))</f>
        <v/>
      </c>
      <c r="O155" s="187"/>
      <c r="P155" s="74" t="str">
        <f aca="false">'VERSION V2'!P155</f>
        <v>AFC-01-001</v>
      </c>
      <c r="Q155" s="74" t="str">
        <f aca="false">'VERSION V2'!Q155</f>
        <v>Éliminations, déclassifications (orienté SIA)</v>
      </c>
      <c r="R155" s="186" t="str">
        <f aca="false">'VERSION V2'!R155</f>
        <v>Permettre à un archiviste de visualiser l’ensemble des opérations nécessitant une prise de décision, quelle que soit l’activité utilisateur (élimination, déclassification)</v>
      </c>
      <c r="S155" s="187"/>
      <c r="T155" s="187"/>
      <c r="U155" s="187"/>
      <c r="V155" s="187"/>
      <c r="W155" s="187"/>
      <c r="X155" s="187"/>
      <c r="Y155" s="187"/>
      <c r="Z155" s="187"/>
    </row>
    <row r="156" customFormat="false" ht="24.05" hidden="false" customHeight="false" outlineLevel="0" collapsed="false">
      <c r="A156" s="166" t="str">
        <f aca="false">'VERSION V2'!A156</f>
        <v>Administration fonctionnelle</v>
      </c>
      <c r="B156" s="166" t="str">
        <f aca="false">'VERSION V2'!B156</f>
        <v>AFC</v>
      </c>
      <c r="C156" s="60" t="str">
        <f aca="false">IF(B156="x","x",CONCATENATE(B156,"-",IF(LEN(D156)=1,CONCATENATE("0",D156),D156)))</f>
        <v>AFC-01</v>
      </c>
      <c r="D156" s="60" t="n">
        <f aca="false">IF(H155=H156,D155,IF(H156="x","x",IF(H155="x",1,D155+1)))</f>
        <v>1</v>
      </c>
      <c r="E156" s="60" t="n">
        <f aca="false">IF(H155&lt;&gt;H156,IF(H156="x","x",IF(H155="x",E154+1,E155+1)),E155)</f>
        <v>54</v>
      </c>
      <c r="F156" s="60" t="str">
        <f aca="false">IF(E156="x","x",IF(E156&lt;&gt;G156,"MAJ",""))</f>
        <v/>
      </c>
      <c r="G156" s="60" t="n">
        <f aca="false">'VERSION V2'!G156</f>
        <v>54</v>
      </c>
      <c r="H156" s="60" t="str">
        <f aca="false">'VERSION V2'!H156</f>
        <v>Gérer les actions en attente de décisions</v>
      </c>
      <c r="I156" s="63" t="str">
        <f aca="false">'VERSION V2'!I156</f>
        <v>Identifier et statuer sur les tâches fonctionnelles nécessitant une intervention humaine</v>
      </c>
      <c r="J156" s="66" t="str">
        <f aca="false">'VERSION V2'!J156</f>
        <v>Archiviste</v>
      </c>
      <c r="K156" s="66" t="str">
        <f aca="false">'VERSION V2'!K156</f>
        <v>Admin SAE</v>
      </c>
      <c r="L156" s="66" t="str">
        <f aca="false">'VERSION V2'!L156</f>
        <v>V2</v>
      </c>
      <c r="M156" s="66" t="str">
        <f aca="false">'VERSION V2'!M156</f>
        <v>V2</v>
      </c>
      <c r="N156" s="66" t="str">
        <f aca="false">IF(M156="x","x",IF(M156=N$2,"Nouveau",""))</f>
        <v/>
      </c>
      <c r="O156" s="187"/>
      <c r="P156" s="74" t="str">
        <f aca="false">'VERSION V2'!P156</f>
        <v>AFC-01-002</v>
      </c>
      <c r="Q156" s="74" t="str">
        <f aca="false">'VERSION V2'!Q156</f>
        <v>Préservation, quarantaine (orienté archives électroniques avec fortes conséquences sur le SAE)</v>
      </c>
      <c r="R156" s="186" t="str">
        <f aca="false">'VERSION V2'!R156</f>
        <v>Permettre à l'archiviste super utilisateur de prendre une décision impactant une opération de préservation dans le SAE</v>
      </c>
      <c r="S156" s="187"/>
      <c r="T156" s="187"/>
      <c r="U156" s="187"/>
      <c r="V156" s="187"/>
      <c r="W156" s="187"/>
      <c r="X156" s="187"/>
      <c r="Y156" s="187"/>
      <c r="Z156" s="187"/>
    </row>
    <row r="157" customFormat="false" ht="36.1" hidden="false" customHeight="false" outlineLevel="0" collapsed="false">
      <c r="A157" s="166" t="str">
        <f aca="false">'VERSION V2'!A157</f>
        <v>Administration fonctionnelle</v>
      </c>
      <c r="B157" s="166" t="str">
        <f aca="false">'VERSION V2'!B157</f>
        <v>AFC</v>
      </c>
      <c r="C157" s="60" t="str">
        <f aca="false">IF(B157="x","x",CONCATENATE(B157,"-",IF(LEN(D157)=1,CONCATENATE("0",D157),D157)))</f>
        <v>AFC-02</v>
      </c>
      <c r="D157" s="60" t="n">
        <f aca="false">IF(H156=H157,D156,IF(H157="x","x",IF(H156="x",1,D156+1)))</f>
        <v>2</v>
      </c>
      <c r="E157" s="60" t="n">
        <f aca="false">IF(H156&lt;&gt;H157,IF(H157="x","x",IF(H156="x",E155+1,E156+1)),E156)</f>
        <v>55</v>
      </c>
      <c r="F157" s="60" t="str">
        <f aca="false">IF(E157="x","x",IF(E157&lt;&gt;G157,"MAJ",""))</f>
        <v/>
      </c>
      <c r="G157" s="60" t="n">
        <f aca="false">'VERSION V2'!G157</f>
        <v>55</v>
      </c>
      <c r="H157" s="60" t="str">
        <f aca="false">'VERSION V2'!H157</f>
        <v>Gérer et consulter les journaux</v>
      </c>
      <c r="I157" s="63" t="str">
        <f aca="false">'VERSION V2'!I157</f>
        <v>Interroger les différents journaux du SAE (entrées, éliminations, accès) → export des données brutes selon sélection</v>
      </c>
      <c r="J157" s="66" t="str">
        <f aca="false">'VERSION V2'!J157</f>
        <v>Super-utilisateur archiviste</v>
      </c>
      <c r="K157" s="66" t="str">
        <f aca="false">'VERSION V2'!K157</f>
        <v>Admin SAE</v>
      </c>
      <c r="L157" s="66" t="str">
        <f aca="false">'VERSION V2'!L157</f>
        <v>bêta</v>
      </c>
      <c r="M157" s="66" t="str">
        <f aca="false">'VERSION V2'!M157</f>
        <v>bêta</v>
      </c>
      <c r="N157" s="66" t="str">
        <f aca="false">IF(M157="x","x",IF(M157=N$2,"Nouveau",""))</f>
        <v/>
      </c>
      <c r="O157" s="187"/>
      <c r="P157" s="74" t="str">
        <f aca="false">'VERSION V2'!P157</f>
        <v>AFC-02-000</v>
      </c>
      <c r="Q157" s="71" t="str">
        <f aca="false">'VERSION V2'!Q157</f>
        <v>Gestion et consultation des journaux depuis l’IHM d’administration du SAE</v>
      </c>
      <c r="R157" s="63" t="n">
        <f aca="false">'VERSION V2'!R157</f>
        <v>0</v>
      </c>
      <c r="S157" s="187"/>
      <c r="T157" s="187"/>
      <c r="U157" s="187"/>
      <c r="V157" s="187"/>
      <c r="W157" s="187"/>
      <c r="X157" s="187"/>
      <c r="Y157" s="187"/>
      <c r="Z157" s="187"/>
    </row>
    <row r="158" customFormat="false" ht="36.1" hidden="false" customHeight="false" outlineLevel="0" collapsed="false">
      <c r="A158" s="166" t="str">
        <f aca="false">'VERSION V2'!A158</f>
        <v>Administration fonctionnelle</v>
      </c>
      <c r="B158" s="166" t="str">
        <f aca="false">'VERSION V2'!B158</f>
        <v>AFC</v>
      </c>
      <c r="C158" s="60" t="str">
        <f aca="false">IF(B158="x","x",CONCATENATE(B158,"-",IF(LEN(D158)=1,CONCATENATE("0",D158),D158)))</f>
        <v>AFC-02</v>
      </c>
      <c r="D158" s="60" t="n">
        <f aca="false">IF(H157=H158,D157,IF(H158="x","x",IF(H157="x",1,D157+1)))</f>
        <v>2</v>
      </c>
      <c r="E158" s="60" t="n">
        <f aca="false">IF(H157&lt;&gt;H158,IF(H158="x","x",IF(H157="x",E156+1,E157+1)),E157)</f>
        <v>55</v>
      </c>
      <c r="F158" s="60" t="str">
        <f aca="false">IF(E158="x","x",IF(E158&lt;&gt;G158,"MAJ",""))</f>
        <v/>
      </c>
      <c r="G158" s="60" t="n">
        <f aca="false">'VERSION V2'!G158</f>
        <v>55</v>
      </c>
      <c r="H158" s="60" t="str">
        <f aca="false">'VERSION V2'!H158</f>
        <v>Gérer et consulter les journaux</v>
      </c>
      <c r="I158" s="63" t="str">
        <f aca="false">'VERSION V2'!I158</f>
        <v>Interroger les différents journaux du SAE (entrées, éliminations, accès) → export des données brutes selon sélection</v>
      </c>
      <c r="J158" s="66" t="str">
        <f aca="false">'VERSION V2'!J158</f>
        <v>Super-utilisateur archiviste</v>
      </c>
      <c r="K158" s="66" t="str">
        <f aca="false">'VERSION V2'!K158</f>
        <v>Admin SAE</v>
      </c>
      <c r="L158" s="66" t="str">
        <f aca="false">'VERSION V2'!L158</f>
        <v>bêta</v>
      </c>
      <c r="M158" s="66" t="str">
        <f aca="false">'VERSION V2'!M158</f>
        <v>V2</v>
      </c>
      <c r="N158" s="66" t="str">
        <f aca="false">IF(M158="x","x",IF(M158=N$2,"Nouveau",""))</f>
        <v/>
      </c>
      <c r="O158" s="187"/>
      <c r="P158" s="74" t="str">
        <f aca="false">'VERSION V2'!P158</f>
        <v>AFC-02-001</v>
      </c>
      <c r="Q158" s="74" t="str">
        <f aca="false">'VERSION V2'!Q158</f>
        <v>Vue Archiviste depuis le SIA</v>
      </c>
      <c r="R158" s="186" t="str">
        <f aca="false">'VERSION V2'!R158</f>
        <v>Fournir une consolidation consultable et interrogeable sur critères par un archiviste des journaux générés par le SAE </v>
      </c>
      <c r="S158" s="187"/>
      <c r="T158" s="187"/>
      <c r="U158" s="187"/>
      <c r="V158" s="187"/>
      <c r="W158" s="187"/>
      <c r="X158" s="187"/>
      <c r="Y158" s="187"/>
      <c r="Z158" s="187"/>
    </row>
    <row r="159" customFormat="false" ht="36.1" hidden="false" customHeight="false" outlineLevel="0" collapsed="false">
      <c r="A159" s="166" t="str">
        <f aca="false">'VERSION V2'!A159</f>
        <v>Administration fonctionnelle</v>
      </c>
      <c r="B159" s="166" t="str">
        <f aca="false">'VERSION V2'!B159</f>
        <v>AFC</v>
      </c>
      <c r="C159" s="60" t="str">
        <f aca="false">IF(B159="x","x",CONCATENATE(B159,"-",IF(LEN(D159)=1,CONCATENATE("0",D159),D159)))</f>
        <v>AFC-03</v>
      </c>
      <c r="D159" s="60" t="n">
        <f aca="false">IF(H158=H159,D158,IF(H159="x","x",IF(H158="x",1,D158+1)))</f>
        <v>3</v>
      </c>
      <c r="E159" s="60" t="n">
        <f aca="false">IF(H158&lt;&gt;H159,IF(H159="x","x",IF(H158="x",E157+1,E158+1)),E158)</f>
        <v>56</v>
      </c>
      <c r="F159" s="60" t="str">
        <f aca="false">IF(E159="x","x",IF(E159&lt;&gt;G159,"MAJ",""))</f>
        <v/>
      </c>
      <c r="G159" s="60" t="n">
        <f aca="false">'VERSION V2'!G159</f>
        <v>56</v>
      </c>
      <c r="H159" s="60" t="str">
        <f aca="false">'VERSION V2'!H159</f>
        <v>Consulter les statistiques fonctionnelles</v>
      </c>
      <c r="I159" s="63" t="str">
        <f aca="false">'VERSION V2'!I159</f>
        <v>Consulter les statistiques : sur les objets gérés, sur les actions effectuées par le SAE</v>
      </c>
      <c r="J159" s="66" t="str">
        <f aca="false">'VERSION V2'!J159</f>
        <v>Archiviste</v>
      </c>
      <c r="K159" s="66" t="str">
        <f aca="false">'VERSION V2'!K159</f>
        <v>Admin SAE</v>
      </c>
      <c r="L159" s="66" t="str">
        <f aca="false">'VERSION V2'!L159</f>
        <v>bêta</v>
      </c>
      <c r="M159" s="66" t="str">
        <f aca="false">'VERSION V2'!M159</f>
        <v>bêta</v>
      </c>
      <c r="N159" s="66" t="str">
        <f aca="false">IF(M159="x","x",IF(M159=N$2,"Nouveau",""))</f>
        <v/>
      </c>
      <c r="O159" s="187"/>
      <c r="P159" s="74" t="str">
        <f aca="false">'VERSION V2'!P159</f>
        <v>AFC-03-000</v>
      </c>
      <c r="Q159" s="71" t="str">
        <f aca="false">'VERSION V2'!Q159</f>
        <v>Consultation des statistiques fonctionnelles d’un ensemble d’archives défini comme une liste, depuis l’IHM d’administration du SAE, avec agrégation manuelle hors système avec les statistiques fournies par le SIA</v>
      </c>
      <c r="R159" s="63" t="n">
        <f aca="false">'VERSION V2'!R159</f>
        <v>0</v>
      </c>
      <c r="S159" s="187"/>
      <c r="T159" s="187"/>
      <c r="U159" s="187"/>
      <c r="V159" s="187"/>
      <c r="W159" s="187"/>
      <c r="X159" s="187"/>
      <c r="Y159" s="187"/>
      <c r="Z159" s="187"/>
    </row>
    <row r="160" customFormat="false" ht="24.05" hidden="false" customHeight="false" outlineLevel="0" collapsed="false">
      <c r="A160" s="166" t="str">
        <f aca="false">'VERSION V2'!A160</f>
        <v>Administration fonctionnelle</v>
      </c>
      <c r="B160" s="166" t="str">
        <f aca="false">'VERSION V2'!B160</f>
        <v>AFC</v>
      </c>
      <c r="C160" s="60" t="str">
        <f aca="false">IF(B160="x","x",CONCATENATE(B160,"-",IF(LEN(D160)=1,CONCATENATE("0",D160),D160)))</f>
        <v>AFC-03</v>
      </c>
      <c r="D160" s="60" t="n">
        <f aca="false">IF(H159=H160,D159,IF(H160="x","x",IF(H159="x",1,D159+1)))</f>
        <v>3</v>
      </c>
      <c r="E160" s="60" t="n">
        <f aca="false">IF(H159&lt;&gt;H160,IF(H160="x","x",IF(H159="x",E158+1,E159+1)),E159)</f>
        <v>56</v>
      </c>
      <c r="F160" s="60" t="str">
        <f aca="false">IF(E160="x","x",IF(E160&lt;&gt;G160,"MAJ",""))</f>
        <v/>
      </c>
      <c r="G160" s="60" t="n">
        <f aca="false">'VERSION V2'!G160</f>
        <v>56</v>
      </c>
      <c r="H160" s="60" t="str">
        <f aca="false">'VERSION V2'!H160</f>
        <v>Consulter les statistiques fonctionnelles</v>
      </c>
      <c r="I160" s="63" t="str">
        <f aca="false">'VERSION V2'!I160</f>
        <v>Consulter les statistiques : sur les objets gérés, sur les actions effectuées par le SAE</v>
      </c>
      <c r="J160" s="66" t="str">
        <f aca="false">'VERSION V2'!J160</f>
        <v>Archiviste</v>
      </c>
      <c r="K160" s="66" t="str">
        <f aca="false">'VERSION V2'!K160</f>
        <v>Admin SAE</v>
      </c>
      <c r="L160" s="66" t="str">
        <f aca="false">'VERSION V2'!L160</f>
        <v>bêta</v>
      </c>
      <c r="M160" s="66" t="str">
        <f aca="false">'VERSION V2'!M160</f>
        <v>V1</v>
      </c>
      <c r="N160" s="66" t="str">
        <f aca="false">IF(M160="x","x",IF(M160=N$2,"Nouveau",""))</f>
        <v/>
      </c>
      <c r="O160" s="187"/>
      <c r="P160" s="74" t="str">
        <f aca="false">'VERSION V2'!P160</f>
        <v>AFC-03-001</v>
      </c>
      <c r="Q160" s="74" t="str">
        <f aca="false">'VERSION V2'!Q160</f>
        <v>Statistiques sur fonctionnement du SAE</v>
      </c>
      <c r="R160" s="186" t="str">
        <f aca="false">'VERSION V2'!R160</f>
        <v>Obtenir des statistiques sur le fonctionnement interne du SAE (ex. capacité totale utilisée, charge globale du système)</v>
      </c>
      <c r="S160" s="187"/>
      <c r="T160" s="187"/>
      <c r="U160" s="187"/>
      <c r="V160" s="187"/>
      <c r="W160" s="187"/>
      <c r="X160" s="187"/>
      <c r="Y160" s="187"/>
      <c r="Z160" s="187"/>
    </row>
    <row r="161" customFormat="false" ht="36.1" hidden="false" customHeight="false" outlineLevel="0" collapsed="false">
      <c r="A161" s="166" t="str">
        <f aca="false">'VERSION V2'!A161</f>
        <v>Administration fonctionnelle</v>
      </c>
      <c r="B161" s="166" t="str">
        <f aca="false">'VERSION V2'!B161</f>
        <v>AFC</v>
      </c>
      <c r="C161" s="60" t="str">
        <f aca="false">IF(B161="x","x",CONCATENATE(B161,"-",IF(LEN(D161)=1,CONCATENATE("0",D161),D161)))</f>
        <v>AFC-03</v>
      </c>
      <c r="D161" s="60" t="n">
        <f aca="false">IF(H160=H161,D160,IF(H161="x","x",IF(H160="x",1,D160+1)))</f>
        <v>3</v>
      </c>
      <c r="E161" s="60" t="n">
        <f aca="false">IF(H160&lt;&gt;H161,IF(H161="x","x",IF(H160="x",E159+1,E160+1)),E160)</f>
        <v>56</v>
      </c>
      <c r="F161" s="60" t="str">
        <f aca="false">IF(E161="x","x",IF(E161&lt;&gt;G161,"MAJ",""))</f>
        <v/>
      </c>
      <c r="G161" s="60" t="n">
        <f aca="false">'VERSION V2'!G161</f>
        <v>56</v>
      </c>
      <c r="H161" s="60" t="str">
        <f aca="false">'VERSION V2'!H161</f>
        <v>Consulter les statistiques fonctionnelles</v>
      </c>
      <c r="I161" s="63" t="str">
        <f aca="false">'VERSION V2'!I161</f>
        <v>Consulter les statistiques : sur les objets gérés, sur les actions effectuées par le SAE</v>
      </c>
      <c r="J161" s="66" t="str">
        <f aca="false">'VERSION V2'!J161</f>
        <v>Archiviste</v>
      </c>
      <c r="K161" s="66" t="str">
        <f aca="false">'VERSION V2'!K161</f>
        <v>Admin SAE</v>
      </c>
      <c r="L161" s="66" t="str">
        <f aca="false">'VERSION V2'!L161</f>
        <v>bêta</v>
      </c>
      <c r="M161" s="66" t="str">
        <f aca="false">'VERSION V2'!M161</f>
        <v>V2</v>
      </c>
      <c r="N161" s="66" t="str">
        <f aca="false">IF(M161="x","x",IF(M161=N$2,"Nouveau",""))</f>
        <v/>
      </c>
      <c r="O161" s="187"/>
      <c r="P161" s="74" t="str">
        <f aca="false">'VERSION V2'!P161</f>
        <v>AFC-03-002</v>
      </c>
      <c r="Q161" s="74" t="str">
        <f aca="false">'VERSION V2'!Q161</f>
        <v>Statistiques à remonter au SIA pour agrégation avec statistiques papier</v>
      </c>
      <c r="R161" s="186" t="str">
        <f aca="false">'VERSION V2'!R161</f>
        <v>Obtenir depuis le SIA des statistiques sur les archives gérées dans le SAE à agréger à des statistiques correspondant à des archives gérées dans le SIA</v>
      </c>
      <c r="S161" s="187"/>
      <c r="T161" s="187"/>
      <c r="U161" s="187"/>
      <c r="V161" s="187"/>
      <c r="W161" s="187"/>
      <c r="X161" s="187"/>
      <c r="Y161" s="187"/>
      <c r="Z161" s="187"/>
    </row>
    <row r="162" customFormat="false" ht="24.05" hidden="false" customHeight="false" outlineLevel="0" collapsed="false">
      <c r="A162" s="166" t="str">
        <f aca="false">'VERSION V2'!A162</f>
        <v>Administration fonctionnelle</v>
      </c>
      <c r="B162" s="166" t="str">
        <f aca="false">'VERSION V2'!B162</f>
        <v>AFC</v>
      </c>
      <c r="C162" s="60" t="str">
        <f aca="false">IF(B162="x","x",CONCATENATE(B162,"-",IF(LEN(D162)=1,CONCATENATE("0",D162),D162)))</f>
        <v>AFC-03</v>
      </c>
      <c r="D162" s="60" t="n">
        <f aca="false">IF(H161=H162,D161,IF(H162="x","x",IF(H161="x",1,D161+1)))</f>
        <v>3</v>
      </c>
      <c r="E162" s="60" t="n">
        <f aca="false">IF(H161&lt;&gt;H162,IF(H162="x","x",IF(H161="x",E160+1,E161+1)),E161)</f>
        <v>56</v>
      </c>
      <c r="F162" s="60" t="str">
        <f aca="false">IF(E162="x","x",IF(E162&lt;&gt;G162,"MAJ",""))</f>
        <v/>
      </c>
      <c r="G162" s="60" t="n">
        <f aca="false">'VERSION V2'!G162</f>
        <v>56</v>
      </c>
      <c r="H162" s="60" t="str">
        <f aca="false">'VERSION V2'!H162</f>
        <v>Consulter les statistiques fonctionnelles</v>
      </c>
      <c r="I162" s="63" t="str">
        <f aca="false">'VERSION V2'!I162</f>
        <v>Consulter les statistiques : sur les objets gérés, sur les actions effectuées par le SAE</v>
      </c>
      <c r="J162" s="66" t="str">
        <f aca="false">'VERSION V2'!J162</f>
        <v>Archiviste</v>
      </c>
      <c r="K162" s="66" t="str">
        <f aca="false">'VERSION V2'!K162</f>
        <v>Admin SAE</v>
      </c>
      <c r="L162" s="66" t="str">
        <f aca="false">'VERSION V2'!L162</f>
        <v>bêta</v>
      </c>
      <c r="M162" s="66" t="str">
        <f aca="false">'VERSION V2'!M162</f>
        <v>V2</v>
      </c>
      <c r="N162" s="66" t="str">
        <f aca="false">IF(M162="x","x",IF(M162=N$2,"Nouveau",""))</f>
        <v/>
      </c>
      <c r="O162" s="187"/>
      <c r="P162" s="74" t="str">
        <f aca="false">'VERSION V2'!P162</f>
        <v>AFC-03-003</v>
      </c>
      <c r="Q162" s="74" t="str">
        <f aca="false">'VERSION V2'!Q162</f>
        <v>Par ensemble d'archives défini par une vision métier (service producteur, application versante, série...) </v>
      </c>
      <c r="R162" s="186" t="str">
        <f aca="false">'VERSION V2'!R162</f>
        <v>Obtenir des statistiques limitées à un périmètre défini (un service producteur, une application versant) </v>
      </c>
      <c r="S162" s="187"/>
      <c r="T162" s="187"/>
      <c r="U162" s="187"/>
      <c r="V162" s="187"/>
      <c r="W162" s="187"/>
      <c r="X162" s="187"/>
      <c r="Y162" s="187"/>
      <c r="Z162" s="187"/>
    </row>
    <row r="163" customFormat="false" ht="24.05" hidden="false" customHeight="false" outlineLevel="0" collapsed="false">
      <c r="A163" s="166" t="str">
        <f aca="false">'VERSION V2'!A163</f>
        <v>Administration fonctionnelle</v>
      </c>
      <c r="B163" s="166" t="str">
        <f aca="false">'VERSION V2'!B163</f>
        <v>AFC</v>
      </c>
      <c r="C163" s="60" t="str">
        <f aca="false">IF(B163="x","x",CONCATENATE(B163,"-",IF(LEN(D163)=1,CONCATENATE("0",D163),D163)))</f>
        <v>AFC-03</v>
      </c>
      <c r="D163" s="60" t="n">
        <f aca="false">IF(H162=H163,D162,IF(H163="x","x",IF(H162="x",1,D162+1)))</f>
        <v>3</v>
      </c>
      <c r="E163" s="60" t="n">
        <f aca="false">IF(H162&lt;&gt;H163,IF(H163="x","x",IF(H162="x",E161+1,E162+1)),E162)</f>
        <v>56</v>
      </c>
      <c r="F163" s="60" t="str">
        <f aca="false">IF(E163="x","x",IF(E163&lt;&gt;G163,"MAJ",""))</f>
        <v/>
      </c>
      <c r="G163" s="60" t="n">
        <f aca="false">'VERSION V2'!G163</f>
        <v>56</v>
      </c>
      <c r="H163" s="60" t="str">
        <f aca="false">'VERSION V2'!H163</f>
        <v>Consulter les statistiques fonctionnelles</v>
      </c>
      <c r="I163" s="63" t="str">
        <f aca="false">'VERSION V2'!I163</f>
        <v>Consulter les statistiques : sur les objets gérés, sur les actions effectuées par le SAE</v>
      </c>
      <c r="J163" s="66" t="str">
        <f aca="false">'VERSION V2'!J163</f>
        <v>Archiviste</v>
      </c>
      <c r="K163" s="66" t="str">
        <f aca="false">'VERSION V2'!K163</f>
        <v>Admin SAE</v>
      </c>
      <c r="L163" s="66" t="str">
        <f aca="false">'VERSION V2'!L163</f>
        <v>bêta</v>
      </c>
      <c r="M163" s="66" t="str">
        <f aca="false">'VERSION V2'!M163</f>
        <v>V1</v>
      </c>
      <c r="N163" s="66" t="str">
        <f aca="false">IF(M163="x","x",IF(M163=N$2,"Nouveau",""))</f>
        <v/>
      </c>
      <c r="O163" s="187"/>
      <c r="P163" s="74" t="str">
        <f aca="false">'VERSION V2'!P163</f>
        <v>AFC-03-004</v>
      </c>
      <c r="Q163" s="74" t="str">
        <f aca="false">'VERSION V2'!Q163</f>
        <v>Ensemble d'archives défini comme le résultat d'une requête</v>
      </c>
      <c r="R163" s="186" t="str">
        <f aca="false">'VERSION V2'!R163</f>
        <v>Obtenir des statistiques correspondant à un ensemble d'archives constitué via une requête</v>
      </c>
      <c r="S163" s="187"/>
      <c r="T163" s="187"/>
      <c r="U163" s="187"/>
      <c r="V163" s="187"/>
      <c r="W163" s="187"/>
      <c r="X163" s="187"/>
      <c r="Y163" s="187"/>
      <c r="Z163" s="187"/>
    </row>
    <row r="164" customFormat="false" ht="36.1" hidden="false" customHeight="false" outlineLevel="0" collapsed="false">
      <c r="A164" s="166" t="str">
        <f aca="false">'VERSION V2'!A164</f>
        <v>Administration fonctionnelle</v>
      </c>
      <c r="B164" s="166" t="str">
        <f aca="false">'VERSION V2'!B164</f>
        <v>AFC</v>
      </c>
      <c r="C164" s="60" t="str">
        <f aca="false">IF(B164="x","x",CONCATENATE(B164,"-",IF(LEN(D164)=1,CONCATENATE("0",D164),D164)))</f>
        <v>AFC-04</v>
      </c>
      <c r="D164" s="60" t="n">
        <f aca="false">IF(H163=H164,D163,IF(H164="x","x",IF(H163="x",1,D163+1)))</f>
        <v>4</v>
      </c>
      <c r="E164" s="60" t="n">
        <f aca="false">IF(H163&lt;&gt;H164,IF(H164="x","x",IF(H163="x",E162+1,E163+1)),E163)</f>
        <v>57</v>
      </c>
      <c r="F164" s="60" t="str">
        <f aca="false">IF(E164="x","x",IF(E164&lt;&gt;G164,"MAJ",""))</f>
        <v/>
      </c>
      <c r="G164" s="60" t="n">
        <f aca="false">'VERSION V2'!G164</f>
        <v>57</v>
      </c>
      <c r="H164" s="60" t="str">
        <f aca="false">'VERSION V2'!H164</f>
        <v>Suivre l’avancée des opérations en masse et de fond</v>
      </c>
      <c r="I164" s="64" t="str">
        <f aca="false">'VERSION V2'!I164</f>
        <v>Lister et vérifier l'avancée des opérations de masse (migration de format, audit d'intégrité, maintien de valeur probante…) en cours</v>
      </c>
      <c r="J164" s="66" t="str">
        <f aca="false">'VERSION V2'!J164</f>
        <v>Archiviste</v>
      </c>
      <c r="K164" s="66" t="str">
        <f aca="false">'VERSION V2'!K164</f>
        <v>Admin SAE</v>
      </c>
      <c r="L164" s="66" t="str">
        <f aca="false">'VERSION V2'!L164</f>
        <v>bêta</v>
      </c>
      <c r="M164" s="66" t="str">
        <f aca="false">'VERSION V2'!M164</f>
        <v>bêta</v>
      </c>
      <c r="N164" s="66" t="str">
        <f aca="false">IF(M164="x","x",IF(M164=N$2,"Nouveau",""))</f>
        <v/>
      </c>
      <c r="O164" s="187"/>
      <c r="P164" s="74" t="str">
        <f aca="false">'VERSION V2'!P164</f>
        <v>AFC-04-000</v>
      </c>
      <c r="Q164" s="71" t="str">
        <f aca="false">'VERSION V2'!Q164</f>
        <v>Suivi des opérations en attente de traitement et de l’avancement des opérations en cours, opération par opération, sur l’ensemble des archives</v>
      </c>
      <c r="R164" s="63" t="n">
        <f aca="false">'VERSION V2'!R164</f>
        <v>0</v>
      </c>
      <c r="S164" s="187"/>
      <c r="T164" s="187"/>
      <c r="U164" s="187"/>
      <c r="V164" s="187"/>
      <c r="W164" s="187"/>
      <c r="X164" s="187"/>
      <c r="Y164" s="187"/>
      <c r="Z164" s="187"/>
    </row>
    <row r="165" customFormat="false" ht="36.1" hidden="false" customHeight="false" outlineLevel="0" collapsed="false">
      <c r="A165" s="166" t="str">
        <f aca="false">'VERSION V2'!A165</f>
        <v>Administration fonctionnelle</v>
      </c>
      <c r="B165" s="166" t="str">
        <f aca="false">'VERSION V2'!B165</f>
        <v>AFC</v>
      </c>
      <c r="C165" s="60" t="str">
        <f aca="false">IF(B165="x","x",CONCATENATE(B165,"-",IF(LEN(D165)=1,CONCATENATE("0",D165),D165)))</f>
        <v>AFC-04</v>
      </c>
      <c r="D165" s="60" t="n">
        <f aca="false">IF(H164=H165,D164,IF(H165="x","x",IF(H164="x",1,D164+1)))</f>
        <v>4</v>
      </c>
      <c r="E165" s="60" t="n">
        <f aca="false">IF(H164&lt;&gt;H165,IF(H165="x","x",IF(H164="x",E163+1,E164+1)),E164)</f>
        <v>57</v>
      </c>
      <c r="F165" s="60" t="str">
        <f aca="false">IF(E165="x","x",IF(E165&lt;&gt;G165,"MAJ",""))</f>
        <v/>
      </c>
      <c r="G165" s="60" t="n">
        <f aca="false">'VERSION V2'!G165</f>
        <v>57</v>
      </c>
      <c r="H165" s="60" t="str">
        <f aca="false">'VERSION V2'!H165</f>
        <v>Suivre l’avancée des opérations en masse et de fond</v>
      </c>
      <c r="I165" s="64" t="str">
        <f aca="false">'VERSION V2'!I165</f>
        <v>Lister et vérifier l'avancée des opérations de masse (migration de format, audit d'intégrité, maintien de valeur probante…) en cours</v>
      </c>
      <c r="J165" s="66" t="str">
        <f aca="false">'VERSION V2'!J165</f>
        <v>Archiviste</v>
      </c>
      <c r="K165" s="66" t="str">
        <f aca="false">'VERSION V2'!K165</f>
        <v>Admin SAE</v>
      </c>
      <c r="L165" s="66" t="str">
        <f aca="false">'VERSION V2'!L165</f>
        <v>bêta</v>
      </c>
      <c r="M165" s="66" t="str">
        <f aca="false">'VERSION V2'!M165</f>
        <v>V2</v>
      </c>
      <c r="N165" s="66" t="str">
        <f aca="false">IF(M165="x","x",IF(M165=N$2,"Nouveau",""))</f>
        <v/>
      </c>
      <c r="O165" s="187"/>
      <c r="P165" s="74" t="str">
        <f aca="false">'VERSION V2'!P165</f>
        <v>AFC-04-001</v>
      </c>
      <c r="Q165" s="74" t="str">
        <f aca="false">'VERSION V2'!Q165</f>
        <v>Vision globale (ex. déclassification)</v>
      </c>
      <c r="R165" s="186" t="str">
        <f aca="false">'VERSION V2'!R165</f>
        <v>Suivre l'avancée des opérations en cours de manière globale par processus métier</v>
      </c>
      <c r="S165" s="187"/>
      <c r="T165" s="187"/>
      <c r="U165" s="187"/>
      <c r="V165" s="187"/>
      <c r="W165" s="187"/>
      <c r="X165" s="187"/>
      <c r="Y165" s="187"/>
      <c r="Z165" s="187"/>
    </row>
    <row r="166" customFormat="false" ht="36.1" hidden="false" customHeight="false" outlineLevel="0" collapsed="false">
      <c r="A166" s="166" t="str">
        <f aca="false">'VERSION V2'!A166</f>
        <v>Administration fonctionnelle</v>
      </c>
      <c r="B166" s="166" t="str">
        <f aca="false">'VERSION V2'!B166</f>
        <v>AFC</v>
      </c>
      <c r="C166" s="60" t="str">
        <f aca="false">IF(B166="x","x",CONCATENATE(B166,"-",IF(LEN(D166)=1,CONCATENATE("0",D166),D166)))</f>
        <v>AFC-04</v>
      </c>
      <c r="D166" s="60" t="n">
        <f aca="false">IF(H165=H166,D165,IF(H166="x","x",IF(H165="x",1,D165+1)))</f>
        <v>4</v>
      </c>
      <c r="E166" s="60" t="n">
        <f aca="false">IF(H165&lt;&gt;H166,IF(H166="x","x",IF(H165="x",E164+1,E165+1)),E165)</f>
        <v>57</v>
      </c>
      <c r="F166" s="60" t="str">
        <f aca="false">IF(E166="x","x",IF(E166&lt;&gt;G166,"MAJ",""))</f>
        <v/>
      </c>
      <c r="G166" s="60" t="n">
        <f aca="false">'VERSION V2'!G166</f>
        <v>57</v>
      </c>
      <c r="H166" s="60" t="str">
        <f aca="false">'VERSION V2'!H166</f>
        <v>Suivre l’avancée des opérations en masse et de fond</v>
      </c>
      <c r="I166" s="64" t="str">
        <f aca="false">'VERSION V2'!I166</f>
        <v>Lister et vérifier l'avancée des opérations de masse (migration de format, audit d'intégrité, maintien de valeur probante…) en cours</v>
      </c>
      <c r="J166" s="66" t="str">
        <f aca="false">'VERSION V2'!J166</f>
        <v>Archiviste</v>
      </c>
      <c r="K166" s="66" t="str">
        <f aca="false">'VERSION V2'!K166</f>
        <v>Admin SAE</v>
      </c>
      <c r="L166" s="66" t="str">
        <f aca="false">'VERSION V2'!L166</f>
        <v>bêta</v>
      </c>
      <c r="M166" s="66" t="str">
        <f aca="false">'VERSION V2'!M166</f>
        <v>V2</v>
      </c>
      <c r="N166" s="66" t="str">
        <f aca="false">IF(M166="x","x",IF(M166=N$2,"Nouveau",""))</f>
        <v/>
      </c>
      <c r="O166" s="187"/>
      <c r="P166" s="74" t="str">
        <f aca="false">'VERSION V2'!P166</f>
        <v>AFC-04-002</v>
      </c>
      <c r="Q166" s="74" t="str">
        <f aca="false">'VERSION V2'!Q166</f>
        <v>Vision en fonction d’une sélection (ex. par format dans le cadre d’opérations de préservation)</v>
      </c>
      <c r="R166" s="186" t="str">
        <f aca="false">'VERSION V2'!R166</f>
        <v>Suivre l'avancée des opérations en cours sur un périmètre défini (un format, un service producteur, une application versante, etc.)</v>
      </c>
      <c r="S166" s="187"/>
      <c r="T166" s="187"/>
      <c r="U166" s="187"/>
      <c r="V166" s="187"/>
      <c r="W166" s="187"/>
      <c r="X166" s="187"/>
      <c r="Y166" s="187"/>
      <c r="Z166" s="187"/>
    </row>
    <row r="167" customFormat="false" ht="47.4" hidden="false" customHeight="false" outlineLevel="0" collapsed="false">
      <c r="A167" s="166" t="str">
        <f aca="false">'VERSION V2'!A167</f>
        <v>Administration fonctionnelle</v>
      </c>
      <c r="B167" s="166" t="str">
        <f aca="false">'VERSION V2'!B167</f>
        <v>AFC</v>
      </c>
      <c r="C167" s="60" t="str">
        <f aca="false">IF(B167="x","x",CONCATENATE(B167,"-",IF(LEN(D167)=1,CONCATENATE("0",D167),D167)))</f>
        <v>AFC-05</v>
      </c>
      <c r="D167" s="60" t="n">
        <f aca="false">IF(H166=H167,D166,IF(H167="x","x",IF(H166="x",1,D166+1)))</f>
        <v>5</v>
      </c>
      <c r="E167" s="60" t="n">
        <f aca="false">IF(H166&lt;&gt;H167,IF(H167="x","x",IF(H166="x",E165+1,E166+1)),E166)</f>
        <v>58</v>
      </c>
      <c r="F167" s="60" t="str">
        <f aca="false">IF(E167="x","x",IF(E167&lt;&gt;G167,"MAJ",""))</f>
        <v/>
      </c>
      <c r="G167" s="60" t="n">
        <f aca="false">'VERSION V2'!G167</f>
        <v>58</v>
      </c>
      <c r="H167" s="60" t="str">
        <f aca="false">'VERSION V2'!H167</f>
        <v>Surveiller les valeurs atypiques des flux</v>
      </c>
      <c r="I167" s="63" t="str">
        <f aca="false">'VERSION V2'!I167</f>
        <v>Identifier les comportements anormaux par rapport à une norme définie à l’avance (ex. flux d'entrée ou d’accès anormaux en nombre ou en taille, requêtes de longue durée etc.)</v>
      </c>
      <c r="J167" s="66" t="str">
        <f aca="false">'VERSION V2'!J167</f>
        <v>Super-utilisateur archiviste</v>
      </c>
      <c r="K167" s="66" t="str">
        <f aca="false">'VERSION V2'!K167</f>
        <v>Admin SAE</v>
      </c>
      <c r="L167" s="66" t="str">
        <f aca="false">'VERSION V2'!L167</f>
        <v>V3</v>
      </c>
      <c r="M167" s="66" t="str">
        <f aca="false">'VERSION V2'!M167</f>
        <v>V3</v>
      </c>
      <c r="N167" s="66" t="str">
        <f aca="false">IF(M167="x","x",IF(M167=N$2,"Nouveau",""))</f>
        <v>Nouveau</v>
      </c>
      <c r="O167" s="187"/>
      <c r="P167" s="74" t="str">
        <f aca="false">'VERSION V2'!P167</f>
        <v>AFC-05</v>
      </c>
      <c r="Q167" s="197" t="n">
        <f aca="false">'VERSION V2'!Q167</f>
        <v>0</v>
      </c>
      <c r="R167" s="63" t="n">
        <f aca="false">'VERSION V2'!R167</f>
        <v>0</v>
      </c>
      <c r="S167" s="187"/>
      <c r="T167" s="187"/>
      <c r="U167" s="187"/>
      <c r="V167" s="187"/>
      <c r="W167" s="187"/>
      <c r="X167" s="187"/>
      <c r="Y167" s="187"/>
      <c r="Z167" s="187"/>
    </row>
    <row r="168" customFormat="false" ht="36.1" hidden="false" customHeight="false" outlineLevel="0" collapsed="false">
      <c r="A168" s="166" t="str">
        <f aca="false">'VERSION V2'!A168</f>
        <v>Administration fonctionnelle</v>
      </c>
      <c r="B168" s="166" t="str">
        <f aca="false">'VERSION V2'!B168</f>
        <v>AFC</v>
      </c>
      <c r="C168" s="60" t="str">
        <f aca="false">IF(B168="x","x",CONCATENATE(B168,"-",IF(LEN(D168)=1,CONCATENATE("0",D168),D168)))</f>
        <v>AFC-06</v>
      </c>
      <c r="D168" s="60" t="n">
        <f aca="false">IF(H167=H168,D167,IF(H168="x","x",IF(H167="x",1,D167+1)))</f>
        <v>6</v>
      </c>
      <c r="E168" s="60" t="n">
        <f aca="false">IF(H167&lt;&gt;H168,IF(H168="x","x",IF(H167="x",E166+1,E167+1)),E167)</f>
        <v>59</v>
      </c>
      <c r="F168" s="60" t="str">
        <f aca="false">IF(E168="x","x",IF(E168&lt;&gt;G168,"MAJ",""))</f>
        <v/>
      </c>
      <c r="G168" s="60" t="n">
        <f aca="false">'VERSION V2'!G168</f>
        <v>59</v>
      </c>
      <c r="H168" s="60" t="str">
        <f aca="false">'VERSION V2'!H168</f>
        <v>Surveiller les événements de sécurité</v>
      </c>
      <c r="I168" s="63" t="str">
        <f aca="false">'VERSION V2'!I168</f>
        <v>Identifier les comportements anormaux par rapport aux règles de sécurité (ex. requêtes ne correspondant pas aux droits accordés, erreurs d'authentification...)</v>
      </c>
      <c r="J168" s="66" t="str">
        <f aca="false">'VERSION V2'!J168</f>
        <v>Super-utilisateur archiviste, administrateur technique</v>
      </c>
      <c r="K168" s="66" t="str">
        <f aca="false">'VERSION V2'!K168</f>
        <v>Admin SAE</v>
      </c>
      <c r="L168" s="66" t="str">
        <f aca="false">'VERSION V2'!L168</f>
        <v>V1</v>
      </c>
      <c r="M168" s="66" t="str">
        <f aca="false">'VERSION V2'!M168</f>
        <v>V1</v>
      </c>
      <c r="N168" s="66" t="str">
        <f aca="false">IF(M168="x","x",IF(M168=N$2,"Nouveau",""))</f>
        <v/>
      </c>
      <c r="O168" s="187"/>
      <c r="P168" s="74" t="str">
        <f aca="false">'VERSION V2'!P168</f>
        <v>AFC-06</v>
      </c>
      <c r="Q168" s="197" t="n">
        <f aca="false">'VERSION V2'!Q168</f>
        <v>0</v>
      </c>
      <c r="R168" s="63" t="n">
        <f aca="false">'VERSION V2'!R168</f>
        <v>0</v>
      </c>
      <c r="S168" s="187"/>
      <c r="T168" s="187"/>
      <c r="U168" s="187"/>
      <c r="V168" s="187"/>
      <c r="W168" s="187"/>
      <c r="X168" s="187"/>
      <c r="Y168" s="187"/>
      <c r="Z168" s="187"/>
    </row>
    <row r="169" customFormat="false" ht="36.1" hidden="false" customHeight="false" outlineLevel="0" collapsed="false">
      <c r="A169" s="166" t="str">
        <f aca="false">'VERSION V2'!A169</f>
        <v>Administration fonctionnelle</v>
      </c>
      <c r="B169" s="166" t="str">
        <f aca="false">'VERSION V2'!B169</f>
        <v>AFC</v>
      </c>
      <c r="C169" s="60" t="str">
        <f aca="false">IF(B169="x","x",CONCATENATE(B169,"-",IF(LEN(D169)=1,CONCATENATE("0",D169),D169)))</f>
        <v>AFC-07</v>
      </c>
      <c r="D169" s="60" t="n">
        <f aca="false">IF(H168=H169,D168,IF(H169="x","x",IF(H168="x",1,D168+1)))</f>
        <v>7</v>
      </c>
      <c r="E169" s="60" t="n">
        <f aca="false">IF(H168&lt;&gt;H169,IF(H169="x","x",IF(H168="x",E167+1,E168+1)),E168)</f>
        <v>60</v>
      </c>
      <c r="F169" s="60" t="str">
        <f aca="false">IF(E169="x","x",IF(E169&lt;&gt;G169,"MAJ",""))</f>
        <v/>
      </c>
      <c r="G169" s="60" t="n">
        <f aca="false">'VERSION V2'!G169</f>
        <v>60</v>
      </c>
      <c r="H169" s="60" t="str">
        <f aca="false">'VERSION V2'!H169</f>
        <v>Gérer les « autres » référentiels archivistiques du SAE</v>
      </c>
      <c r="I169" s="63" t="str">
        <f aca="false">'VERSION V2'!I169</f>
        <v>Créer les référentiels internes non pris en compte dans d'autres domaines et les mettre à jour (par exemple ontologie...)</v>
      </c>
      <c r="J169" s="66" t="str">
        <f aca="false">'VERSION V2'!J169</f>
        <v>Super-utilisateur archiviste, administrateur technique</v>
      </c>
      <c r="K169" s="66" t="str">
        <f aca="false">'VERSION V2'!K169</f>
        <v>Admin SAE</v>
      </c>
      <c r="L169" s="66" t="str">
        <f aca="false">'VERSION V2'!L169</f>
        <v>bêta</v>
      </c>
      <c r="M169" s="66" t="str">
        <f aca="false">'VERSION V2'!M169</f>
        <v>bêta</v>
      </c>
      <c r="N169" s="66" t="str">
        <f aca="false">IF(M169="x","x",IF(M169=N$2,"Nouveau",""))</f>
        <v/>
      </c>
      <c r="O169" s="187"/>
      <c r="P169" s="74" t="str">
        <f aca="false">'VERSION V2'!P169</f>
        <v>AFC-07</v>
      </c>
      <c r="Q169" s="197" t="n">
        <f aca="false">'VERSION V2'!Q169</f>
        <v>0</v>
      </c>
      <c r="R169" s="63" t="n">
        <f aca="false">'VERSION V2'!R169</f>
        <v>0</v>
      </c>
      <c r="S169" s="187"/>
      <c r="T169" s="187"/>
      <c r="U169" s="187"/>
      <c r="V169" s="187"/>
      <c r="W169" s="187"/>
      <c r="X169" s="187"/>
      <c r="Y169" s="187"/>
      <c r="Z169" s="187"/>
    </row>
    <row r="170" customFormat="false" ht="36.1" hidden="false" customHeight="false" outlineLevel="0" collapsed="false">
      <c r="A170" s="166" t="str">
        <f aca="false">'VERSION V2'!A170</f>
        <v>Administration fonctionnelle</v>
      </c>
      <c r="B170" s="166" t="str">
        <f aca="false">'VERSION V2'!B170</f>
        <v>AFC</v>
      </c>
      <c r="C170" s="60" t="str">
        <f aca="false">IF(B170="x","x",CONCATENATE(B170,"-",IF(LEN(D170)=1,CONCATENATE("0",D170),D170)))</f>
        <v>AFC-08</v>
      </c>
      <c r="D170" s="60" t="n">
        <f aca="false">IF(H169=H170,D169,IF(H170="x","x",IF(H169="x",1,D169+1)))</f>
        <v>8</v>
      </c>
      <c r="E170" s="60" t="n">
        <f aca="false">IF(H169&lt;&gt;H170,IF(H170="x","x",IF(H169="x",E168+1,E169+1)),E169)</f>
        <v>61</v>
      </c>
      <c r="F170" s="60" t="str">
        <f aca="false">IF(E170="x","x",IF(E170&lt;&gt;G170,"MAJ",""))</f>
        <v/>
      </c>
      <c r="G170" s="60" t="n">
        <f aca="false">'VERSION V2'!G170</f>
        <v>61</v>
      </c>
      <c r="H170" s="60" t="str">
        <f aca="false">'VERSION V2'!H170</f>
        <v>Gérer les espaces de stockage rapide/facilement accessibles (« petit dépôt »)</v>
      </c>
      <c r="I170" s="63" t="str">
        <f aca="false">'VERSION V2'!I170</f>
        <v>Vérifier la capacité et la disponibilité dans les espaces de stockage temporaire, réaliser des opérations de purge, placer des copies d’objets dans ces espaces</v>
      </c>
      <c r="J170" s="66" t="str">
        <f aca="false">'VERSION V2'!J170</f>
        <v>Super-utilisateur archiviste</v>
      </c>
      <c r="K170" s="66" t="str">
        <f aca="false">'VERSION V2'!K170</f>
        <v>Admin SAE</v>
      </c>
      <c r="L170" s="66" t="str">
        <f aca="false">'VERSION V2'!L170</f>
        <v>V3</v>
      </c>
      <c r="M170" s="66" t="str">
        <f aca="false">'VERSION V2'!M170</f>
        <v>V3</v>
      </c>
      <c r="N170" s="66" t="str">
        <f aca="false">IF(M170="x","x",IF(M170=N$2,"Nouveau",""))</f>
        <v>Nouveau</v>
      </c>
      <c r="O170" s="187"/>
      <c r="P170" s="74" t="str">
        <f aca="false">'VERSION V2'!P170</f>
        <v>AFC-08-000</v>
      </c>
      <c r="Q170" s="71" t="str">
        <f aca="false">'VERSION V2'!Q170</f>
        <v>Gestion des espaces de stockage rapide pour un ensemble d’archives défini comme une liste</v>
      </c>
      <c r="R170" s="63" t="n">
        <f aca="false">'VERSION V2'!R170</f>
        <v>0</v>
      </c>
      <c r="S170" s="187"/>
      <c r="T170" s="187"/>
      <c r="U170" s="187"/>
      <c r="V170" s="187"/>
      <c r="W170" s="187"/>
      <c r="X170" s="187"/>
      <c r="Y170" s="187"/>
      <c r="Z170" s="187"/>
    </row>
    <row r="171" customFormat="false" ht="36.1" hidden="false" customHeight="false" outlineLevel="0" collapsed="false">
      <c r="A171" s="166" t="str">
        <f aca="false">'VERSION V2'!A171</f>
        <v>Administration fonctionnelle</v>
      </c>
      <c r="B171" s="166" t="str">
        <f aca="false">'VERSION V2'!B171</f>
        <v>AFC</v>
      </c>
      <c r="C171" s="60" t="str">
        <f aca="false">IF(B171="x","x",CONCATENATE(B171,"-",IF(LEN(D171)=1,CONCATENATE("0",D171),D171)))</f>
        <v>AFC-08</v>
      </c>
      <c r="D171" s="60" t="n">
        <f aca="false">IF(H170=H171,D170,IF(H171="x","x",IF(H170="x",1,D170+1)))</f>
        <v>8</v>
      </c>
      <c r="E171" s="60" t="n">
        <f aca="false">IF(H170&lt;&gt;H171,IF(H171="x","x",IF(H170="x",E169+1,E170+1)),E170)</f>
        <v>61</v>
      </c>
      <c r="F171" s="60" t="str">
        <f aca="false">IF(E171="x","x",IF(E171&lt;&gt;G171,"MAJ",""))</f>
        <v/>
      </c>
      <c r="G171" s="60" t="n">
        <f aca="false">'VERSION V2'!G171</f>
        <v>61</v>
      </c>
      <c r="H171" s="60" t="str">
        <f aca="false">'VERSION V2'!H171</f>
        <v>Gérer les espaces de stockage rapide/facilement accessibles (« petit dépôt »)</v>
      </c>
      <c r="I171" s="63" t="str">
        <f aca="false">'VERSION V2'!I171</f>
        <v>Vérifier la capacité et la disponibilité dans les espaces de stockage temporaire, réaliser des opérations de purge, placer des copies d’objets dans ces espaces</v>
      </c>
      <c r="J171" s="66" t="str">
        <f aca="false">'VERSION V2'!J171</f>
        <v>Super-utilisateur archiviste</v>
      </c>
      <c r="K171" s="66" t="str">
        <f aca="false">'VERSION V2'!K171</f>
        <v>Admin SAE</v>
      </c>
      <c r="L171" s="66" t="str">
        <f aca="false">'VERSION V2'!L171</f>
        <v>V3</v>
      </c>
      <c r="M171" s="66" t="str">
        <f aca="false">'VERSION V2'!M171</f>
        <v>V3</v>
      </c>
      <c r="N171" s="66" t="str">
        <f aca="false">IF(M171="x","x",IF(M171=N$2,"Nouveau",""))</f>
        <v>Nouveau</v>
      </c>
      <c r="O171" s="187"/>
      <c r="P171" s="74" t="str">
        <f aca="false">'VERSION V2'!P171</f>
        <v>AFC-08-001</v>
      </c>
      <c r="Q171" s="74" t="str">
        <f aca="false">'VERSION V2'!Q171</f>
        <v>Par ensemble d'archives défini par une vision métier (service producteur, application versante, série...) </v>
      </c>
      <c r="R171" s="186" t="str">
        <f aca="false">'VERSION V2'!R171</f>
        <v>Gérer le stockage dans un espace temporaire d'un ensemble d'archives limité à un périmètre défini (un service producteur, une application versant) </v>
      </c>
      <c r="S171" s="187"/>
      <c r="T171" s="187"/>
      <c r="U171" s="187"/>
      <c r="V171" s="187"/>
      <c r="W171" s="187"/>
      <c r="X171" s="187"/>
      <c r="Y171" s="187"/>
      <c r="Z171" s="187"/>
    </row>
    <row r="172" customFormat="false" ht="36.1" hidden="false" customHeight="false" outlineLevel="0" collapsed="false">
      <c r="A172" s="166" t="str">
        <f aca="false">'VERSION V2'!A172</f>
        <v>Administration fonctionnelle</v>
      </c>
      <c r="B172" s="166" t="str">
        <f aca="false">'VERSION V2'!B172</f>
        <v>AFC</v>
      </c>
      <c r="C172" s="60" t="str">
        <f aca="false">IF(B172="x","x",CONCATENATE(B172,"-",IF(LEN(D172)=1,CONCATENATE("0",D172),D172)))</f>
        <v>AFC-08</v>
      </c>
      <c r="D172" s="60" t="n">
        <f aca="false">IF(H171=H172,D171,IF(H172="x","x",IF(H171="x",1,D171+1)))</f>
        <v>8</v>
      </c>
      <c r="E172" s="60" t="n">
        <f aca="false">IF(H171&lt;&gt;H172,IF(H172="x","x",IF(H171="x",E170+1,E171+1)),E171)</f>
        <v>61</v>
      </c>
      <c r="F172" s="60" t="str">
        <f aca="false">IF(E172="x","x",IF(E172&lt;&gt;G172,"MAJ",""))</f>
        <v/>
      </c>
      <c r="G172" s="60" t="n">
        <f aca="false">'VERSION V2'!G172</f>
        <v>61</v>
      </c>
      <c r="H172" s="60" t="str">
        <f aca="false">'VERSION V2'!H172</f>
        <v>Gérer les espaces de stockage rapide/facilement accessibles (« petit dépôt »)</v>
      </c>
      <c r="I172" s="63" t="str">
        <f aca="false">'VERSION V2'!I172</f>
        <v>Vérifier la capacité et la disponibilité dans les espaces de stockage temporaire, réaliser des opérations de purge, placer des copies d’objets dans ces espaces</v>
      </c>
      <c r="J172" s="66" t="str">
        <f aca="false">'VERSION V2'!J172</f>
        <v>Super-utilisateur archiviste</v>
      </c>
      <c r="K172" s="66" t="str">
        <f aca="false">'VERSION V2'!K172</f>
        <v>Admin SAE</v>
      </c>
      <c r="L172" s="66" t="str">
        <f aca="false">'VERSION V2'!L172</f>
        <v>V3</v>
      </c>
      <c r="M172" s="66" t="str">
        <f aca="false">'VERSION V2'!M172</f>
        <v>V3</v>
      </c>
      <c r="N172" s="66" t="str">
        <f aca="false">IF(M172="x","x",IF(M172=N$2,"Nouveau",""))</f>
        <v>Nouveau</v>
      </c>
      <c r="O172" s="187"/>
      <c r="P172" s="74" t="str">
        <f aca="false">'VERSION V2'!P172</f>
        <v>AFC-08-002</v>
      </c>
      <c r="Q172" s="131" t="str">
        <f aca="false">'VERSION V2'!Q172</f>
        <v>A priori à supprimer ?
Ensemble d'archives défini comme résultat d'une requête</v>
      </c>
      <c r="R172" s="186" t="str">
        <f aca="false">'VERSION V2'!R172</f>
        <v>Gérer le stockage dans un espace temporaire d'un ensemble d'archives défini non comme une liste mais comme un résultat d'une requête</v>
      </c>
      <c r="S172" s="187"/>
      <c r="T172" s="187"/>
      <c r="U172" s="187"/>
      <c r="V172" s="187"/>
      <c r="W172" s="187"/>
      <c r="X172" s="187"/>
      <c r="Y172" s="187"/>
      <c r="Z172" s="187"/>
    </row>
    <row r="173" customFormat="false" ht="47.4" hidden="false" customHeight="false" outlineLevel="0" collapsed="false">
      <c r="A173" s="166" t="str">
        <f aca="false">'VERSION V2'!A173</f>
        <v>Administration fonctionnelle</v>
      </c>
      <c r="B173" s="166" t="str">
        <f aca="false">'VERSION V2'!B173</f>
        <v>AFC</v>
      </c>
      <c r="C173" s="60" t="str">
        <f aca="false">IF(B173="x","x",CONCATENATE(B173,"-",IF(LEN(D173)=1,CONCATENATE("0",D173),D173)))</f>
        <v>AFC-09</v>
      </c>
      <c r="D173" s="60" t="n">
        <f aca="false">IF(H172=H173,D172,IF(H173="x","x",IF(H172="x",1,D172+1)))</f>
        <v>9</v>
      </c>
      <c r="E173" s="60" t="n">
        <f aca="false">IF(H172&lt;&gt;H173,IF(H173="x","x",IF(H172="x",E171+1,E172+1)),E172)</f>
        <v>62</v>
      </c>
      <c r="F173" s="60" t="str">
        <f aca="false">IF(E173="x","x",IF(E173&lt;&gt;G173,"MAJ",""))</f>
        <v/>
      </c>
      <c r="G173" s="60" t="n">
        <f aca="false">'VERSION V2'!G173</f>
        <v>62</v>
      </c>
      <c r="H173" s="60" t="str">
        <f aca="false">'VERSION V2'!H173</f>
        <v>Gérer les droits archivistiques des applications connectées au SAE</v>
      </c>
      <c r="I173" s="63" t="str">
        <f aca="false">'VERSION V2'!I173</f>
        <v>Attribuer un périmètre et des droits aux applications pour les entrées et les accès aux archives dans le SAE, en lien avec les contrats d'entrée et d'accès sur des filières d'archives</v>
      </c>
      <c r="J173" s="66" t="str">
        <f aca="false">'VERSION V2'!J173</f>
        <v>Super-utilisateur archiviste</v>
      </c>
      <c r="K173" s="66" t="str">
        <f aca="false">'VERSION V2'!K173</f>
        <v>Admin SAE</v>
      </c>
      <c r="L173" s="66" t="str">
        <f aca="false">'VERSION V2'!L173</f>
        <v>bêta</v>
      </c>
      <c r="M173" s="66" t="str">
        <f aca="false">'VERSION V2'!M173</f>
        <v>bêta</v>
      </c>
      <c r="N173" s="66" t="str">
        <f aca="false">IF(M173="x","x",IF(M173=N$2,"Nouveau",""))</f>
        <v/>
      </c>
      <c r="O173" s="187"/>
      <c r="P173" s="74" t="str">
        <f aca="false">'VERSION V2'!P173</f>
        <v>AFC-09-000</v>
      </c>
      <c r="Q173" s="63" t="str">
        <f aca="false">'VERSION V2'!Q173</f>
        <v>En lien avec les activité « gérer le contrat d’entrée / accès ». Ne s’agit-il pas également de la gestion du contrat de service ? Ne faut-il pas une activité pour ce contrat ?</v>
      </c>
      <c r="R173" s="63" t="str">
        <f aca="false">'VERSION V2'!R173</f>
        <v>En lien avec les activité « gérer le contrat d’entrée / accès ». Ne s’agit-il pas également de la gestion du contrat de service ? Ne faut-il pas une activité pour ce contrat ?</v>
      </c>
      <c r="S173" s="187"/>
      <c r="T173" s="187"/>
      <c r="U173" s="187"/>
      <c r="V173" s="187"/>
      <c r="W173" s="187"/>
      <c r="X173" s="187"/>
      <c r="Y173" s="187"/>
      <c r="Z173" s="187"/>
    </row>
    <row r="174" customFormat="false" ht="24.05" hidden="false" customHeight="false" outlineLevel="0" collapsed="false">
      <c r="A174" s="166" t="str">
        <f aca="false">'VERSION V2'!A174</f>
        <v>Administration fonctionnelle</v>
      </c>
      <c r="B174" s="166" t="str">
        <f aca="false">'VERSION V2'!B174</f>
        <v>AFC</v>
      </c>
      <c r="C174" s="60" t="str">
        <f aca="false">IF(B174="x","x",CONCATENATE(B174,"-",IF(LEN(D174)=1,CONCATENATE("0",D174),D174)))</f>
        <v>AFC-10</v>
      </c>
      <c r="D174" s="60" t="n">
        <f aca="false">IF(H173=H174,D173,IF(H174="x","x",IF(H173="x",1,D173+1)))</f>
        <v>10</v>
      </c>
      <c r="E174" s="60" t="n">
        <f aca="false">IF(H173&lt;&gt;H174,IF(H174="x","x",IF(H173="x",E172+1,E173+1)),E173)</f>
        <v>63</v>
      </c>
      <c r="F174" s="60" t="str">
        <f aca="false">IF(E174="x","x",IF(E174&lt;&gt;G174,"MAJ",""))</f>
        <v/>
      </c>
      <c r="G174" s="60" t="n">
        <f aca="false">'VERSION V2'!G174</f>
        <v>63</v>
      </c>
      <c r="H174" s="60" t="str">
        <f aca="false">'VERSION V2'!H174</f>
        <v>Planifier et prioriser les types de tâches</v>
      </c>
      <c r="I174" s="64" t="str">
        <f aca="false">'VERSION V2'!I174</f>
        <v>Gérer la priorité des différentes tâches (entrées, accès, etc.) en cours ou à venir</v>
      </c>
      <c r="J174" s="66" t="str">
        <f aca="false">'VERSION V2'!J174</f>
        <v>Super-utilisateur archiviste</v>
      </c>
      <c r="K174" s="66" t="str">
        <f aca="false">'VERSION V2'!K174</f>
        <v>Admin SAE</v>
      </c>
      <c r="L174" s="66" t="str">
        <f aca="false">'VERSION V2'!L174</f>
        <v>bêta</v>
      </c>
      <c r="M174" s="66" t="str">
        <f aca="false">'VERSION V2'!M174</f>
        <v>bêta</v>
      </c>
      <c r="N174" s="66" t="str">
        <f aca="false">IF(M174="x","x",IF(M174=N$2,"Nouveau",""))</f>
        <v/>
      </c>
      <c r="O174" s="187"/>
      <c r="P174" s="74" t="str">
        <f aca="false">'VERSION V2'!P174</f>
        <v>AFC-10-000</v>
      </c>
      <c r="Q174" s="71" t="str">
        <f aca="false">'VERSION V2'!Q174</f>
        <v>Consulter une liste de taches priorisées.
Arrêter, suspendre, relancer une tache.</v>
      </c>
      <c r="R174" s="63" t="str">
        <f aca="false">'VERSION V2'!R174</f>
        <v>Il faut au moins pouvoir créer une nouvelle tache en bêta ?</v>
      </c>
      <c r="S174" s="187"/>
      <c r="T174" s="187"/>
      <c r="U174" s="187"/>
      <c r="V174" s="187"/>
      <c r="W174" s="187"/>
      <c r="X174" s="187"/>
      <c r="Y174" s="187"/>
      <c r="Z174" s="187"/>
    </row>
    <row r="175" customFormat="false" ht="36.1" hidden="false" customHeight="false" outlineLevel="0" collapsed="false">
      <c r="A175" s="166" t="str">
        <f aca="false">'VERSION V2'!A175</f>
        <v>Administration fonctionnelle</v>
      </c>
      <c r="B175" s="166" t="str">
        <f aca="false">'VERSION V2'!B175</f>
        <v>AFC</v>
      </c>
      <c r="C175" s="60" t="str">
        <f aca="false">IF(B175="x","x",CONCATENATE(B175,"-",IF(LEN(D175)=1,CONCATENATE("0",D175),D175)))</f>
        <v>AFC-10</v>
      </c>
      <c r="D175" s="60" t="n">
        <f aca="false">IF(H174=H175,D174,IF(H175="x","x",IF(H174="x",1,D174+1)))</f>
        <v>10</v>
      </c>
      <c r="E175" s="60" t="n">
        <f aca="false">IF(H174&lt;&gt;H175,IF(H175="x","x",IF(H174="x",E173+1,E174+1)),E174)</f>
        <v>63</v>
      </c>
      <c r="F175" s="60" t="str">
        <f aca="false">IF(E175="x","x",IF(E175&lt;&gt;G175,"MAJ",""))</f>
        <v/>
      </c>
      <c r="G175" s="60" t="n">
        <f aca="false">'VERSION V2'!G175</f>
        <v>63</v>
      </c>
      <c r="H175" s="60" t="str">
        <f aca="false">'VERSION V2'!H175</f>
        <v>Planifier et prioriser les types de tâches</v>
      </c>
      <c r="I175" s="64" t="str">
        <f aca="false">'VERSION V2'!I175</f>
        <v>Gérer la priorité des différentes tâches (entrées, accès, etc.) en cours ou à venir</v>
      </c>
      <c r="J175" s="66" t="str">
        <f aca="false">'VERSION V2'!J175</f>
        <v>Super-utilisateur archiviste</v>
      </c>
      <c r="K175" s="66" t="str">
        <f aca="false">'VERSION V2'!K175</f>
        <v>Admin SAE</v>
      </c>
      <c r="L175" s="66" t="str">
        <f aca="false">'VERSION V2'!L175</f>
        <v>bêta</v>
      </c>
      <c r="M175" s="66" t="str">
        <f aca="false">'VERSION V2'!M175</f>
        <v>V2</v>
      </c>
      <c r="N175" s="66" t="str">
        <f aca="false">IF(M175="x","x",IF(M175=N$2,"Nouveau",""))</f>
        <v/>
      </c>
      <c r="O175" s="187"/>
      <c r="P175" s="74" t="str">
        <f aca="false">'VERSION V2'!P175</f>
        <v>AFC-10-001</v>
      </c>
      <c r="Q175" s="74" t="str">
        <f aca="false">'VERSION V2'!Q175</f>
        <v>Prioriser automatiquement par critères techniques (par nature d'opération)</v>
      </c>
      <c r="R175" s="186" t="str">
        <f aca="false">'VERSION V2'!R175</f>
        <v>Prioriser les tâches que le SAE doit mettre en œuvre en utilisant des critères techniques (par catégorie d’opérations : entrées, accès, préservation, élimination, etc.)</v>
      </c>
      <c r="S175" s="187"/>
      <c r="T175" s="187"/>
      <c r="U175" s="187"/>
      <c r="V175" s="187"/>
      <c r="W175" s="187"/>
      <c r="X175" s="187"/>
      <c r="Y175" s="187"/>
      <c r="Z175" s="187"/>
    </row>
    <row r="176" customFormat="false" ht="36.1" hidden="false" customHeight="false" outlineLevel="0" collapsed="false">
      <c r="A176" s="166" t="str">
        <f aca="false">'VERSION V2'!A176</f>
        <v>Administration fonctionnelle</v>
      </c>
      <c r="B176" s="166" t="str">
        <f aca="false">'VERSION V2'!B176</f>
        <v>AFC</v>
      </c>
      <c r="C176" s="60" t="str">
        <f aca="false">IF(B176="x","x",CONCATENATE(B176,"-",IF(LEN(D176)=1,CONCATENATE("0",D176),D176)))</f>
        <v>AFC-10</v>
      </c>
      <c r="D176" s="60" t="n">
        <f aca="false">IF(H175=H176,D175,IF(H176="x","x",IF(H175="x",1,D175+1)))</f>
        <v>10</v>
      </c>
      <c r="E176" s="60" t="n">
        <f aca="false">IF(H175&lt;&gt;H176,IF(H176="x","x",IF(H175="x",E174+1,E175+1)),E175)</f>
        <v>63</v>
      </c>
      <c r="F176" s="60" t="str">
        <f aca="false">IF(E176="x","x",IF(E176&lt;&gt;G176,"MAJ",""))</f>
        <v/>
      </c>
      <c r="G176" s="60" t="n">
        <f aca="false">'VERSION V2'!G176</f>
        <v>63</v>
      </c>
      <c r="H176" s="60" t="str">
        <f aca="false">'VERSION V2'!H176</f>
        <v>Planifier et prioriser les types de tâches</v>
      </c>
      <c r="I176" s="64" t="str">
        <f aca="false">'VERSION V2'!I176</f>
        <v>Gérer la priorité des différentes tâches (entrées, accès, etc.) en cours ou à venir</v>
      </c>
      <c r="J176" s="66" t="str">
        <f aca="false">'VERSION V2'!J176</f>
        <v>Super-utilisateur archiviste</v>
      </c>
      <c r="K176" s="66" t="str">
        <f aca="false">'VERSION V2'!K176</f>
        <v>Admin SAE</v>
      </c>
      <c r="L176" s="66" t="str">
        <f aca="false">'VERSION V2'!L176</f>
        <v>bêta</v>
      </c>
      <c r="M176" s="66" t="str">
        <f aca="false">'VERSION V2'!M176</f>
        <v>V2</v>
      </c>
      <c r="N176" s="66" t="str">
        <f aca="false">IF(M176="x","x",IF(M176=N$2,"Nouveau",""))</f>
        <v/>
      </c>
      <c r="O176" s="187"/>
      <c r="P176" s="74" t="str">
        <f aca="false">'VERSION V2'!P176</f>
        <v>AFC-10-002</v>
      </c>
      <c r="Q176" s="74" t="str">
        <f aca="false">'VERSION V2'!Q176</f>
        <v>Prioriser automatiquement par critères métiers (par filières, par applications,…)</v>
      </c>
      <c r="R176" s="186" t="str">
        <f aca="false">'VERSION V2'!R176</f>
        <v>Prioriser les tâches que le SAE doit mettre en œuvre en utilisant des critères métier (par contrat de service, par application versante, par application accédante)</v>
      </c>
      <c r="S176" s="187"/>
      <c r="T176" s="187"/>
      <c r="U176" s="187"/>
      <c r="V176" s="187"/>
      <c r="W176" s="187"/>
      <c r="X176" s="187"/>
      <c r="Y176" s="187"/>
      <c r="Z176" s="187"/>
    </row>
    <row r="177" customFormat="false" ht="24.05" hidden="false" customHeight="false" outlineLevel="0" collapsed="false">
      <c r="A177" s="166" t="str">
        <f aca="false">'VERSION V2'!A177</f>
        <v>Administration fonctionnelle</v>
      </c>
      <c r="B177" s="166" t="str">
        <f aca="false">'VERSION V2'!B177</f>
        <v>AFC</v>
      </c>
      <c r="C177" s="60" t="str">
        <f aca="false">IF(B177="x","x",CONCATENATE(B177,"-",IF(LEN(D177)=1,CONCATENATE("0",D177),D177)))</f>
        <v>AFC-10</v>
      </c>
      <c r="D177" s="60" t="n">
        <f aca="false">IF(H176=H177,D176,IF(H177="x","x",IF(H176="x",1,D176+1)))</f>
        <v>10</v>
      </c>
      <c r="E177" s="60" t="n">
        <f aca="false">IF(H176&lt;&gt;H177,IF(H177="x","x",IF(H176="x",E175+1,E176+1)),E176)</f>
        <v>63</v>
      </c>
      <c r="F177" s="60" t="str">
        <f aca="false">IF(E177="x","x",IF(E177&lt;&gt;G177,"MAJ",""))</f>
        <v/>
      </c>
      <c r="G177" s="60" t="n">
        <f aca="false">'VERSION V2'!G177</f>
        <v>63</v>
      </c>
      <c r="H177" s="60" t="str">
        <f aca="false">'VERSION V2'!H177</f>
        <v>Planifier et prioriser les types de tâches</v>
      </c>
      <c r="I177" s="64" t="str">
        <f aca="false">'VERSION V2'!I177</f>
        <v>Gérer la priorité des différentes tâches (entrées, accès, etc.) en cours ou à venir</v>
      </c>
      <c r="J177" s="66" t="str">
        <f aca="false">'VERSION V2'!J177</f>
        <v>Super-utilisateur archiviste</v>
      </c>
      <c r="K177" s="66" t="str">
        <f aca="false">'VERSION V2'!K177</f>
        <v>Admin SAE</v>
      </c>
      <c r="L177" s="66" t="str">
        <f aca="false">'VERSION V2'!L177</f>
        <v>bêta</v>
      </c>
      <c r="M177" s="66" t="str">
        <f aca="false">'VERSION V2'!M177</f>
        <v>V1</v>
      </c>
      <c r="N177" s="66" t="str">
        <f aca="false">IF(M177="x","x",IF(M177=N$2,"Nouveau",""))</f>
        <v/>
      </c>
      <c r="O177" s="187"/>
      <c r="P177" s="74" t="str">
        <f aca="false">'VERSION V2'!P177</f>
        <v>AFC-10-003</v>
      </c>
      <c r="Q177" s="74" t="str">
        <f aca="false">'VERSION V2'!Q177</f>
        <v>Créer manuellement une nouvelle tache priorisée.
Prioriser manuellement des tâches existantes</v>
      </c>
      <c r="R177" s="186" t="n">
        <f aca="false">'VERSION V2'!R177</f>
        <v>0</v>
      </c>
      <c r="S177" s="187"/>
      <c r="T177" s="187"/>
      <c r="U177" s="187"/>
      <c r="V177" s="187"/>
      <c r="W177" s="187"/>
      <c r="X177" s="187"/>
      <c r="Y177" s="187"/>
      <c r="Z177" s="187"/>
    </row>
    <row r="178" customFormat="false" ht="24.05" hidden="false" customHeight="false" outlineLevel="0" collapsed="false">
      <c r="A178" s="166" t="str">
        <f aca="false">'VERSION V2'!A178</f>
        <v>Administration fonctionnelle</v>
      </c>
      <c r="B178" s="166" t="str">
        <f aca="false">'VERSION V2'!B178</f>
        <v>AFC</v>
      </c>
      <c r="C178" s="60" t="str">
        <f aca="false">IF(B178="x","x",CONCATENATE(B178,"-",IF(LEN(D178)=1,CONCATENATE("0",D178),D178)))</f>
        <v>AFC-11</v>
      </c>
      <c r="D178" s="60" t="n">
        <f aca="false">IF(H177=H178,D177,IF(H178="x","x",IF(H177="x",1,D177+1)))</f>
        <v>11</v>
      </c>
      <c r="E178" s="60" t="n">
        <f aca="false">IF(H177&lt;&gt;H178,IF(H178="x","x",IF(H177="x",E176+1,E177+1)),E177)</f>
        <v>64</v>
      </c>
      <c r="F178" s="60" t="str">
        <f aca="false">IF(E178="x","x",IF(E178&lt;&gt;G178,"MAJ",""))</f>
        <v/>
      </c>
      <c r="G178" s="60" t="n">
        <f aca="false">'VERSION V2'!G178</f>
        <v>64</v>
      </c>
      <c r="H178" s="60" t="str">
        <f aca="false">'VERSION V2'!H178</f>
        <v>Gérer les utilisateurs des IHM</v>
      </c>
      <c r="I178" s="63" t="str">
        <f aca="false">'VERSION V2'!I178</f>
        <v>Enregistrer les utilisateurs individuels, leur attribuer un périmètre et des droits dans les IHM du SAE</v>
      </c>
      <c r="J178" s="66" t="str">
        <f aca="false">'VERSION V2'!J178</f>
        <v>Super-utilisateur archiviste, administrateur technique</v>
      </c>
      <c r="K178" s="66" t="str">
        <f aca="false">'VERSION V2'!K178</f>
        <v>Admin SAE</v>
      </c>
      <c r="L178" s="66" t="str">
        <f aca="false">'VERSION V2'!L178</f>
        <v>bêta</v>
      </c>
      <c r="M178" s="66" t="str">
        <f aca="false">'VERSION V2'!M178</f>
        <v>bêta</v>
      </c>
      <c r="N178" s="66" t="str">
        <f aca="false">IF(M178="x","x",IF(M178=N$2,"Nouveau",""))</f>
        <v/>
      </c>
      <c r="O178" s="187"/>
      <c r="P178" s="74" t="str">
        <f aca="false">'VERSION V2'!P178</f>
        <v>AFC-11-000</v>
      </c>
      <c r="Q178" s="195" t="str">
        <f aca="false">'VERSION V2'!Q178</f>
        <v>Créer les utilisateurs avec leur(s) rôle(s) et leur(s) périmètre(s)</v>
      </c>
      <c r="R178" s="63" t="n">
        <f aca="false">'VERSION V2'!R178</f>
        <v>0</v>
      </c>
      <c r="S178" s="187"/>
      <c r="T178" s="187"/>
      <c r="U178" s="187"/>
      <c r="V178" s="187"/>
      <c r="W178" s="187"/>
      <c r="X178" s="187"/>
      <c r="Y178" s="187"/>
      <c r="Z178" s="187"/>
    </row>
    <row r="179" customFormat="false" ht="12.8" hidden="false" customHeight="false" outlineLevel="0" collapsed="false">
      <c r="A179" s="187" t="str">
        <f aca="false">'VERSION V2'!A179</f>
        <v>x</v>
      </c>
      <c r="B179" s="187" t="str">
        <f aca="false">'VERSION V2'!B179</f>
        <v>x</v>
      </c>
      <c r="C179" s="60" t="str">
        <f aca="false">IF(B179="x","x",CONCATENATE(B179,"-",IF(LEN(D179)=1,CONCATENATE("0",D179),D179)))</f>
        <v>x</v>
      </c>
      <c r="D179" s="60" t="str">
        <f aca="false">IF(H178=H179,D178,IF(H179="x","x",IF(H178="x",1,D178+1)))</f>
        <v>x</v>
      </c>
      <c r="E179" s="60" t="str">
        <f aca="false">IF(H178&lt;&gt;H179,IF(H179="x","x",IF(H178="x",E176+1,E178+1)),E178)</f>
        <v>x</v>
      </c>
      <c r="F179" s="60" t="str">
        <f aca="false">IF(E179="x","x",IF(E179&lt;&gt;G179,"MAJ",""))</f>
        <v>x</v>
      </c>
      <c r="G179" s="60" t="str">
        <f aca="false">'VERSION V2'!G179</f>
        <v>x</v>
      </c>
      <c r="H179" s="187" t="str">
        <f aca="false">'VERSION V2'!H179</f>
        <v>x</v>
      </c>
      <c r="I179" s="187" t="str">
        <f aca="false">'VERSION V2'!I179</f>
        <v>x</v>
      </c>
      <c r="J179" s="187" t="str">
        <f aca="false">'VERSION V2'!J179</f>
        <v>x</v>
      </c>
      <c r="K179" s="63" t="str">
        <f aca="false">'VERSION V2'!K179</f>
        <v>x</v>
      </c>
      <c r="L179" s="66" t="str">
        <f aca="false">'VERSION V2'!L179</f>
        <v>x</v>
      </c>
      <c r="M179" s="198" t="str">
        <f aca="false">'VERSION V2'!M179</f>
        <v>x</v>
      </c>
      <c r="N179" s="63" t="str">
        <f aca="false">IF(M179="x","x",IF(M179=N$2,"Nouveau",""))</f>
        <v>x</v>
      </c>
      <c r="O179" s="187"/>
      <c r="P179" s="63" t="str">
        <f aca="false">'VERSION V2'!P179</f>
        <v>x</v>
      </c>
      <c r="Q179" s="0" t="str">
        <f aca="false">'VERSION V2'!Q179</f>
        <v>x</v>
      </c>
      <c r="R179" s="30" t="n">
        <f aca="false">'VERSION V2'!R179</f>
        <v>0</v>
      </c>
      <c r="S179" s="187"/>
      <c r="T179" s="187"/>
      <c r="U179" s="187"/>
      <c r="V179" s="187"/>
      <c r="W179" s="187"/>
      <c r="X179" s="187"/>
      <c r="Y179" s="187"/>
      <c r="Z179" s="187"/>
    </row>
    <row r="180" customFormat="false" ht="24.05" hidden="false" customHeight="false" outlineLevel="0" collapsed="false">
      <c r="A180" s="166" t="str">
        <f aca="false">'VERSION V2'!A180</f>
        <v>Administration technique</v>
      </c>
      <c r="B180" s="166" t="str">
        <f aca="false">'VERSION V2'!B180</f>
        <v>ATE</v>
      </c>
      <c r="C180" s="60" t="str">
        <f aca="false">IF(B180="x","x",CONCATENATE(B180,"-",IF(LEN(D180)=1,CONCATENATE("0",D180),D180)))</f>
        <v>ATE-01</v>
      </c>
      <c r="D180" s="60" t="n">
        <f aca="false">IF(H179=H180,D179,IF(H180="x","x",IF(H179="x",1,D179+1)))</f>
        <v>1</v>
      </c>
      <c r="E180" s="60" t="n">
        <f aca="false">IF(H179&lt;&gt;H180,IF(H180="x","x",IF(H179="x",E178+1,E179+1)),E179)</f>
        <v>65</v>
      </c>
      <c r="F180" s="60" t="str">
        <f aca="false">IF(E180="x","x",IF(E180&lt;&gt;G180,"MAJ",""))</f>
        <v/>
      </c>
      <c r="G180" s="60" t="n">
        <f aca="false">'VERSION V2'!G180</f>
        <v>65</v>
      </c>
      <c r="H180" s="60" t="str">
        <f aca="false">'VERSION V2'!H180</f>
        <v>Tester l’interconnexion technique entre une application et le SAE</v>
      </c>
      <c r="I180" s="63" t="str">
        <f aca="false">'VERSION V2'!I180</f>
        <v>Se connecter au SAE et vérifier que le SAE répond</v>
      </c>
      <c r="J180" s="66" t="str">
        <f aca="false">'VERSION V2'!J180</f>
        <v>Administrateur technique</v>
      </c>
      <c r="K180" s="66" t="str">
        <f aca="false">'VERSION V2'!K180</f>
        <v>Admin SAE</v>
      </c>
      <c r="L180" s="66" t="str">
        <f aca="false">'VERSION V2'!L180</f>
        <v>bêta</v>
      </c>
      <c r="M180" s="66" t="str">
        <f aca="false">'VERSION V2'!M180</f>
        <v>bêta</v>
      </c>
      <c r="N180" s="66" t="str">
        <f aca="false">IF(M180="x","x",IF(M180=N$2,"Nouveau",""))</f>
        <v/>
      </c>
      <c r="O180" s="187"/>
      <c r="P180" s="74" t="str">
        <f aca="false">'VERSION V2'!P180</f>
        <v>ATE-01</v>
      </c>
      <c r="Q180" s="197" t="n">
        <f aca="false">'VERSION V2'!Q180</f>
        <v>0</v>
      </c>
      <c r="R180" s="63" t="n">
        <f aca="false">'VERSION V2'!R180</f>
        <v>0</v>
      </c>
      <c r="S180" s="187"/>
      <c r="T180" s="187"/>
      <c r="U180" s="187"/>
      <c r="V180" s="187"/>
      <c r="W180" s="187"/>
      <c r="X180" s="187"/>
      <c r="Y180" s="187"/>
      <c r="Z180" s="187"/>
    </row>
    <row r="181" customFormat="false" ht="36.1" hidden="false" customHeight="false" outlineLevel="0" collapsed="false">
      <c r="A181" s="166" t="str">
        <f aca="false">'VERSION V2'!A181</f>
        <v>Administration technique</v>
      </c>
      <c r="B181" s="166" t="str">
        <f aca="false">'VERSION V2'!B181</f>
        <v>ATE</v>
      </c>
      <c r="C181" s="60" t="str">
        <f aca="false">IF(B181="x","x",CONCATENATE(B181,"-",IF(LEN(D181)=1,CONCATENATE("0",D181),D181)))</f>
        <v>ATE-02</v>
      </c>
      <c r="D181" s="60" t="n">
        <f aca="false">IF(H180=H181,D180,IF(H181="x","x",IF(H180="x",1,D180+1)))</f>
        <v>2</v>
      </c>
      <c r="E181" s="60" t="n">
        <f aca="false">IF(H180&lt;&gt;H181,IF(H181="x","x",IF(H180="x",E179+1,E180+1)),E180)</f>
        <v>66</v>
      </c>
      <c r="F181" s="60" t="str">
        <f aca="false">IF(E181="x","x",IF(E181&lt;&gt;G181,"MAJ",""))</f>
        <v/>
      </c>
      <c r="G181" s="60" t="n">
        <f aca="false">'VERSION V2'!G181</f>
        <v>66</v>
      </c>
      <c r="H181" s="60" t="str">
        <f aca="false">'VERSION V2'!H181</f>
        <v>Gérer les applications connectées au SAE</v>
      </c>
      <c r="I181" s="63" t="str">
        <f aca="false">'VERSION V2'!I181</f>
        <v>Enregistrer les applications avec les informations techniques nécessaires aux échanges (IP, moyens d'authentification...)</v>
      </c>
      <c r="J181" s="66" t="str">
        <f aca="false">'VERSION V2'!J181</f>
        <v>Administrateur technique</v>
      </c>
      <c r="K181" s="66" t="str">
        <f aca="false">'VERSION V2'!K181</f>
        <v>Admin SAE</v>
      </c>
      <c r="L181" s="66" t="str">
        <f aca="false">'VERSION V2'!L181</f>
        <v>bêta</v>
      </c>
      <c r="M181" s="66" t="str">
        <f aca="false">'VERSION V2'!M181</f>
        <v>bêta</v>
      </c>
      <c r="N181" s="66" t="str">
        <f aca="false">IF(M181="x","x",IF(M181=N$2,"Nouveau",""))</f>
        <v/>
      </c>
      <c r="O181" s="187"/>
      <c r="P181" s="74" t="str">
        <f aca="false">'VERSION V2'!P181</f>
        <v>ATE-02-000</v>
      </c>
      <c r="Q181" s="71" t="str">
        <f aca="false">'VERSION V2'!Q181</f>
        <v>Gestion des applications  avec un contrôle d’authentification faible</v>
      </c>
      <c r="R181" s="186" t="n">
        <f aca="false">'VERSION V2'!R181</f>
        <v>0</v>
      </c>
      <c r="S181" s="187"/>
      <c r="T181" s="187"/>
      <c r="U181" s="187"/>
      <c r="V181" s="187"/>
      <c r="W181" s="187"/>
      <c r="X181" s="187"/>
      <c r="Y181" s="187"/>
      <c r="Z181" s="187"/>
    </row>
    <row r="182" customFormat="false" ht="36.1" hidden="false" customHeight="false" outlineLevel="0" collapsed="false">
      <c r="A182" s="166" t="str">
        <f aca="false">'VERSION V2'!A182</f>
        <v>Administration technique</v>
      </c>
      <c r="B182" s="166" t="str">
        <f aca="false">'VERSION V2'!B182</f>
        <v>ATE</v>
      </c>
      <c r="C182" s="60" t="str">
        <f aca="false">IF(B182="x","x",CONCATENATE(B182,"-",IF(LEN(D182)=1,CONCATENATE("0",D182),D182)))</f>
        <v>ATE-02</v>
      </c>
      <c r="D182" s="60" t="n">
        <f aca="false">IF(H181=H182,D181,IF(H182="x","x",IF(H181="x",1,D181+1)))</f>
        <v>2</v>
      </c>
      <c r="E182" s="60" t="n">
        <f aca="false">IF(H181&lt;&gt;H182,IF(H182="x","x",IF(H181="x",E180+1,E181+1)),E181)</f>
        <v>66</v>
      </c>
      <c r="F182" s="60" t="str">
        <f aca="false">IF(E182="x","x",IF(E182&lt;&gt;G182,"MAJ",""))</f>
        <v/>
      </c>
      <c r="G182" s="60" t="n">
        <f aca="false">'VERSION V2'!G182</f>
        <v>66</v>
      </c>
      <c r="H182" s="60" t="str">
        <f aca="false">'VERSION V2'!H182</f>
        <v>Gérer les applications connectées au SAE</v>
      </c>
      <c r="I182" s="63" t="str">
        <f aca="false">'VERSION V2'!I182</f>
        <v>Enregistrer les applications avec les informations techniques nécessaires aux échanges (IP, moyens d'authentification...)</v>
      </c>
      <c r="J182" s="66" t="str">
        <f aca="false">'VERSION V2'!J182</f>
        <v>Administrateur technique</v>
      </c>
      <c r="K182" s="66" t="str">
        <f aca="false">'VERSION V2'!K182</f>
        <v>Admin SAE</v>
      </c>
      <c r="L182" s="66" t="str">
        <f aca="false">'VERSION V2'!L182</f>
        <v>bêta</v>
      </c>
      <c r="M182" s="66" t="str">
        <f aca="false">'VERSION V2'!M182</f>
        <v>bêta</v>
      </c>
      <c r="N182" s="66" t="str">
        <f aca="false">IF(M182="x","x",IF(M182=N$2,"Nouveau",""))</f>
        <v/>
      </c>
      <c r="O182" s="187"/>
      <c r="P182" s="74" t="str">
        <f aca="false">'VERSION V2'!P182</f>
        <v>ATE-02-001</v>
      </c>
      <c r="Q182" s="74" t="str">
        <f aca="false">'VERSION V2'!Q182</f>
        <v>Authentification renforcée</v>
      </c>
      <c r="R182" s="186" t="str">
        <f aca="false">'VERSION V2'!R182</f>
        <v>Définir un contrôle d’authentification renforcé pour des applications effectuant des opérations sensibles</v>
      </c>
      <c r="S182" s="187"/>
      <c r="T182" s="187"/>
      <c r="U182" s="187"/>
      <c r="V182" s="187"/>
      <c r="W182" s="187"/>
      <c r="X182" s="187"/>
      <c r="Y182" s="187"/>
      <c r="Z182" s="187"/>
    </row>
    <row r="183" customFormat="false" ht="12.8" hidden="false" customHeight="false" outlineLevel="0" collapsed="false">
      <c r="A183" s="166" t="str">
        <f aca="false">'VERSION V2'!A183</f>
        <v>Administration technique</v>
      </c>
      <c r="B183" s="166" t="str">
        <f aca="false">'VERSION V2'!B183</f>
        <v>ATE</v>
      </c>
      <c r="C183" s="60" t="str">
        <f aca="false">IF(B183="x","x",CONCATENATE(B183,"-",IF(LEN(D183)=1,CONCATENATE("0",D183),D183)))</f>
        <v>ATE-03</v>
      </c>
      <c r="D183" s="60" t="n">
        <f aca="false">IF(H182=H183,D182,IF(H183="x","x",IF(H182="x",1,D182+1)))</f>
        <v>3</v>
      </c>
      <c r="E183" s="60" t="n">
        <f aca="false">IF(H182&lt;&gt;H183,IF(H183="x","x",IF(H182="x",E181+1,E182+1)),E182)</f>
        <v>67</v>
      </c>
      <c r="F183" s="60" t="str">
        <f aca="false">IF(E183="x","x",IF(E183&lt;&gt;G183,"MAJ",""))</f>
        <v/>
      </c>
      <c r="G183" s="60" t="n">
        <f aca="false">'VERSION V2'!G183</f>
        <v>67</v>
      </c>
      <c r="H183" s="60" t="str">
        <f aca="false">'VERSION V2'!H183</f>
        <v>Gestion et consultation des logs</v>
      </c>
      <c r="I183" s="63" t="str">
        <f aca="false">'VERSION V2'!I183</f>
        <v>Accéder aux différents logs techniques du SAE</v>
      </c>
      <c r="J183" s="66" t="str">
        <f aca="false">'VERSION V2'!J183</f>
        <v>Administrateur technique</v>
      </c>
      <c r="K183" s="66" t="str">
        <f aca="false">'VERSION V2'!K183</f>
        <v>Admin SAE</v>
      </c>
      <c r="L183" s="66" t="str">
        <f aca="false">'VERSION V2'!L183</f>
        <v>bêta</v>
      </c>
      <c r="M183" s="66" t="str">
        <f aca="false">'VERSION V2'!M183</f>
        <v>bêta</v>
      </c>
      <c r="N183" s="66" t="str">
        <f aca="false">IF(M183="x","x",IF(M183=N$2,"Nouveau",""))</f>
        <v/>
      </c>
      <c r="O183" s="187"/>
      <c r="P183" s="74" t="str">
        <f aca="false">'VERSION V2'!P183</f>
        <v>ATE-03-000</v>
      </c>
      <c r="Q183" s="71" t="str">
        <f aca="false">'VERSION V2'!Q183</f>
        <v>Accès au logs des modules applicatifs du SAE</v>
      </c>
      <c r="R183" s="186" t="n">
        <f aca="false">'VERSION V2'!R183</f>
        <v>0</v>
      </c>
      <c r="S183" s="187"/>
      <c r="T183" s="187"/>
      <c r="U183" s="187"/>
      <c r="V183" s="187"/>
      <c r="W183" s="187"/>
      <c r="X183" s="187"/>
      <c r="Y183" s="187"/>
      <c r="Z183" s="187"/>
    </row>
    <row r="184" customFormat="false" ht="36.1" hidden="false" customHeight="false" outlineLevel="0" collapsed="false">
      <c r="A184" s="166" t="str">
        <f aca="false">'VERSION V2'!A184</f>
        <v>Administration technique</v>
      </c>
      <c r="B184" s="166" t="str">
        <f aca="false">'VERSION V2'!B184</f>
        <v>ATE</v>
      </c>
      <c r="C184" s="60" t="str">
        <f aca="false">IF(B184="x","x",CONCATENATE(B184,"-",IF(LEN(D184)=1,CONCATENATE("0",D184),D184)))</f>
        <v>ATE-03</v>
      </c>
      <c r="D184" s="60" t="n">
        <f aca="false">IF(H183=H184,D183,IF(H184="x","x",IF(H183="x",1,D183+1)))</f>
        <v>3</v>
      </c>
      <c r="E184" s="60" t="n">
        <f aca="false">IF(H183&lt;&gt;H184,IF(H184="x","x",IF(H183="x",E182+1,E183+1)),E183)</f>
        <v>67</v>
      </c>
      <c r="F184" s="60" t="str">
        <f aca="false">IF(E184="x","x",IF(E184&lt;&gt;G184,"MAJ",""))</f>
        <v/>
      </c>
      <c r="G184" s="60" t="n">
        <f aca="false">'VERSION V2'!G184</f>
        <v>67</v>
      </c>
      <c r="H184" s="60" t="str">
        <f aca="false">'VERSION V2'!H184</f>
        <v>Gestion et consultation des logs</v>
      </c>
      <c r="I184" s="63" t="str">
        <f aca="false">'VERSION V2'!I184</f>
        <v>Accéder aux différents logs techniques du SAE</v>
      </c>
      <c r="J184" s="66" t="str">
        <f aca="false">'VERSION V2'!J184</f>
        <v>Administrateur technique</v>
      </c>
      <c r="K184" s="66" t="str">
        <f aca="false">'VERSION V2'!K184</f>
        <v>Admin SAE</v>
      </c>
      <c r="L184" s="66" t="str">
        <f aca="false">'VERSION V2'!L184</f>
        <v>bêta</v>
      </c>
      <c r="M184" s="66" t="str">
        <f aca="false">'VERSION V2'!M184</f>
        <v>bêta</v>
      </c>
      <c r="N184" s="66" t="str">
        <f aca="false">IF(M184="x","x",IF(M184=N$2,"Nouveau",""))</f>
        <v/>
      </c>
      <c r="O184" s="187"/>
      <c r="P184" s="74" t="str">
        <f aca="false">'VERSION V2'!P184</f>
        <v>ATE-03-001</v>
      </c>
      <c r="Q184" s="74" t="str">
        <f aca="false">'VERSION V2'!Q184</f>
        <v>Logs réseau</v>
      </c>
      <c r="R184" s="186" t="str">
        <f aca="false">'VERSION V2'!R184</f>
        <v>Accéder aux logs dans un format particulier consolidable et consultable, s'appuyant sur les logs produits nativement et le cas échéant sur le résultat d'analyses des logs internes des briques </v>
      </c>
      <c r="S184" s="187"/>
      <c r="T184" s="187"/>
      <c r="U184" s="187"/>
      <c r="V184" s="187"/>
      <c r="W184" s="187"/>
      <c r="X184" s="187"/>
      <c r="Y184" s="187"/>
      <c r="Z184" s="187"/>
    </row>
    <row r="185" customFormat="false" ht="24.05" hidden="false" customHeight="false" outlineLevel="0" collapsed="false">
      <c r="A185" s="166" t="str">
        <f aca="false">'VERSION V2'!A185</f>
        <v>Administration technique</v>
      </c>
      <c r="B185" s="166" t="str">
        <f aca="false">'VERSION V2'!B185</f>
        <v>ATE</v>
      </c>
      <c r="C185" s="60" t="str">
        <f aca="false">IF(B185="x","x",CONCATENATE(B185,"-",IF(LEN(D185)=1,CONCATENATE("0",D185),D185)))</f>
        <v>ATE-04</v>
      </c>
      <c r="D185" s="60" t="n">
        <f aca="false">IF(H184=H185,D184,IF(H185="x","x",IF(H184="x",1,D184+1)))</f>
        <v>4</v>
      </c>
      <c r="E185" s="60" t="n">
        <f aca="false">IF(H184&lt;&gt;H185,IF(H185="x","x",IF(H184="x",E183+1,E184+1)),E184)</f>
        <v>68</v>
      </c>
      <c r="F185" s="60" t="str">
        <f aca="false">IF(E185="x","x",IF(E185&lt;&gt;G185,"MAJ",""))</f>
        <v/>
      </c>
      <c r="G185" s="60" t="n">
        <f aca="false">'VERSION V2'!G185</f>
        <v>68</v>
      </c>
      <c r="H185" s="60" t="str">
        <f aca="false">'VERSION V2'!H185</f>
        <v>Consulter les statistiques techniques</v>
      </c>
      <c r="I185" s="63" t="str">
        <f aca="false">'VERSION V2'!I185</f>
        <v>Consulter les statistiques : performance en nombre et en bande passante, nombre d’objets traités, en CPU, etc</v>
      </c>
      <c r="J185" s="66" t="str">
        <f aca="false">'VERSION V2'!J185</f>
        <v>Administrateur technique</v>
      </c>
      <c r="K185" s="66" t="str">
        <f aca="false">'VERSION V2'!K185</f>
        <v>Admin SAE</v>
      </c>
      <c r="L185" s="66" t="str">
        <f aca="false">'VERSION V2'!L185</f>
        <v>bêta</v>
      </c>
      <c r="M185" s="66" t="str">
        <f aca="false">'VERSION V2'!M185</f>
        <v>bêta</v>
      </c>
      <c r="N185" s="66" t="str">
        <f aca="false">IF(M185="x","x",IF(M185=N$2,"Nouveau",""))</f>
        <v/>
      </c>
      <c r="O185" s="187"/>
      <c r="P185" s="74" t="str">
        <f aca="false">'VERSION V2'!P185</f>
        <v>ATE-04</v>
      </c>
      <c r="Q185" s="197" t="n">
        <f aca="false">'VERSION V2'!Q185</f>
        <v>0</v>
      </c>
      <c r="R185" s="186" t="n">
        <f aca="false">'VERSION V2'!R185</f>
        <v>0</v>
      </c>
      <c r="S185" s="187"/>
      <c r="T185" s="187"/>
      <c r="U185" s="187"/>
      <c r="V185" s="187"/>
      <c r="W185" s="187"/>
      <c r="X185" s="187"/>
      <c r="Y185" s="187"/>
      <c r="Z185" s="187"/>
    </row>
    <row r="186" customFormat="false" ht="24.05" hidden="false" customHeight="false" outlineLevel="0" collapsed="false">
      <c r="A186" s="166" t="str">
        <f aca="false">'VERSION V2'!A186</f>
        <v>Administration technique</v>
      </c>
      <c r="B186" s="166" t="str">
        <f aca="false">'VERSION V2'!B186</f>
        <v>ATE</v>
      </c>
      <c r="C186" s="60" t="str">
        <f aca="false">IF(B186="x","x",CONCATENATE(B186,"-",IF(LEN(D186)=1,CONCATENATE("0",D186),D186)))</f>
        <v>ATE-05</v>
      </c>
      <c r="D186" s="60" t="n">
        <f aca="false">IF(H185=H186,D185,IF(H186="x","x",IF(H185="x",1,D185+1)))</f>
        <v>5</v>
      </c>
      <c r="E186" s="60" t="n">
        <f aca="false">IF(H185&lt;&gt;H186,IF(H186="x","x",IF(H185="x",E184+1,E185+1)),E185)</f>
        <v>69</v>
      </c>
      <c r="F186" s="60" t="str">
        <f aca="false">IF(E186="x","x",IF(E186&lt;&gt;G186,"MAJ",""))</f>
        <v/>
      </c>
      <c r="G186" s="60" t="n">
        <f aca="false">'VERSION V2'!G186</f>
        <v>69</v>
      </c>
      <c r="H186" s="60" t="str">
        <f aca="false">'VERSION V2'!H186</f>
        <v>Mettre à jour la solution logicielle</v>
      </c>
      <c r="I186" s="63" t="str">
        <f aca="false">'VERSION V2'!I186</f>
        <v>Ajouter, supprimer ou installer une nouvelle version d'un module applicatif ou d'une configuration</v>
      </c>
      <c r="J186" s="66" t="str">
        <f aca="false">'VERSION V2'!J186</f>
        <v>Administrateur technique</v>
      </c>
      <c r="K186" s="66" t="str">
        <f aca="false">'VERSION V2'!K186</f>
        <v>Admin SAE</v>
      </c>
      <c r="L186" s="66" t="str">
        <f aca="false">'VERSION V2'!L186</f>
        <v>bêta</v>
      </c>
      <c r="M186" s="66" t="str">
        <f aca="false">'VERSION V2'!M186</f>
        <v>bêta</v>
      </c>
      <c r="N186" s="66" t="str">
        <f aca="false">IF(M186="x","x",IF(M186=N$2,"Nouveau",""))</f>
        <v/>
      </c>
      <c r="O186" s="187"/>
      <c r="P186" s="74" t="str">
        <f aca="false">'VERSION V2'!P186</f>
        <v>ATE-05-000</v>
      </c>
      <c r="Q186" s="71" t="str">
        <f aca="false">'VERSION V2'!Q186</f>
        <v>Mise à jour sans conservation d'anciennes versions de modules</v>
      </c>
      <c r="R186" s="186" t="n">
        <f aca="false">'VERSION V2'!R186</f>
        <v>0</v>
      </c>
      <c r="S186" s="187"/>
      <c r="T186" s="187"/>
      <c r="U186" s="187"/>
      <c r="V186" s="187"/>
      <c r="W186" s="187"/>
      <c r="X186" s="187"/>
      <c r="Y186" s="187"/>
      <c r="Z186" s="187"/>
    </row>
    <row r="187" customFormat="false" ht="36.1" hidden="false" customHeight="false" outlineLevel="0" collapsed="false">
      <c r="A187" s="166" t="str">
        <f aca="false">'VERSION V2'!A187</f>
        <v>Administration technique</v>
      </c>
      <c r="B187" s="166" t="str">
        <f aca="false">'VERSION V2'!B187</f>
        <v>ATE</v>
      </c>
      <c r="C187" s="60" t="str">
        <f aca="false">IF(B187="x","x",CONCATENATE(B187,"-",IF(LEN(D187)=1,CONCATENATE("0",D187),D187)))</f>
        <v>ATE-05</v>
      </c>
      <c r="D187" s="60" t="n">
        <f aca="false">IF(H186=H187,D186,IF(H187="x","x",IF(H186="x",1,D186+1)))</f>
        <v>5</v>
      </c>
      <c r="E187" s="60" t="n">
        <f aca="false">IF(H186&lt;&gt;H187,IF(H187="x","x",IF(H186="x",E185+1,E186+1)),E186)</f>
        <v>69</v>
      </c>
      <c r="F187" s="60" t="str">
        <f aca="false">IF(E187="x","x",IF(E187&lt;&gt;G187,"MAJ",""))</f>
        <v/>
      </c>
      <c r="G187" s="60" t="n">
        <f aca="false">'VERSION V2'!G187</f>
        <v>69</v>
      </c>
      <c r="H187" s="60" t="str">
        <f aca="false">'VERSION V2'!H187</f>
        <v>Mettre à jour la solution logicielle</v>
      </c>
      <c r="I187" s="63" t="str">
        <f aca="false">'VERSION V2'!I187</f>
        <v>Ajouter, supprimer ou installer une nouvelle version d'un module applicatif ou d'une configuration</v>
      </c>
      <c r="J187" s="66" t="str">
        <f aca="false">'VERSION V2'!J187</f>
        <v>Administrateur technique</v>
      </c>
      <c r="K187" s="66" t="str">
        <f aca="false">'VERSION V2'!K187</f>
        <v>Admin SAE</v>
      </c>
      <c r="L187" s="66" t="str">
        <f aca="false">'VERSION V2'!L187</f>
        <v>bêta</v>
      </c>
      <c r="M187" s="66" t="str">
        <f aca="false">'VERSION V2'!M187</f>
        <v>bêta</v>
      </c>
      <c r="N187" s="66" t="str">
        <f aca="false">IF(M187="x","x",IF(M187=N$2,"Nouveau",""))</f>
        <v/>
      </c>
      <c r="O187" s="187"/>
      <c r="P187" s="74" t="str">
        <f aca="false">'VERSION V2'!P187</f>
        <v>ATE-05-001</v>
      </c>
      <c r="Q187" s="74" t="str">
        <f aca="false">'VERSION V2'!Q187</f>
        <v>Versions différentes d’une même API</v>
      </c>
      <c r="R187" s="186" t="str">
        <f aca="false">'VERSION V2'!R187</f>
        <v>Mettre à jour la solution logicielle de manière progressive en conservant l’API de version précédente, le temps que l’API nouvelle soit mise en place</v>
      </c>
      <c r="S187" s="187"/>
      <c r="T187" s="187"/>
      <c r="U187" s="187"/>
      <c r="V187" s="187"/>
      <c r="W187" s="187"/>
      <c r="X187" s="187"/>
      <c r="Y187" s="187"/>
      <c r="Z187" s="187"/>
    </row>
    <row r="188" customFormat="false" ht="12.8" hidden="false" customHeight="false" outlineLevel="0" collapsed="false">
      <c r="A188" s="166" t="str">
        <f aca="false">'VERSION V2'!A188</f>
        <v>Administration technique</v>
      </c>
      <c r="B188" s="166" t="str">
        <f aca="false">'VERSION V2'!B188</f>
        <v>ATE</v>
      </c>
      <c r="C188" s="60" t="str">
        <f aca="false">IF(B188="x","x",CONCATENATE(B188,"-",IF(LEN(D188)=1,CONCATENATE("0",D188),D188)))</f>
        <v>ATE-06</v>
      </c>
      <c r="D188" s="60" t="n">
        <f aca="false">IF(H187=H188,D187,IF(H188="x","x",IF(H187="x",1,D187+1)))</f>
        <v>6</v>
      </c>
      <c r="E188" s="60" t="n">
        <f aca="false">IF(H187&lt;&gt;H188,IF(H188="x","x",IF(H187="x",E186+1,E187+1)),E187)</f>
        <v>70</v>
      </c>
      <c r="F188" s="60" t="str">
        <f aca="false">IF(E188="x","x",IF(E188&lt;&gt;G188,"MAJ",""))</f>
        <v/>
      </c>
      <c r="G188" s="60" t="n">
        <f aca="false">'VERSION V2'!G188</f>
        <v>70</v>
      </c>
      <c r="H188" s="60" t="str">
        <f aca="false">'VERSION V2'!H188</f>
        <v>Gérer les greffons</v>
      </c>
      <c r="I188" s="63" t="str">
        <f aca="false">'VERSION V2'!I188</f>
        <v>Ajouter, mettre à jour, activer/désactiver un greffon</v>
      </c>
      <c r="J188" s="66" t="str">
        <f aca="false">'VERSION V2'!J188</f>
        <v>Administrateur technique</v>
      </c>
      <c r="K188" s="66" t="str">
        <f aca="false">'VERSION V2'!K188</f>
        <v>Admin SAE</v>
      </c>
      <c r="L188" s="66" t="str">
        <f aca="false">'VERSION V2'!L188</f>
        <v>V1</v>
      </c>
      <c r="M188" s="66" t="str">
        <f aca="false">'VERSION V2'!M188</f>
        <v>V1</v>
      </c>
      <c r="N188" s="66" t="str">
        <f aca="false">IF(M188="x","x",IF(M188=N$2,"Nouveau",""))</f>
        <v/>
      </c>
      <c r="O188" s="187"/>
      <c r="P188" s="74" t="str">
        <f aca="false">'VERSION V2'!P188</f>
        <v>ATE-06</v>
      </c>
      <c r="Q188" s="197" t="n">
        <f aca="false">'VERSION V2'!Q188</f>
        <v>0</v>
      </c>
      <c r="R188" s="186" t="n">
        <f aca="false">'VERSION V2'!R188</f>
        <v>0</v>
      </c>
      <c r="S188" s="187"/>
      <c r="T188" s="187"/>
      <c r="U188" s="187"/>
      <c r="V188" s="187"/>
      <c r="W188" s="187"/>
      <c r="X188" s="187"/>
      <c r="Y188" s="187"/>
      <c r="Z188" s="187"/>
    </row>
    <row r="189" customFormat="false" ht="24.05" hidden="false" customHeight="false" outlineLevel="0" collapsed="false">
      <c r="A189" s="166" t="str">
        <f aca="false">'VERSION V2'!A189</f>
        <v>Administration technique</v>
      </c>
      <c r="B189" s="166" t="str">
        <f aca="false">'VERSION V2'!B189</f>
        <v>ATE</v>
      </c>
      <c r="C189" s="60" t="str">
        <f aca="false">IF(B189="x","x",CONCATENATE(B189,"-",IF(LEN(D189)=1,CONCATENATE("0",D189),D189)))</f>
        <v>ATE-07</v>
      </c>
      <c r="D189" s="60" t="n">
        <f aca="false">IF(H188=H189,D188,IF(H189="x","x",IF(H188="x",1,D188+1)))</f>
        <v>7</v>
      </c>
      <c r="E189" s="60" t="n">
        <f aca="false">IF(H188&lt;&gt;H189,IF(H189="x","x",IF(H188="x",E187+1,E188+1)),E188)</f>
        <v>71</v>
      </c>
      <c r="F189" s="60" t="str">
        <f aca="false">IF(E189="x","x",IF(E189&lt;&gt;G189,"MAJ",""))</f>
        <v/>
      </c>
      <c r="G189" s="60" t="n">
        <f aca="false">'VERSION V2'!G189</f>
        <v>71</v>
      </c>
      <c r="H189" s="60" t="str">
        <f aca="false">'VERSION V2'!H189</f>
        <v>Effectuer la supervision technique</v>
      </c>
      <c r="I189" s="63" t="str">
        <f aca="false">'VERSION V2'!I189</f>
        <v>Vérifier qu’un service technique est actif/inactif, lancer une surveillance des réseaux par des sondes, etc.</v>
      </c>
      <c r="J189" s="66" t="str">
        <f aca="false">'VERSION V2'!J189</f>
        <v>Administrateur technique</v>
      </c>
      <c r="K189" s="66" t="str">
        <f aca="false">'VERSION V2'!K189</f>
        <v>Admin SAE</v>
      </c>
      <c r="L189" s="66" t="str">
        <f aca="false">'VERSION V2'!L189</f>
        <v>bêta</v>
      </c>
      <c r="M189" s="66" t="str">
        <f aca="false">'VERSION V2'!M189</f>
        <v>bêta</v>
      </c>
      <c r="N189" s="66" t="str">
        <f aca="false">IF(M189="x","x",IF(M189=N$2,"Nouveau",""))</f>
        <v/>
      </c>
      <c r="O189" s="187"/>
      <c r="P189" s="74" t="str">
        <f aca="false">'VERSION V2'!P189</f>
        <v>ATE-07-000</v>
      </c>
      <c r="Q189" s="71" t="str">
        <f aca="false">'VERSION V2'!Q189</f>
        <v>Accès sur demande à l'état des différents éléments technique du SAE</v>
      </c>
      <c r="R189" s="186" t="str">
        <f aca="false">'VERSION V2'!R189</f>
        <v>S’assurer qu’un composant ou une fonction technique sont disponibles pour réaliser des opérations</v>
      </c>
      <c r="S189" s="187"/>
      <c r="T189" s="187"/>
      <c r="U189" s="187"/>
      <c r="V189" s="187"/>
      <c r="W189" s="187"/>
      <c r="X189" s="187"/>
      <c r="Y189" s="187"/>
      <c r="Z189" s="187"/>
    </row>
    <row r="190" customFormat="false" ht="24.05" hidden="false" customHeight="false" outlineLevel="0" collapsed="false">
      <c r="A190" s="166" t="str">
        <f aca="false">'VERSION V2'!A190</f>
        <v>Administration technique</v>
      </c>
      <c r="B190" s="166" t="str">
        <f aca="false">'VERSION V2'!B190</f>
        <v>ATE</v>
      </c>
      <c r="C190" s="60" t="str">
        <f aca="false">IF(B190="x","x",CONCATENATE(B190,"-",IF(LEN(D190)=1,CONCATENATE("0",D190),D190)))</f>
        <v>ATE-07</v>
      </c>
      <c r="D190" s="60" t="n">
        <f aca="false">IF(H189=H190,D189,IF(H190="x","x",IF(H189="x",1,D189+1)))</f>
        <v>7</v>
      </c>
      <c r="E190" s="60" t="n">
        <f aca="false">IF(H189&lt;&gt;H190,IF(H190="x","x",IF(H189="x",E188+1,E189+1)),E189)</f>
        <v>71</v>
      </c>
      <c r="F190" s="60" t="str">
        <f aca="false">IF(E190="x","x",IF(E190&lt;&gt;G190,"MAJ",""))</f>
        <v/>
      </c>
      <c r="G190" s="60" t="n">
        <f aca="false">'VERSION V2'!G190</f>
        <v>71</v>
      </c>
      <c r="H190" s="60" t="str">
        <f aca="false">'VERSION V2'!H190</f>
        <v>Effectuer la supervision technique</v>
      </c>
      <c r="I190" s="63" t="str">
        <f aca="false">'VERSION V2'!I190</f>
        <v>Vérifier qu’un service technique est actif/inactif, lancer une surveillance des réseaux par des sondes, etc.</v>
      </c>
      <c r="J190" s="66" t="str">
        <f aca="false">'VERSION V2'!J190</f>
        <v>Administrateur technique</v>
      </c>
      <c r="K190" s="66" t="str">
        <f aca="false">'VERSION V2'!K190</f>
        <v>Admin SAE</v>
      </c>
      <c r="L190" s="66" t="str">
        <f aca="false">'VERSION V2'!L190</f>
        <v>bêta</v>
      </c>
      <c r="M190" s="66" t="str">
        <f aca="false">'VERSION V2'!M190</f>
        <v>bêta</v>
      </c>
      <c r="N190" s="66" t="str">
        <f aca="false">IF(M190="x","x",IF(M190=N$2,"Nouveau",""))</f>
        <v/>
      </c>
      <c r="O190" s="187"/>
      <c r="P190" s="74" t="str">
        <f aca="false">'VERSION V2'!P190</f>
        <v>ATE-07-001</v>
      </c>
      <c r="Q190" s="131" t="str">
        <f aca="false">'VERSION V2'!Q190</f>
        <v>Supprimé : service « i’m alive »</v>
      </c>
      <c r="R190" s="186" t="str">
        <f aca="false">'VERSION V2'!R190</f>
        <v>S’assurer qu’un composant ou une fonction technique sont disponibles pour réaliser des opérations</v>
      </c>
      <c r="S190" s="187"/>
      <c r="T190" s="187"/>
      <c r="U190" s="187"/>
      <c r="V190" s="187"/>
      <c r="W190" s="187"/>
      <c r="X190" s="187"/>
      <c r="Y190" s="187"/>
      <c r="Z190" s="187"/>
    </row>
    <row r="191" customFormat="false" ht="12.8" hidden="false" customHeight="false" outlineLevel="0" collapsed="false">
      <c r="A191" s="166" t="str">
        <f aca="false">'VERSION V2'!A191</f>
        <v>Administration technique</v>
      </c>
      <c r="B191" s="166" t="str">
        <f aca="false">'VERSION V2'!B191</f>
        <v>ATE</v>
      </c>
      <c r="C191" s="60" t="str">
        <f aca="false">IF(B191="x","x",CONCATENATE(B191,"-",IF(LEN(D191)=1,CONCATENATE("0",D191),D191)))</f>
        <v>ATE-08</v>
      </c>
      <c r="D191" s="60" t="n">
        <f aca="false">IF(H190=H191,D190,IF(H191="x","x",IF(H190="x",1,D190+1)))</f>
        <v>8</v>
      </c>
      <c r="E191" s="60" t="n">
        <f aca="false">IF(H190&lt;&gt;H191,IF(H191="x","x",IF(H190="x",E189+1,E190+1)),E190)</f>
        <v>72</v>
      </c>
      <c r="F191" s="60" t="str">
        <f aca="false">IF(E191="x","x",IF(E191&lt;&gt;G191,"MAJ",""))</f>
        <v/>
      </c>
      <c r="G191" s="60" t="n">
        <f aca="false">'VERSION V2'!G191</f>
        <v>72</v>
      </c>
      <c r="H191" s="60" t="str">
        <f aca="false">'VERSION V2'!H191</f>
        <v>Lancer/arrêter les services</v>
      </c>
      <c r="I191" s="63" t="str">
        <f aca="false">'VERSION V2'!I191</f>
        <v>Lancer ou arrêter des services applicatifs ou d’infrastructure</v>
      </c>
      <c r="J191" s="66" t="str">
        <f aca="false">'VERSION V2'!J191</f>
        <v>Administrateur technique</v>
      </c>
      <c r="K191" s="66" t="str">
        <f aca="false">'VERSION V2'!K191</f>
        <v>Admin SAE</v>
      </c>
      <c r="L191" s="66" t="str">
        <f aca="false">'VERSION V2'!L191</f>
        <v>bêta</v>
      </c>
      <c r="M191" s="66" t="str">
        <f aca="false">'VERSION V2'!M191</f>
        <v>bêta</v>
      </c>
      <c r="N191" s="66" t="str">
        <f aca="false">IF(M191="x","x",IF(M191=N$2,"Nouveau",""))</f>
        <v/>
      </c>
      <c r="O191" s="187"/>
      <c r="P191" s="74" t="str">
        <f aca="false">'VERSION V2'!P191</f>
        <v>ATE-08</v>
      </c>
      <c r="Q191" s="197" t="n">
        <f aca="false">'VERSION V2'!Q191</f>
        <v>0</v>
      </c>
      <c r="R191" s="186" t="n">
        <f aca="false">'VERSION V2'!R191</f>
        <v>0</v>
      </c>
      <c r="S191" s="187"/>
      <c r="T191" s="187"/>
      <c r="U191" s="187"/>
      <c r="V191" s="187"/>
      <c r="W191" s="187"/>
      <c r="X191" s="187"/>
      <c r="Y191" s="187"/>
      <c r="Z191" s="187"/>
    </row>
    <row r="192" customFormat="false" ht="36.1" hidden="false" customHeight="false" outlineLevel="0" collapsed="false">
      <c r="A192" s="166" t="str">
        <f aca="false">'VERSION V2'!A192</f>
        <v>Administration technique</v>
      </c>
      <c r="B192" s="166" t="str">
        <f aca="false">'VERSION V2'!B192</f>
        <v>ATE</v>
      </c>
      <c r="C192" s="60" t="str">
        <f aca="false">IF(B192="x","x",CONCATENATE(B192,"-",IF(LEN(D192)=1,CONCATENATE("0",D192),D192)))</f>
        <v>ATE-09</v>
      </c>
      <c r="D192" s="60" t="n">
        <f aca="false">IF(H191=H192,D191,IF(H192="x","x",IF(H191="x",1,D191+1)))</f>
        <v>9</v>
      </c>
      <c r="E192" s="60" t="n">
        <f aca="false">IF(H191&lt;&gt;H192,IF(H192="x","x",IF(H191="x",E190+1,E191+1)),E191)</f>
        <v>73</v>
      </c>
      <c r="F192" s="60" t="str">
        <f aca="false">IF(E192="x","x",IF(E192&lt;&gt;G192,"MAJ",""))</f>
        <v/>
      </c>
      <c r="G192" s="60" t="n">
        <f aca="false">'VERSION V2'!G192</f>
        <v>73</v>
      </c>
      <c r="H192" s="60" t="str">
        <f aca="false">'VERSION V2'!H192</f>
        <v>Gérer l’élasticité</v>
      </c>
      <c r="I192" s="63" t="str">
        <f aca="false">'VERSION V2'!I192</f>
        <v>Déployer des nouvelles capacités de traitement technique, en fonction de l’évolution du volume d’activité, de manière à les rendre opérables et supervisables</v>
      </c>
      <c r="J192" s="66" t="str">
        <f aca="false">'VERSION V2'!J192</f>
        <v>Administrateur technique</v>
      </c>
      <c r="K192" s="66" t="str">
        <f aca="false">'VERSION V2'!K192</f>
        <v>Admin SAE</v>
      </c>
      <c r="L192" s="66" t="str">
        <f aca="false">'VERSION V2'!L192</f>
        <v>V3</v>
      </c>
      <c r="M192" s="66" t="str">
        <f aca="false">'VERSION V2'!M192</f>
        <v>V3</v>
      </c>
      <c r="N192" s="66" t="str">
        <f aca="false">IF(M192="x","x",IF(M192=N$2,"Nouveau",""))</f>
        <v>Nouveau</v>
      </c>
      <c r="O192" s="187"/>
      <c r="P192" s="74" t="str">
        <f aca="false">'VERSION V2'!P192</f>
        <v>ATE-09</v>
      </c>
      <c r="Q192" s="197" t="n">
        <f aca="false">'VERSION V2'!Q192</f>
        <v>0</v>
      </c>
      <c r="R192" s="186" t="n">
        <f aca="false">'VERSION V2'!R192</f>
        <v>0</v>
      </c>
      <c r="S192" s="187"/>
      <c r="T192" s="187"/>
      <c r="U192" s="187"/>
      <c r="V192" s="187"/>
      <c r="W192" s="187"/>
      <c r="X192" s="187"/>
      <c r="Y192" s="187"/>
      <c r="Z192" s="187"/>
    </row>
    <row r="193" customFormat="false" ht="24.05" hidden="false" customHeight="false" outlineLevel="0" collapsed="false">
      <c r="A193" s="166" t="str">
        <f aca="false">'VERSION V2'!A193</f>
        <v>Administration technique</v>
      </c>
      <c r="B193" s="166" t="str">
        <f aca="false">'VERSION V2'!B193</f>
        <v>ATE</v>
      </c>
      <c r="C193" s="60" t="str">
        <f aca="false">IF(B193="x","x",CONCATENATE(B193,"-",IF(LEN(D193)=1,CONCATENATE("0",D193),D193)))</f>
        <v>ATE-10</v>
      </c>
      <c r="D193" s="60" t="n">
        <f aca="false">IF(H192=H193,D192,IF(H193="x","x",IF(H192="x",1,D192+1)))</f>
        <v>10</v>
      </c>
      <c r="E193" s="60" t="n">
        <f aca="false">IF(H192&lt;&gt;H193,IF(H193="x","x",IF(H192="x",E191+1,E192+1)),E192)</f>
        <v>74</v>
      </c>
      <c r="F193" s="60" t="str">
        <f aca="false">IF(E193="x","x",IF(E193&lt;&gt;G193,"MAJ",""))</f>
        <v/>
      </c>
      <c r="G193" s="60" t="n">
        <f aca="false">'VERSION V2'!G193</f>
        <v>74</v>
      </c>
      <c r="H193" s="60" t="str">
        <f aca="false">'VERSION V2'!H193</f>
        <v>Assurer le PCA/PRA</v>
      </c>
      <c r="I193" s="63" t="str">
        <f aca="false">'VERSION V2'!I193</f>
        <v>Gérer la continuité et la reprise d’activité, notamment en cas de maintenance ou de sinistre</v>
      </c>
      <c r="J193" s="66" t="str">
        <f aca="false">'VERSION V2'!J193</f>
        <v>Administrateur technique</v>
      </c>
      <c r="K193" s="66" t="str">
        <f aca="false">'VERSION V2'!K193</f>
        <v>Admin SAE</v>
      </c>
      <c r="L193" s="66" t="str">
        <f aca="false">'VERSION V2'!L193</f>
        <v>V1</v>
      </c>
      <c r="M193" s="66" t="str">
        <f aca="false">'VERSION V2'!M193</f>
        <v>V1</v>
      </c>
      <c r="N193" s="66" t="str">
        <f aca="false">IF(M193="x","x",IF(M193=N$2,"Nouveau",""))</f>
        <v/>
      </c>
      <c r="O193" s="187"/>
      <c r="P193" s="74" t="str">
        <f aca="false">'VERSION V2'!P193</f>
        <v>ATE-10</v>
      </c>
      <c r="Q193" s="197" t="n">
        <f aca="false">'VERSION V2'!Q193</f>
        <v>0</v>
      </c>
      <c r="R193" s="186" t="n">
        <f aca="false">'VERSION V2'!R193</f>
        <v>0</v>
      </c>
      <c r="S193" s="187"/>
      <c r="T193" s="187"/>
      <c r="U193" s="187"/>
      <c r="V193" s="187"/>
      <c r="W193" s="187"/>
      <c r="X193" s="187"/>
      <c r="Y193" s="187"/>
      <c r="Z193" s="187"/>
    </row>
    <row r="194" customFormat="false" ht="24.05" hidden="false" customHeight="false" outlineLevel="0" collapsed="false">
      <c r="A194" s="166" t="str">
        <f aca="false">'VERSION V2'!A194</f>
        <v>Administration technique</v>
      </c>
      <c r="B194" s="166" t="str">
        <f aca="false">'VERSION V2'!B194</f>
        <v>ATE</v>
      </c>
      <c r="C194" s="60" t="str">
        <f aca="false">IF(B194="x","x",CONCATENATE(B194,"-",IF(LEN(D194)=1,CONCATENATE("0",D194),D194)))</f>
        <v>ATE-11</v>
      </c>
      <c r="D194" s="60" t="n">
        <f aca="false">IF(H193=H194,D193,IF(H194="x","x",IF(H193="x",1,D193+1)))</f>
        <v>11</v>
      </c>
      <c r="E194" s="60" t="n">
        <f aca="false">IF(H193&lt;&gt;H194,IF(H194="x","x",IF(H193="x",E192+1,E193+1)),E193)</f>
        <v>75</v>
      </c>
      <c r="F194" s="60" t="str">
        <f aca="false">IF(E194="x","x",IF(E194&lt;&gt;G194,"MAJ",""))</f>
        <v/>
      </c>
      <c r="G194" s="60" t="n">
        <f aca="false">'VERSION V2'!G194</f>
        <v>75</v>
      </c>
      <c r="H194" s="60" t="str">
        <f aca="false">'VERSION V2'!H194</f>
        <v>Accéder aux informations techniques d'un ensemble d'archives</v>
      </c>
      <c r="I194" s="82" t="str">
        <f aca="false">'VERSION V2'!I194</f>
        <v>Effectuer des recherches et obtenir les informations techniques sur un ensemble d'archives</v>
      </c>
      <c r="J194" s="66" t="str">
        <f aca="false">'VERSION V2'!J194</f>
        <v>Administrateur technique</v>
      </c>
      <c r="K194" s="66" t="str">
        <f aca="false">'VERSION V2'!K194</f>
        <v>Admin SAE</v>
      </c>
      <c r="L194" s="66" t="str">
        <f aca="false">'VERSION V2'!L194</f>
        <v>bêta</v>
      </c>
      <c r="M194" s="66" t="str">
        <f aca="false">'VERSION V2'!M194</f>
        <v>bêta</v>
      </c>
      <c r="N194" s="66" t="str">
        <f aca="false">IF(M194="x","x",IF(M194=N$2,"Nouveau",""))</f>
        <v/>
      </c>
      <c r="O194" s="187"/>
      <c r="P194" s="74" t="str">
        <f aca="false">'VERSION V2'!P194</f>
        <v>ATE-11-000</v>
      </c>
      <c r="Q194" s="71" t="str">
        <f aca="false">'VERSION V2'!Q194</f>
        <v>Accès aux informations relatives au stockage d'une liste d'archives</v>
      </c>
      <c r="R194" s="186" t="n">
        <f aca="false">'VERSION V2'!R194</f>
        <v>0</v>
      </c>
      <c r="S194" s="187"/>
      <c r="T194" s="187"/>
      <c r="U194" s="187"/>
      <c r="V194" s="187"/>
      <c r="W194" s="187"/>
      <c r="X194" s="187"/>
      <c r="Y194" s="187"/>
      <c r="Z194" s="187"/>
    </row>
    <row r="195" customFormat="false" ht="36.1" hidden="false" customHeight="false" outlineLevel="0" collapsed="false">
      <c r="A195" s="166" t="str">
        <f aca="false">'VERSION V2'!A195</f>
        <v>Administration technique</v>
      </c>
      <c r="B195" s="166" t="str">
        <f aca="false">'VERSION V2'!B195</f>
        <v>ATE</v>
      </c>
      <c r="C195" s="60" t="str">
        <f aca="false">IF(B195="x","x",CONCATENATE(B195,"-",IF(LEN(D195)=1,CONCATENATE("0",D195),D195)))</f>
        <v>ATE-11</v>
      </c>
      <c r="D195" s="60" t="n">
        <f aca="false">IF(H194=H195,D194,IF(H195="x","x",IF(H194="x",1,D194+1)))</f>
        <v>11</v>
      </c>
      <c r="E195" s="60" t="n">
        <f aca="false">IF(H194&lt;&gt;H195,IF(H195="x","x",IF(H194="x",E193+1,E194+1)),E194)</f>
        <v>75</v>
      </c>
      <c r="F195" s="60" t="str">
        <f aca="false">IF(E195="x","x",IF(E195&lt;&gt;G195,"MAJ",""))</f>
        <v/>
      </c>
      <c r="G195" s="60" t="n">
        <f aca="false">'VERSION V2'!G195</f>
        <v>75</v>
      </c>
      <c r="H195" s="60" t="str">
        <f aca="false">'VERSION V2'!H195</f>
        <v>Accéder aux informations techniques d'un ensemble d'archives</v>
      </c>
      <c r="I195" s="82" t="str">
        <f aca="false">'VERSION V2'!I195</f>
        <v>Effectuer des recherches et obtenir les informations techniques sur un ensemble d'archives</v>
      </c>
      <c r="J195" s="66" t="str">
        <f aca="false">'VERSION V2'!J195</f>
        <v>Administrateur technique</v>
      </c>
      <c r="K195" s="66" t="str">
        <f aca="false">'VERSION V2'!K195</f>
        <v>Admin SAE</v>
      </c>
      <c r="L195" s="66" t="str">
        <f aca="false">'VERSION V2'!L195</f>
        <v>bêta</v>
      </c>
      <c r="M195" s="66" t="str">
        <f aca="false">'VERSION V2'!M195</f>
        <v>bêta</v>
      </c>
      <c r="N195" s="66" t="str">
        <f aca="false">IF(M195="x","x",IF(M195=N$2,"Nouveau",""))</f>
        <v/>
      </c>
      <c r="O195" s="187"/>
      <c r="P195" s="74" t="str">
        <f aca="false">'VERSION V2'!P195</f>
        <v>ATE-11-001</v>
      </c>
      <c r="Q195" s="74" t="str">
        <f aca="false">'VERSION V2'!Q195</f>
        <v>Sur métadonnées techniques</v>
      </c>
      <c r="R195" s="186" t="str">
        <f aca="false">'VERSION V2'!R195</f>
        <v>Permettre aux informaticiens d'accéder à des informations techniques des archives (format, stockage) pour permettre le « debug » en cas de problème</v>
      </c>
      <c r="S195" s="187"/>
      <c r="T195" s="187"/>
      <c r="U195" s="187"/>
      <c r="V195" s="187"/>
      <c r="W195" s="187"/>
      <c r="X195" s="187"/>
      <c r="Y195" s="187"/>
      <c r="Z195" s="187"/>
    </row>
    <row r="196" customFormat="false" ht="47.4" hidden="false" customHeight="false" outlineLevel="0" collapsed="false">
      <c r="A196" s="166" t="str">
        <f aca="false">'VERSION V2'!A196</f>
        <v>Administration technique</v>
      </c>
      <c r="B196" s="166" t="str">
        <f aca="false">'VERSION V2'!B196</f>
        <v>ATE</v>
      </c>
      <c r="C196" s="60" t="str">
        <f aca="false">IF(B196="x","x",CONCATENATE(B196,"-",IF(LEN(D196)=1,CONCATENATE("0",D196),D196)))</f>
        <v>ATE-11</v>
      </c>
      <c r="D196" s="60" t="n">
        <f aca="false">IF(H195=H196,D195,IF(H196="x","x",IF(H195="x",1,D195+1)))</f>
        <v>11</v>
      </c>
      <c r="E196" s="60" t="n">
        <f aca="false">IF(H195&lt;&gt;H196,IF(H196="x","x",IF(H195="x",E194+1,E195+1)),E195)</f>
        <v>75</v>
      </c>
      <c r="F196" s="60" t="str">
        <f aca="false">IF(E196="x","x",IF(E196&lt;&gt;G196,"MAJ",""))</f>
        <v/>
      </c>
      <c r="G196" s="60" t="n">
        <f aca="false">'VERSION V2'!G196</f>
        <v>75</v>
      </c>
      <c r="H196" s="60" t="str">
        <f aca="false">'VERSION V2'!H196</f>
        <v>Accéder aux informations techniques d'un ensemble d'archives</v>
      </c>
      <c r="I196" s="82" t="str">
        <f aca="false">'VERSION V2'!I196</f>
        <v>Effectuer des recherches et obtenir les informations techniques sur un ensemble d'archives</v>
      </c>
      <c r="J196" s="66" t="str">
        <f aca="false">'VERSION V2'!J196</f>
        <v>Administrateur technique</v>
      </c>
      <c r="K196" s="66" t="str">
        <f aca="false">'VERSION V2'!K196</f>
        <v>Admin SAE</v>
      </c>
      <c r="L196" s="66" t="str">
        <f aca="false">'VERSION V2'!L196</f>
        <v>bêta</v>
      </c>
      <c r="M196" s="66" t="str">
        <f aca="false">'VERSION V2'!M196</f>
        <v>bêta</v>
      </c>
      <c r="N196" s="66" t="str">
        <f aca="false">IF(M196="x","x",IF(M196=N$2,"Nouveau",""))</f>
        <v/>
      </c>
      <c r="O196" s="187"/>
      <c r="P196" s="74" t="str">
        <f aca="false">'VERSION V2'!P196</f>
        <v>ATE-11-002</v>
      </c>
      <c r="Q196" s="74" t="str">
        <f aca="false">'VERSION V2'!Q196</f>
        <v>Sur métadonnées de gestion</v>
      </c>
      <c r="R196" s="186" t="str">
        <f aca="false">'VERSION V2'!R196</f>
        <v>Permettre aux informaticiens d'accéder à des informations relatives à un ensemble d'archives via des critères de gestion (services, opérations de gestion) pour permettre le « debug » en cas de problème</v>
      </c>
      <c r="S196" s="187"/>
      <c r="T196" s="187"/>
      <c r="U196" s="187"/>
      <c r="V196" s="187"/>
      <c r="W196" s="187"/>
      <c r="X196" s="187"/>
      <c r="Y196" s="187"/>
      <c r="Z196" s="187"/>
    </row>
  </sheetData>
  <autoFilter ref="A4:R196">
    <filterColumn colId="12">
      <filters>
        <filter val="x"/>
        <filter val="V3"/>
        <filter val="V2"/>
        <filter val="V1"/>
        <filter val="Vers.&#10;CP"/>
        <filter val="bêta"/>
      </filters>
    </filterColumn>
  </autoFilter>
  <conditionalFormatting sqref="A6:Z17;A19:Z22;A18:M18;O18:Z18;A24:Z26;A23:M23;O23:Z23;A28:Z29;A27:M27;O27:Z27;A31:Z48;A30:M30;O30:Z30;A50:Z56;A49:M49;O49:Z49;A62:Z62;A57:M61;O57:Z61;A113:Z115;A63:M112;O63:Z112;A117:Z124;A116:M116;O116:Z116;A126:Z126;A125:M125;O125:Z125;A128:Z166;A127:M127;O127:Z127;A168:Z169;A167:M167;O167:Z167;A173:Z191;A170:M172;O170:Z172;A193:Z300;A192:M192;O192:Z192;A5:M5;O5:Z5">
    <cfRule type="expression" priority="2" aboveAverage="0" equalAverage="0" bottom="0" percent="0" rank="0" text="" dxfId="0">
      <formula>AND(A5="x")</formula>
    </cfRule>
  </conditionalFormatting>
  <conditionalFormatting sqref="N193:N300;N6:N17;N19:N22;N24:N26;N28:N29;N31:N48;N50:N56;N62;N113:N115;N117:N124;N126;N128:N166;N168:N169;N173:N191">
    <cfRule type="cellIs" priority="3" operator="equal" aboveAverage="0" equalAverage="0" bottom="0" percent="0" rank="0" text="" dxfId="0">
      <formula>"Nouveau"</formula>
    </cfRule>
  </conditionalFormatting>
  <conditionalFormatting sqref="Q5:R300">
    <cfRule type="expression" priority="4" aboveAverage="0" equalAverage="0" bottom="0" percent="0" rank="0" text="" dxfId="0">
      <formula>AND(Q5=0)</formula>
    </cfRule>
  </conditionalFormatting>
  <conditionalFormatting sqref="N193:N300;N6:N17;N19:N22;N24:N26;N28:N29;N31:N48;N50:N56;N62;N113:N115;N117:N124;N126;N128:N166;N168:N169;N173:N191">
    <cfRule type="cellIs" priority="5" operator="equal" aboveAverage="0" equalAverage="0" bottom="0" percent="0" rank="0" text="" dxfId="1">
      <formula>0</formula>
    </cfRule>
  </conditionalFormatting>
  <conditionalFormatting sqref="N18">
    <cfRule type="expression" priority="6" aboveAverage="0" equalAverage="0" bottom="0" percent="0" rank="0" text="" dxfId="0">
      <formula>AND(N18="x")</formula>
    </cfRule>
  </conditionalFormatting>
  <conditionalFormatting sqref="N18">
    <cfRule type="cellIs" priority="7" operator="equal" aboveAverage="0" equalAverage="0" bottom="0" percent="0" rank="0" text="" dxfId="0">
      <formula>"Nouveau"</formula>
    </cfRule>
  </conditionalFormatting>
  <conditionalFormatting sqref="N18">
    <cfRule type="cellIs" priority="8" operator="equal" aboveAverage="0" equalAverage="0" bottom="0" percent="0" rank="0" text="" dxfId="1">
      <formula>0</formula>
    </cfRule>
  </conditionalFormatting>
  <conditionalFormatting sqref="N23">
    <cfRule type="expression" priority="9" aboveAverage="0" equalAverage="0" bottom="0" percent="0" rank="0" text="" dxfId="0">
      <formula>AND(N23="x")</formula>
    </cfRule>
  </conditionalFormatting>
  <conditionalFormatting sqref="N23">
    <cfRule type="cellIs" priority="10" operator="equal" aboveAverage="0" equalAverage="0" bottom="0" percent="0" rank="0" text="" dxfId="0">
      <formula>"Nouveau"</formula>
    </cfRule>
  </conditionalFormatting>
  <conditionalFormatting sqref="N23">
    <cfRule type="cellIs" priority="11" operator="equal" aboveAverage="0" equalAverage="0" bottom="0" percent="0" rank="0" text="" dxfId="1">
      <formula>0</formula>
    </cfRule>
  </conditionalFormatting>
  <conditionalFormatting sqref="N27">
    <cfRule type="expression" priority="12" aboveAverage="0" equalAverage="0" bottom="0" percent="0" rank="0" text="" dxfId="0">
      <formula>AND(N27="x")</formula>
    </cfRule>
  </conditionalFormatting>
  <conditionalFormatting sqref="N27">
    <cfRule type="cellIs" priority="13" operator="equal" aboveAverage="0" equalAverage="0" bottom="0" percent="0" rank="0" text="" dxfId="0">
      <formula>"Nouveau"</formula>
    </cfRule>
  </conditionalFormatting>
  <conditionalFormatting sqref="N27">
    <cfRule type="cellIs" priority="14" operator="equal" aboveAverage="0" equalAverage="0" bottom="0" percent="0" rank="0" text="" dxfId="1">
      <formula>0</formula>
    </cfRule>
  </conditionalFormatting>
  <conditionalFormatting sqref="N30">
    <cfRule type="expression" priority="15" aboveAverage="0" equalAverage="0" bottom="0" percent="0" rank="0" text="" dxfId="0">
      <formula>AND(N30="x")</formula>
    </cfRule>
  </conditionalFormatting>
  <conditionalFormatting sqref="N30">
    <cfRule type="cellIs" priority="16" operator="equal" aboveAverage="0" equalAverage="0" bottom="0" percent="0" rank="0" text="" dxfId="0">
      <formula>"Nouveau"</formula>
    </cfRule>
  </conditionalFormatting>
  <conditionalFormatting sqref="N30">
    <cfRule type="cellIs" priority="17" operator="equal" aboveAverage="0" equalAverage="0" bottom="0" percent="0" rank="0" text="" dxfId="1">
      <formula>0</formula>
    </cfRule>
  </conditionalFormatting>
  <conditionalFormatting sqref="N49">
    <cfRule type="expression" priority="18" aboveAverage="0" equalAverage="0" bottom="0" percent="0" rank="0" text="" dxfId="0">
      <formula>AND(N49="x")</formula>
    </cfRule>
  </conditionalFormatting>
  <conditionalFormatting sqref="N49">
    <cfRule type="cellIs" priority="19" operator="equal" aboveAverage="0" equalAverage="0" bottom="0" percent="0" rank="0" text="" dxfId="0">
      <formula>"Nouveau"</formula>
    </cfRule>
  </conditionalFormatting>
  <conditionalFormatting sqref="N49">
    <cfRule type="cellIs" priority="20" operator="equal" aboveAverage="0" equalAverage="0" bottom="0" percent="0" rank="0" text="" dxfId="1">
      <formula>0</formula>
    </cfRule>
  </conditionalFormatting>
  <conditionalFormatting sqref="N57">
    <cfRule type="expression" priority="21" aboveAverage="0" equalAverage="0" bottom="0" percent="0" rank="0" text="" dxfId="0">
      <formula>AND(N57="x")</formula>
    </cfRule>
  </conditionalFormatting>
  <conditionalFormatting sqref="N57">
    <cfRule type="cellIs" priority="22" operator="equal" aboveAverage="0" equalAverage="0" bottom="0" percent="0" rank="0" text="" dxfId="0">
      <formula>"Nouveau"</formula>
    </cfRule>
  </conditionalFormatting>
  <conditionalFormatting sqref="N57">
    <cfRule type="cellIs" priority="23" operator="equal" aboveAverage="0" equalAverage="0" bottom="0" percent="0" rank="0" text="" dxfId="1">
      <formula>0</formula>
    </cfRule>
  </conditionalFormatting>
  <conditionalFormatting sqref="N58">
    <cfRule type="expression" priority="24" aboveAverage="0" equalAverage="0" bottom="0" percent="0" rank="0" text="" dxfId="0">
      <formula>AND(N58="x")</formula>
    </cfRule>
  </conditionalFormatting>
  <conditionalFormatting sqref="N58">
    <cfRule type="cellIs" priority="25" operator="equal" aboveAverage="0" equalAverage="0" bottom="0" percent="0" rank="0" text="" dxfId="0">
      <formula>"Nouveau"</formula>
    </cfRule>
  </conditionalFormatting>
  <conditionalFormatting sqref="N58">
    <cfRule type="cellIs" priority="26" operator="equal" aboveAverage="0" equalAverage="0" bottom="0" percent="0" rank="0" text="" dxfId="1">
      <formula>0</formula>
    </cfRule>
  </conditionalFormatting>
  <conditionalFormatting sqref="N59">
    <cfRule type="expression" priority="27" aboveAverage="0" equalAverage="0" bottom="0" percent="0" rank="0" text="" dxfId="0">
      <formula>AND(N59="x")</formula>
    </cfRule>
  </conditionalFormatting>
  <conditionalFormatting sqref="N59">
    <cfRule type="cellIs" priority="28" operator="equal" aboveAverage="0" equalAverage="0" bottom="0" percent="0" rank="0" text="" dxfId="0">
      <formula>"Nouveau"</formula>
    </cfRule>
  </conditionalFormatting>
  <conditionalFormatting sqref="N59">
    <cfRule type="cellIs" priority="29" operator="equal" aboveAverage="0" equalAverage="0" bottom="0" percent="0" rank="0" text="" dxfId="1">
      <formula>0</formula>
    </cfRule>
  </conditionalFormatting>
  <conditionalFormatting sqref="N60">
    <cfRule type="expression" priority="30" aboveAverage="0" equalAverage="0" bottom="0" percent="0" rank="0" text="" dxfId="0">
      <formula>AND(N60="x")</formula>
    </cfRule>
  </conditionalFormatting>
  <conditionalFormatting sqref="N60">
    <cfRule type="cellIs" priority="31" operator="equal" aboveAverage="0" equalAverage="0" bottom="0" percent="0" rank="0" text="" dxfId="0">
      <formula>"Nouveau"</formula>
    </cfRule>
  </conditionalFormatting>
  <conditionalFormatting sqref="N60">
    <cfRule type="cellIs" priority="32" operator="equal" aboveAverage="0" equalAverage="0" bottom="0" percent="0" rank="0" text="" dxfId="1">
      <formula>0</formula>
    </cfRule>
  </conditionalFormatting>
  <conditionalFormatting sqref="N61">
    <cfRule type="expression" priority="33" aboveAverage="0" equalAverage="0" bottom="0" percent="0" rank="0" text="" dxfId="0">
      <formula>AND(N61="x")</formula>
    </cfRule>
  </conditionalFormatting>
  <conditionalFormatting sqref="N61">
    <cfRule type="cellIs" priority="34" operator="equal" aboveAverage="0" equalAverage="0" bottom="0" percent="0" rank="0" text="" dxfId="0">
      <formula>"Nouveau"</formula>
    </cfRule>
  </conditionalFormatting>
  <conditionalFormatting sqref="N61">
    <cfRule type="cellIs" priority="35" operator="equal" aboveAverage="0" equalAverage="0" bottom="0" percent="0" rank="0" text="" dxfId="1">
      <formula>0</formula>
    </cfRule>
  </conditionalFormatting>
  <conditionalFormatting sqref="N111;N64:N73;N77:N96;N98:N101;N103;N105;N109">
    <cfRule type="expression" priority="36" aboveAverage="0" equalAverage="0" bottom="0" percent="0" rank="0" text="" dxfId="0">
      <formula>AND(N64="x")</formula>
    </cfRule>
  </conditionalFormatting>
  <conditionalFormatting sqref="N111;N64:N73;N77:N96;N98:N101;N103;N105;N109">
    <cfRule type="cellIs" priority="37" operator="equal" aboveAverage="0" equalAverage="0" bottom="0" percent="0" rank="0" text="" dxfId="0">
      <formula>"Nouveau"</formula>
    </cfRule>
  </conditionalFormatting>
  <conditionalFormatting sqref="N111;N64:N73;N77:N96;N98:N101;N103;N105;N109">
    <cfRule type="cellIs" priority="38" operator="equal" aboveAverage="0" equalAverage="0" bottom="0" percent="0" rank="0" text="" dxfId="1">
      <formula>0</formula>
    </cfRule>
  </conditionalFormatting>
  <conditionalFormatting sqref="N63">
    <cfRule type="expression" priority="39" aboveAverage="0" equalAverage="0" bottom="0" percent="0" rank="0" text="" dxfId="0">
      <formula>AND(N63="x")</formula>
    </cfRule>
  </conditionalFormatting>
  <conditionalFormatting sqref="N63">
    <cfRule type="cellIs" priority="40" operator="equal" aboveAverage="0" equalAverage="0" bottom="0" percent="0" rank="0" text="" dxfId="0">
      <formula>"Nouveau"</formula>
    </cfRule>
  </conditionalFormatting>
  <conditionalFormatting sqref="N63">
    <cfRule type="cellIs" priority="41" operator="equal" aboveAverage="0" equalAverage="0" bottom="0" percent="0" rank="0" text="" dxfId="1">
      <formula>0</formula>
    </cfRule>
  </conditionalFormatting>
  <conditionalFormatting sqref="N64">
    <cfRule type="expression" priority="42" aboveAverage="0" equalAverage="0" bottom="0" percent="0" rank="0" text="" dxfId="0">
      <formula>AND(N64="x")</formula>
    </cfRule>
  </conditionalFormatting>
  <conditionalFormatting sqref="N64">
    <cfRule type="cellIs" priority="43" operator="equal" aboveAverage="0" equalAverage="0" bottom="0" percent="0" rank="0" text="" dxfId="0">
      <formula>"Nouveau"</formula>
    </cfRule>
  </conditionalFormatting>
  <conditionalFormatting sqref="N64">
    <cfRule type="cellIs" priority="44" operator="equal" aboveAverage="0" equalAverage="0" bottom="0" percent="0" rank="0" text="" dxfId="1">
      <formula>0</formula>
    </cfRule>
  </conditionalFormatting>
  <conditionalFormatting sqref="N65">
    <cfRule type="expression" priority="45" aboveAverage="0" equalAverage="0" bottom="0" percent="0" rank="0" text="" dxfId="0">
      <formula>AND(N65="x")</formula>
    </cfRule>
  </conditionalFormatting>
  <conditionalFormatting sqref="N65">
    <cfRule type="cellIs" priority="46" operator="equal" aboveAverage="0" equalAverage="0" bottom="0" percent="0" rank="0" text="" dxfId="0">
      <formula>"Nouveau"</formula>
    </cfRule>
  </conditionalFormatting>
  <conditionalFormatting sqref="N65">
    <cfRule type="cellIs" priority="47" operator="equal" aboveAverage="0" equalAverage="0" bottom="0" percent="0" rank="0" text="" dxfId="1">
      <formula>0</formula>
    </cfRule>
  </conditionalFormatting>
  <conditionalFormatting sqref="N74">
    <cfRule type="expression" priority="48" aboveAverage="0" equalAverage="0" bottom="0" percent="0" rank="0" text="" dxfId="0">
      <formula>AND(N74="x")</formula>
    </cfRule>
  </conditionalFormatting>
  <conditionalFormatting sqref="N74">
    <cfRule type="cellIs" priority="49" operator="equal" aboveAverage="0" equalAverage="0" bottom="0" percent="0" rank="0" text="" dxfId="0">
      <formula>"Nouveau"</formula>
    </cfRule>
  </conditionalFormatting>
  <conditionalFormatting sqref="N74">
    <cfRule type="cellIs" priority="50" operator="equal" aboveAverage="0" equalAverage="0" bottom="0" percent="0" rank="0" text="" dxfId="1">
      <formula>0</formula>
    </cfRule>
  </conditionalFormatting>
  <conditionalFormatting sqref="N75">
    <cfRule type="expression" priority="51" aboveAverage="0" equalAverage="0" bottom="0" percent="0" rank="0" text="" dxfId="0">
      <formula>AND(N75="x")</formula>
    </cfRule>
  </conditionalFormatting>
  <conditionalFormatting sqref="N75">
    <cfRule type="cellIs" priority="52" operator="equal" aboveAverage="0" equalAverage="0" bottom="0" percent="0" rank="0" text="" dxfId="0">
      <formula>"Nouveau"</formula>
    </cfRule>
  </conditionalFormatting>
  <conditionalFormatting sqref="N75">
    <cfRule type="cellIs" priority="53" operator="equal" aboveAverage="0" equalAverage="0" bottom="0" percent="0" rank="0" text="" dxfId="1">
      <formula>0</formula>
    </cfRule>
  </conditionalFormatting>
  <conditionalFormatting sqref="N76">
    <cfRule type="expression" priority="54" aboveAverage="0" equalAverage="0" bottom="0" percent="0" rank="0" text="" dxfId="0">
      <formula>AND(N76="x")</formula>
    </cfRule>
  </conditionalFormatting>
  <conditionalFormatting sqref="N76">
    <cfRule type="cellIs" priority="55" operator="equal" aboveAverage="0" equalAverage="0" bottom="0" percent="0" rank="0" text="" dxfId="0">
      <formula>"Nouveau"</formula>
    </cfRule>
  </conditionalFormatting>
  <conditionalFormatting sqref="N76">
    <cfRule type="cellIs" priority="56" operator="equal" aboveAverage="0" equalAverage="0" bottom="0" percent="0" rank="0" text="" dxfId="1">
      <formula>0</formula>
    </cfRule>
  </conditionalFormatting>
  <conditionalFormatting sqref="N97">
    <cfRule type="expression" priority="57" aboveAverage="0" equalAverage="0" bottom="0" percent="0" rank="0" text="" dxfId="0">
      <formula>AND(N97="x")</formula>
    </cfRule>
  </conditionalFormatting>
  <conditionalFormatting sqref="N97">
    <cfRule type="cellIs" priority="58" operator="equal" aboveAverage="0" equalAverage="0" bottom="0" percent="0" rank="0" text="" dxfId="0">
      <formula>"Nouveau"</formula>
    </cfRule>
  </conditionalFormatting>
  <conditionalFormatting sqref="N97">
    <cfRule type="cellIs" priority="59" operator="equal" aboveAverage="0" equalAverage="0" bottom="0" percent="0" rank="0" text="" dxfId="1">
      <formula>0</formula>
    </cfRule>
  </conditionalFormatting>
  <conditionalFormatting sqref="N102">
    <cfRule type="expression" priority="60" aboveAverage="0" equalAverage="0" bottom="0" percent="0" rank="0" text="" dxfId="0">
      <formula>AND(N102="x")</formula>
    </cfRule>
  </conditionalFormatting>
  <conditionalFormatting sqref="N102">
    <cfRule type="cellIs" priority="61" operator="equal" aboveAverage="0" equalAverage="0" bottom="0" percent="0" rank="0" text="" dxfId="0">
      <formula>"Nouveau"</formula>
    </cfRule>
  </conditionalFormatting>
  <conditionalFormatting sqref="N102">
    <cfRule type="cellIs" priority="62" operator="equal" aboveAverage="0" equalAverage="0" bottom="0" percent="0" rank="0" text="" dxfId="1">
      <formula>0</formula>
    </cfRule>
  </conditionalFormatting>
  <conditionalFormatting sqref="N104">
    <cfRule type="expression" priority="63" aboveAverage="0" equalAverage="0" bottom="0" percent="0" rank="0" text="" dxfId="0">
      <formula>AND(N104="x")</formula>
    </cfRule>
  </conditionalFormatting>
  <conditionalFormatting sqref="N104">
    <cfRule type="cellIs" priority="64" operator="equal" aboveAverage="0" equalAverage="0" bottom="0" percent="0" rank="0" text="" dxfId="0">
      <formula>"Nouveau"</formula>
    </cfRule>
  </conditionalFormatting>
  <conditionalFormatting sqref="N104">
    <cfRule type="cellIs" priority="65" operator="equal" aboveAverage="0" equalAverage="0" bottom="0" percent="0" rank="0" text="" dxfId="1">
      <formula>0</formula>
    </cfRule>
  </conditionalFormatting>
  <conditionalFormatting sqref="N106">
    <cfRule type="expression" priority="66" aboveAverage="0" equalAverage="0" bottom="0" percent="0" rank="0" text="" dxfId="0">
      <formula>AND(N106="x")</formula>
    </cfRule>
  </conditionalFormatting>
  <conditionalFormatting sqref="N106">
    <cfRule type="cellIs" priority="67" operator="equal" aboveAverage="0" equalAverage="0" bottom="0" percent="0" rank="0" text="" dxfId="0">
      <formula>"Nouveau"</formula>
    </cfRule>
  </conditionalFormatting>
  <conditionalFormatting sqref="N106">
    <cfRule type="cellIs" priority="68" operator="equal" aboveAverage="0" equalAverage="0" bottom="0" percent="0" rank="0" text="" dxfId="1">
      <formula>0</formula>
    </cfRule>
  </conditionalFormatting>
  <conditionalFormatting sqref="N107">
    <cfRule type="expression" priority="69" aboveAverage="0" equalAverage="0" bottom="0" percent="0" rank="0" text="" dxfId="0">
      <formula>AND(N107="x")</formula>
    </cfRule>
  </conditionalFormatting>
  <conditionalFormatting sqref="N107">
    <cfRule type="cellIs" priority="70" operator="equal" aboveAverage="0" equalAverage="0" bottom="0" percent="0" rank="0" text="" dxfId="0">
      <formula>"Nouveau"</formula>
    </cfRule>
  </conditionalFormatting>
  <conditionalFormatting sqref="N107">
    <cfRule type="cellIs" priority="71" operator="equal" aboveAverage="0" equalAverage="0" bottom="0" percent="0" rank="0" text="" dxfId="1">
      <formula>0</formula>
    </cfRule>
  </conditionalFormatting>
  <conditionalFormatting sqref="N108">
    <cfRule type="expression" priority="72" aboveAverage="0" equalAverage="0" bottom="0" percent="0" rank="0" text="" dxfId="0">
      <formula>AND(N108="x")</formula>
    </cfRule>
  </conditionalFormatting>
  <conditionalFormatting sqref="N108">
    <cfRule type="cellIs" priority="73" operator="equal" aboveAverage="0" equalAverage="0" bottom="0" percent="0" rank="0" text="" dxfId="0">
      <formula>"Nouveau"</formula>
    </cfRule>
  </conditionalFormatting>
  <conditionalFormatting sqref="N108">
    <cfRule type="cellIs" priority="74" operator="equal" aboveAverage="0" equalAverage="0" bottom="0" percent="0" rank="0" text="" dxfId="1">
      <formula>0</formula>
    </cfRule>
  </conditionalFormatting>
  <conditionalFormatting sqref="N110">
    <cfRule type="expression" priority="75" aboveAverage="0" equalAverage="0" bottom="0" percent="0" rank="0" text="" dxfId="0">
      <formula>AND(N110="x")</formula>
    </cfRule>
  </conditionalFormatting>
  <conditionalFormatting sqref="N110">
    <cfRule type="cellIs" priority="76" operator="equal" aboveAverage="0" equalAverage="0" bottom="0" percent="0" rank="0" text="" dxfId="0">
      <formula>"Nouveau"</formula>
    </cfRule>
  </conditionalFormatting>
  <conditionalFormatting sqref="N110">
    <cfRule type="cellIs" priority="77" operator="equal" aboveAverage="0" equalAverage="0" bottom="0" percent="0" rank="0" text="" dxfId="1">
      <formula>0</formula>
    </cfRule>
  </conditionalFormatting>
  <conditionalFormatting sqref="N112">
    <cfRule type="expression" priority="78" aboveAverage="0" equalAverage="0" bottom="0" percent="0" rank="0" text="" dxfId="0">
      <formula>AND(N112="x")</formula>
    </cfRule>
  </conditionalFormatting>
  <conditionalFormatting sqref="N112">
    <cfRule type="cellIs" priority="79" operator="equal" aboveAverage="0" equalAverage="0" bottom="0" percent="0" rank="0" text="" dxfId="0">
      <formula>"Nouveau"</formula>
    </cfRule>
  </conditionalFormatting>
  <conditionalFormatting sqref="N112">
    <cfRule type="cellIs" priority="80" operator="equal" aboveAverage="0" equalAverage="0" bottom="0" percent="0" rank="0" text="" dxfId="1">
      <formula>0</formula>
    </cfRule>
  </conditionalFormatting>
  <conditionalFormatting sqref="N116">
    <cfRule type="expression" priority="81" aboveAverage="0" equalAverage="0" bottom="0" percent="0" rank="0" text="" dxfId="0">
      <formula>AND(N116="x")</formula>
    </cfRule>
  </conditionalFormatting>
  <conditionalFormatting sqref="N116">
    <cfRule type="cellIs" priority="82" operator="equal" aboveAverage="0" equalAverage="0" bottom="0" percent="0" rank="0" text="" dxfId="0">
      <formula>"Nouveau"</formula>
    </cfRule>
  </conditionalFormatting>
  <conditionalFormatting sqref="N116">
    <cfRule type="cellIs" priority="83" operator="equal" aboveAverage="0" equalAverage="0" bottom="0" percent="0" rank="0" text="" dxfId="1">
      <formula>0</formula>
    </cfRule>
  </conditionalFormatting>
  <conditionalFormatting sqref="N125">
    <cfRule type="expression" priority="84" aboveAverage="0" equalAverage="0" bottom="0" percent="0" rank="0" text="" dxfId="0">
      <formula>AND(N125="x")</formula>
    </cfRule>
  </conditionalFormatting>
  <conditionalFormatting sqref="N125">
    <cfRule type="cellIs" priority="85" operator="equal" aboveAverage="0" equalAverage="0" bottom="0" percent="0" rank="0" text="" dxfId="0">
      <formula>"Nouveau"</formula>
    </cfRule>
  </conditionalFormatting>
  <conditionalFormatting sqref="N125">
    <cfRule type="cellIs" priority="86" operator="equal" aboveAverage="0" equalAverage="0" bottom="0" percent="0" rank="0" text="" dxfId="1">
      <formula>0</formula>
    </cfRule>
  </conditionalFormatting>
  <conditionalFormatting sqref="N127">
    <cfRule type="expression" priority="87" aboveAverage="0" equalAverage="0" bottom="0" percent="0" rank="0" text="" dxfId="0">
      <formula>AND(N127="x")</formula>
    </cfRule>
  </conditionalFormatting>
  <conditionalFormatting sqref="N127">
    <cfRule type="cellIs" priority="88" operator="equal" aboveAverage="0" equalAverage="0" bottom="0" percent="0" rank="0" text="" dxfId="0">
      <formula>"Nouveau"</formula>
    </cfRule>
  </conditionalFormatting>
  <conditionalFormatting sqref="N127">
    <cfRule type="cellIs" priority="89" operator="equal" aboveAverage="0" equalAverage="0" bottom="0" percent="0" rank="0" text="" dxfId="1">
      <formula>0</formula>
    </cfRule>
  </conditionalFormatting>
  <conditionalFormatting sqref="N167">
    <cfRule type="expression" priority="90" aboveAverage="0" equalAverage="0" bottom="0" percent="0" rank="0" text="" dxfId="0">
      <formula>AND(N167="x")</formula>
    </cfRule>
  </conditionalFormatting>
  <conditionalFormatting sqref="N167">
    <cfRule type="cellIs" priority="91" operator="equal" aboveAverage="0" equalAverage="0" bottom="0" percent="0" rank="0" text="" dxfId="0">
      <formula>"Nouveau"</formula>
    </cfRule>
  </conditionalFormatting>
  <conditionalFormatting sqref="N167">
    <cfRule type="cellIs" priority="92" operator="equal" aboveAverage="0" equalAverage="0" bottom="0" percent="0" rank="0" text="" dxfId="1">
      <formula>0</formula>
    </cfRule>
  </conditionalFormatting>
  <conditionalFormatting sqref="N170">
    <cfRule type="expression" priority="93" aboveAverage="0" equalAverage="0" bottom="0" percent="0" rank="0" text="" dxfId="0">
      <formula>AND(N170="x")</formula>
    </cfRule>
  </conditionalFormatting>
  <conditionalFormatting sqref="N170">
    <cfRule type="cellIs" priority="94" operator="equal" aboveAverage="0" equalAverage="0" bottom="0" percent="0" rank="0" text="" dxfId="0">
      <formula>"Nouveau"</formula>
    </cfRule>
  </conditionalFormatting>
  <conditionalFormatting sqref="N170">
    <cfRule type="cellIs" priority="95" operator="equal" aboveAverage="0" equalAverage="0" bottom="0" percent="0" rank="0" text="" dxfId="1">
      <formula>0</formula>
    </cfRule>
  </conditionalFormatting>
  <conditionalFormatting sqref="N171">
    <cfRule type="expression" priority="96" aboveAverage="0" equalAverage="0" bottom="0" percent="0" rank="0" text="" dxfId="0">
      <formula>AND(N171="x")</formula>
    </cfRule>
  </conditionalFormatting>
  <conditionalFormatting sqref="N171">
    <cfRule type="cellIs" priority="97" operator="equal" aboveAverage="0" equalAverage="0" bottom="0" percent="0" rank="0" text="" dxfId="0">
      <formula>"Nouveau"</formula>
    </cfRule>
  </conditionalFormatting>
  <conditionalFormatting sqref="N171">
    <cfRule type="cellIs" priority="98" operator="equal" aboveAverage="0" equalAverage="0" bottom="0" percent="0" rank="0" text="" dxfId="1">
      <formula>0</formula>
    </cfRule>
  </conditionalFormatting>
  <conditionalFormatting sqref="N172">
    <cfRule type="expression" priority="99" aboveAverage="0" equalAverage="0" bottom="0" percent="0" rank="0" text="" dxfId="0">
      <formula>AND(N172="x")</formula>
    </cfRule>
  </conditionalFormatting>
  <conditionalFormatting sqref="N172">
    <cfRule type="cellIs" priority="100" operator="equal" aboveAverage="0" equalAverage="0" bottom="0" percent="0" rank="0" text="" dxfId="0">
      <formula>"Nouveau"</formula>
    </cfRule>
  </conditionalFormatting>
  <conditionalFormatting sqref="N172">
    <cfRule type="cellIs" priority="101" operator="equal" aboveAverage="0" equalAverage="0" bottom="0" percent="0" rank="0" text="" dxfId="1">
      <formula>0</formula>
    </cfRule>
  </conditionalFormatting>
  <conditionalFormatting sqref="N192">
    <cfRule type="expression" priority="102" aboveAverage="0" equalAverage="0" bottom="0" percent="0" rank="0" text="" dxfId="0">
      <formula>AND(N192="x")</formula>
    </cfRule>
  </conditionalFormatting>
  <conditionalFormatting sqref="N192">
    <cfRule type="cellIs" priority="103" operator="equal" aboveAverage="0" equalAverage="0" bottom="0" percent="0" rank="0" text="" dxfId="0">
      <formula>"Nouveau"</formula>
    </cfRule>
  </conditionalFormatting>
  <conditionalFormatting sqref="N192">
    <cfRule type="cellIs" priority="104" operator="equal" aboveAverage="0" equalAverage="0" bottom="0" percent="0" rank="0" text="" dxfId="1">
      <formula>0</formula>
    </cfRule>
  </conditionalFormatting>
  <conditionalFormatting sqref="N5">
    <cfRule type="cellIs" priority="105" operator="equal" aboveAverage="0" equalAverage="0" bottom="0" percent="0" rank="0" text="" dxfId="1">
      <formula>0</formula>
    </cfRule>
  </conditionalFormatting>
  <conditionalFormatting sqref="N5">
    <cfRule type="expression" priority="106" aboveAverage="0" equalAverage="0" bottom="0" percent="0" rank="0" text="" dxfId="0">
      <formula>AND(N5="x")</formula>
    </cfRule>
  </conditionalFormatting>
  <conditionalFormatting sqref="N5">
    <cfRule type="cellIs" priority="107" operator="equal" aboveAverage="0" equalAverage="0" bottom="0" percent="0" rank="0" text="" dxfId="0">
      <formula>"Nouveau"</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99999"/>
    <pageSetUpPr fitToPage="true"/>
  </sheetPr>
  <dimension ref="1:5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8.3826530612245"/>
    <col collapsed="false" hidden="true" max="7" min="7" style="56" width="0"/>
    <col collapsed="false" hidden="false" max="8" min="8" style="56" width="22.1938775510204"/>
    <col collapsed="false" hidden="true" max="9" min="9" style="56" width="0"/>
    <col collapsed="false" hidden="false" max="10" min="10" style="56" width="22.1938775510204"/>
    <col collapsed="false" hidden="true" max="11" min="11" style="56" width="0"/>
    <col collapsed="false" hidden="false" max="13" min="12" style="55" width="22.1938775510204"/>
    <col collapsed="false" hidden="true" max="14" min="14" style="55" width="0"/>
    <col collapsed="false" hidden="false" max="15" min="15" style="55" width="22.1938775510204"/>
    <col collapsed="false" hidden="true" max="16" min="16" style="55" width="0"/>
    <col collapsed="false" hidden="false" max="959" min="17" style="55" width="20.5918367346939"/>
    <col collapsed="false" hidden="false" max="1009" min="960" style="57" width="20.5918367346939"/>
    <col collapsed="false" hidden="false" max="1025" min="1010" style="0" width="20.5918367346939"/>
  </cols>
  <sheetData>
    <row r="1" customFormat="false" ht="12.8" hidden="false" customHeight="false" outlineLevel="0" collapsed="false">
      <c r="A1" s="58" t="s">
        <v>37</v>
      </c>
      <c r="B1" s="59" t="s">
        <v>4</v>
      </c>
    </row>
    <row r="2" customFormat="false" ht="46.25" hidden="false" customHeight="false" outlineLevel="0" collapsed="false">
      <c r="A2" s="58" t="s">
        <v>38</v>
      </c>
      <c r="B2" s="60" t="s">
        <v>39</v>
      </c>
      <c r="C2" s="61"/>
      <c r="D2" s="60" t="s">
        <v>40</v>
      </c>
      <c r="E2" s="61"/>
      <c r="F2" s="60" t="s">
        <v>41</v>
      </c>
      <c r="G2" s="62"/>
      <c r="H2" s="60" t="s">
        <v>42</v>
      </c>
      <c r="J2" s="60" t="s">
        <v>43</v>
      </c>
      <c r="L2" s="60" t="s">
        <v>44</v>
      </c>
      <c r="M2" s="60" t="s">
        <v>45</v>
      </c>
      <c r="O2" s="60" t="s">
        <v>46</v>
      </c>
    </row>
    <row r="3" s="65" customFormat="true" ht="124.6" hidden="false" customHeight="false" outlineLevel="0" collapsed="false">
      <c r="A3" s="58" t="s">
        <v>47</v>
      </c>
      <c r="B3" s="63" t="s">
        <v>48</v>
      </c>
      <c r="C3" s="61"/>
      <c r="D3" s="63" t="s">
        <v>49</v>
      </c>
      <c r="E3" s="61"/>
      <c r="F3" s="64" t="s">
        <v>50</v>
      </c>
      <c r="G3" s="61"/>
      <c r="H3" s="64" t="s">
        <v>51</v>
      </c>
      <c r="I3" s="56"/>
      <c r="J3" s="64" t="s">
        <v>52</v>
      </c>
      <c r="K3" s="56"/>
      <c r="L3" s="63" t="s">
        <v>167</v>
      </c>
      <c r="M3" s="64" t="s">
        <v>54</v>
      </c>
      <c r="N3" s="55"/>
      <c r="O3" s="64" t="s">
        <v>55</v>
      </c>
      <c r="P3" s="55"/>
      <c r="AJX3" s="57"/>
      <c r="AJY3" s="57"/>
      <c r="AJZ3" s="57"/>
      <c r="AKA3" s="57"/>
      <c r="AKB3" s="57"/>
      <c r="AKC3" s="57"/>
      <c r="AKD3" s="57"/>
      <c r="AKE3" s="57"/>
      <c r="AKF3" s="57"/>
      <c r="AKG3" s="57"/>
      <c r="AKH3" s="57"/>
      <c r="AKI3" s="57"/>
      <c r="AKJ3" s="57"/>
      <c r="AKK3" s="57"/>
      <c r="AKL3" s="57"/>
      <c r="AKM3" s="57"/>
      <c r="AKN3" s="57"/>
      <c r="AKO3" s="57"/>
      <c r="AKP3" s="57"/>
      <c r="AKQ3" s="57"/>
      <c r="AKR3" s="57"/>
      <c r="AKS3" s="57"/>
      <c r="AKT3" s="57"/>
      <c r="AKU3" s="57"/>
      <c r="AKV3" s="57"/>
      <c r="AKW3" s="57"/>
      <c r="AKX3" s="57"/>
      <c r="AKY3" s="57"/>
      <c r="AKZ3" s="57"/>
      <c r="ALA3" s="57"/>
      <c r="ALB3" s="57"/>
      <c r="ALC3" s="57"/>
      <c r="ALD3" s="57"/>
      <c r="ALE3" s="57"/>
      <c r="ALF3" s="57"/>
      <c r="ALG3" s="57"/>
      <c r="ALH3" s="57"/>
      <c r="ALI3" s="57"/>
      <c r="ALJ3" s="57"/>
      <c r="ALK3" s="57"/>
      <c r="ALL3" s="57"/>
      <c r="ALM3" s="57"/>
      <c r="ALN3" s="57"/>
      <c r="ALO3" s="57"/>
      <c r="ALP3" s="57"/>
      <c r="ALQ3" s="57"/>
      <c r="ALR3" s="57"/>
      <c r="ALS3" s="57"/>
      <c r="ALT3" s="57"/>
      <c r="ALU3" s="57"/>
      <c r="ALV3" s="0"/>
      <c r="ALW3" s="0"/>
      <c r="ALX3" s="0"/>
      <c r="ALY3" s="0"/>
      <c r="ALZ3" s="0"/>
      <c r="AMA3" s="0"/>
      <c r="AMB3" s="0"/>
      <c r="AMC3" s="0"/>
      <c r="AMD3" s="0"/>
      <c r="AME3" s="0"/>
      <c r="AMF3" s="0"/>
      <c r="AMG3" s="0"/>
      <c r="AMH3" s="0"/>
      <c r="AMI3" s="0"/>
      <c r="AMJ3" s="0"/>
    </row>
    <row r="4" s="65" customFormat="true" ht="46.25" hidden="false" customHeight="false" outlineLevel="0" collapsed="false">
      <c r="A4" s="58" t="s">
        <v>56</v>
      </c>
      <c r="B4" s="66" t="s">
        <v>57</v>
      </c>
      <c r="C4" s="66"/>
      <c r="D4" s="66" t="s">
        <v>58</v>
      </c>
      <c r="E4" s="66"/>
      <c r="F4" s="66" t="s">
        <v>57</v>
      </c>
      <c r="G4" s="66"/>
      <c r="H4" s="66" t="s">
        <v>57</v>
      </c>
      <c r="I4" s="66"/>
      <c r="J4" s="66" t="s">
        <v>59</v>
      </c>
      <c r="K4" s="66"/>
      <c r="L4" s="66" t="s">
        <v>60</v>
      </c>
      <c r="M4" s="66" t="s">
        <v>59</v>
      </c>
      <c r="N4" s="66"/>
      <c r="O4" s="66" t="s">
        <v>61</v>
      </c>
      <c r="P4" s="55"/>
      <c r="AJX4" s="57"/>
      <c r="AJY4" s="57"/>
      <c r="AJZ4" s="57"/>
      <c r="AKA4" s="57"/>
      <c r="AKB4" s="57"/>
      <c r="AKC4" s="57"/>
      <c r="AKD4" s="57"/>
      <c r="AKE4" s="57"/>
      <c r="AKF4" s="57"/>
      <c r="AKG4" s="57"/>
      <c r="AKH4" s="57"/>
      <c r="AKI4" s="57"/>
      <c r="AKJ4" s="57"/>
      <c r="AKK4" s="57"/>
      <c r="AKL4" s="57"/>
      <c r="AKM4" s="57"/>
      <c r="AKN4" s="57"/>
      <c r="AKO4" s="57"/>
      <c r="AKP4" s="57"/>
      <c r="AKQ4" s="57"/>
      <c r="AKR4" s="57"/>
      <c r="AKS4" s="57"/>
      <c r="AKT4" s="57"/>
      <c r="AKU4" s="57"/>
      <c r="AKV4" s="57"/>
      <c r="AKW4" s="57"/>
      <c r="AKX4" s="57"/>
      <c r="AKY4" s="57"/>
      <c r="AKZ4" s="57"/>
      <c r="ALA4" s="57"/>
      <c r="ALB4" s="57"/>
      <c r="ALC4" s="57"/>
      <c r="ALD4" s="57"/>
      <c r="ALE4" s="57"/>
      <c r="ALF4" s="57"/>
      <c r="ALG4" s="57"/>
      <c r="ALH4" s="57"/>
      <c r="ALI4" s="57"/>
      <c r="ALJ4" s="57"/>
      <c r="ALK4" s="57"/>
      <c r="ALL4" s="57"/>
      <c r="ALM4" s="57"/>
      <c r="ALN4" s="57"/>
      <c r="ALO4" s="57"/>
      <c r="ALP4" s="57"/>
      <c r="ALQ4" s="57"/>
      <c r="ALR4" s="57"/>
      <c r="ALS4" s="57"/>
      <c r="ALT4" s="57"/>
      <c r="ALU4" s="57"/>
      <c r="ALV4" s="0"/>
      <c r="ALW4" s="0"/>
      <c r="ALX4" s="0"/>
      <c r="ALY4" s="0"/>
      <c r="ALZ4" s="0"/>
      <c r="AMA4" s="0"/>
      <c r="AMB4" s="0"/>
      <c r="AMC4" s="0"/>
      <c r="AMD4" s="0"/>
      <c r="AME4" s="0"/>
      <c r="AMF4" s="0"/>
      <c r="AMG4" s="0"/>
      <c r="AMH4" s="0"/>
      <c r="AMI4" s="0"/>
      <c r="AMJ4" s="0"/>
    </row>
    <row r="5" s="65" customFormat="true" ht="23.85" hidden="false" customHeight="false" outlineLevel="0" collapsed="false">
      <c r="A5" s="58" t="s">
        <v>62</v>
      </c>
      <c r="B5" s="66" t="s">
        <v>63</v>
      </c>
      <c r="C5" s="66"/>
      <c r="D5" s="66" t="s">
        <v>168</v>
      </c>
      <c r="E5" s="66"/>
      <c r="F5" s="66" t="s">
        <v>65</v>
      </c>
      <c r="G5" s="66"/>
      <c r="H5" s="66" t="s">
        <v>63</v>
      </c>
      <c r="I5" s="66"/>
      <c r="J5" s="66" t="s">
        <v>64</v>
      </c>
      <c r="K5" s="66"/>
      <c r="L5" s="66" t="s">
        <v>64</v>
      </c>
      <c r="M5" s="66" t="s">
        <v>64</v>
      </c>
      <c r="N5" s="66"/>
      <c r="O5" s="66" t="s">
        <v>64</v>
      </c>
      <c r="P5" s="55"/>
      <c r="AJX5" s="57"/>
      <c r="AJY5" s="57"/>
      <c r="AJZ5" s="57"/>
      <c r="AKA5" s="57"/>
      <c r="AKB5" s="57"/>
      <c r="AKC5" s="57"/>
      <c r="AKD5" s="57"/>
      <c r="AKE5" s="57"/>
      <c r="AKF5" s="57"/>
      <c r="AKG5" s="57"/>
      <c r="AKH5" s="57"/>
      <c r="AKI5" s="57"/>
      <c r="AKJ5" s="57"/>
      <c r="AKK5" s="57"/>
      <c r="AKL5" s="57"/>
      <c r="AKM5" s="57"/>
      <c r="AKN5" s="57"/>
      <c r="AKO5" s="57"/>
      <c r="AKP5" s="57"/>
      <c r="AKQ5" s="57"/>
      <c r="AKR5" s="57"/>
      <c r="AKS5" s="57"/>
      <c r="AKT5" s="57"/>
      <c r="AKU5" s="57"/>
      <c r="AKV5" s="57"/>
      <c r="AKW5" s="57"/>
      <c r="AKX5" s="57"/>
      <c r="AKY5" s="57"/>
      <c r="AKZ5" s="57"/>
      <c r="ALA5" s="57"/>
      <c r="ALB5" s="57"/>
      <c r="ALC5" s="57"/>
      <c r="ALD5" s="57"/>
      <c r="ALE5" s="57"/>
      <c r="ALF5" s="57"/>
      <c r="ALG5" s="57"/>
      <c r="ALH5" s="57"/>
      <c r="ALI5" s="57"/>
      <c r="ALJ5" s="57"/>
      <c r="ALK5" s="57"/>
      <c r="ALL5" s="57"/>
      <c r="ALM5" s="57"/>
      <c r="ALN5" s="57"/>
      <c r="ALO5" s="57"/>
      <c r="ALP5" s="57"/>
      <c r="ALQ5" s="57"/>
      <c r="ALR5" s="57"/>
      <c r="ALS5" s="57"/>
      <c r="ALT5" s="57"/>
      <c r="ALU5" s="57"/>
      <c r="ALV5" s="0"/>
      <c r="ALW5" s="0"/>
      <c r="ALX5" s="0"/>
      <c r="ALY5" s="0"/>
      <c r="ALZ5" s="0"/>
      <c r="AMA5" s="0"/>
      <c r="AMB5" s="0"/>
      <c r="AMC5" s="0"/>
      <c r="AMD5" s="0"/>
      <c r="AME5" s="0"/>
      <c r="AMF5" s="0"/>
      <c r="AMG5" s="0"/>
      <c r="AMH5" s="0"/>
      <c r="AMI5" s="0"/>
      <c r="AMJ5" s="0"/>
    </row>
    <row r="6" s="68" customFormat="true" ht="12.8" hidden="false" customHeight="false" outlineLevel="0" collapsed="false">
      <c r="A6" s="58" t="s">
        <v>27</v>
      </c>
      <c r="B6" s="67" t="s">
        <v>66</v>
      </c>
      <c r="C6" s="61"/>
      <c r="D6" s="67" t="s">
        <v>67</v>
      </c>
      <c r="F6" s="67" t="s">
        <v>67</v>
      </c>
      <c r="G6" s="69"/>
      <c r="H6" s="67" t="s">
        <v>67</v>
      </c>
      <c r="J6" s="67" t="s">
        <v>68</v>
      </c>
      <c r="K6" s="56"/>
      <c r="L6" s="67" t="s">
        <v>67</v>
      </c>
      <c r="M6" s="67" t="s">
        <v>68</v>
      </c>
      <c r="N6" s="56"/>
      <c r="O6" s="67" t="s">
        <v>68</v>
      </c>
      <c r="P6" s="55"/>
      <c r="ALV6" s="0"/>
      <c r="ALW6" s="0"/>
      <c r="ALX6" s="0"/>
      <c r="ALY6" s="0"/>
      <c r="ALZ6" s="0"/>
      <c r="AMA6" s="0"/>
      <c r="AMB6" s="0"/>
      <c r="AMC6" s="0"/>
      <c r="AMD6" s="0"/>
      <c r="AME6" s="0"/>
      <c r="AMF6" s="0"/>
      <c r="AMG6" s="0"/>
      <c r="AMH6" s="0"/>
      <c r="AMI6" s="0"/>
      <c r="AMJ6" s="0"/>
    </row>
    <row r="7" s="68" customFormat="true" ht="147" hidden="false" customHeight="false" outlineLevel="0" collapsed="false">
      <c r="A7" s="70" t="s">
        <v>69</v>
      </c>
      <c r="B7" s="71" t="s">
        <v>70</v>
      </c>
      <c r="C7" s="72"/>
      <c r="D7" s="71" t="s">
        <v>71</v>
      </c>
      <c r="E7" s="73"/>
      <c r="F7" s="71" t="s">
        <v>72</v>
      </c>
      <c r="G7" s="73"/>
      <c r="H7" s="71" t="s">
        <v>73</v>
      </c>
      <c r="I7" s="73"/>
      <c r="J7" s="71" t="s">
        <v>74</v>
      </c>
      <c r="K7" s="56"/>
      <c r="L7" s="71"/>
      <c r="M7" s="71" t="s">
        <v>75</v>
      </c>
      <c r="N7" s="56"/>
      <c r="O7" s="71" t="s">
        <v>76</v>
      </c>
      <c r="P7" s="55"/>
      <c r="ALV7" s="0"/>
      <c r="ALW7" s="0"/>
      <c r="ALX7" s="0"/>
      <c r="ALY7" s="0"/>
      <c r="ALZ7" s="0"/>
      <c r="AMA7" s="0"/>
      <c r="AMB7" s="0"/>
      <c r="AMC7" s="0"/>
      <c r="AMD7" s="0"/>
      <c r="AME7" s="0"/>
      <c r="AMF7" s="0"/>
      <c r="AMG7" s="0"/>
      <c r="AMH7" s="0"/>
      <c r="AMI7" s="0"/>
      <c r="AMJ7" s="0"/>
    </row>
    <row r="8" s="68" customFormat="true" ht="113.4" hidden="false" customHeight="false" outlineLevel="0" collapsed="false">
      <c r="A8" s="70" t="s">
        <v>77</v>
      </c>
      <c r="B8" s="74" t="s">
        <v>78</v>
      </c>
      <c r="C8" s="63" t="s">
        <v>79</v>
      </c>
      <c r="D8" s="74" t="s">
        <v>80</v>
      </c>
      <c r="E8" s="63" t="s">
        <v>81</v>
      </c>
      <c r="F8" s="75" t="s">
        <v>82</v>
      </c>
      <c r="G8" s="63" t="s">
        <v>83</v>
      </c>
      <c r="H8" s="75" t="s">
        <v>82</v>
      </c>
      <c r="I8" s="63" t="s">
        <v>83</v>
      </c>
      <c r="J8" s="74" t="s">
        <v>84</v>
      </c>
      <c r="K8" s="63" t="s">
        <v>85</v>
      </c>
      <c r="L8" s="76"/>
      <c r="M8" s="74" t="s">
        <v>86</v>
      </c>
      <c r="N8" s="63" t="s">
        <v>87</v>
      </c>
      <c r="O8" s="74" t="s">
        <v>88</v>
      </c>
      <c r="P8" s="71" t="s">
        <v>89</v>
      </c>
      <c r="Q8" s="65"/>
      <c r="ALV8" s="0"/>
      <c r="ALW8" s="0"/>
      <c r="ALX8" s="0"/>
      <c r="ALY8" s="0"/>
      <c r="ALZ8" s="0"/>
      <c r="AMA8" s="0"/>
      <c r="AMB8" s="0"/>
      <c r="AMC8" s="0"/>
      <c r="AMD8" s="0"/>
      <c r="AME8" s="0"/>
      <c r="AMF8" s="0"/>
      <c r="AMG8" s="0"/>
      <c r="AMH8" s="0"/>
      <c r="AMI8" s="0"/>
      <c r="AMJ8" s="0"/>
    </row>
    <row r="9" customFormat="false" ht="57.45" hidden="false" customHeight="false" outlineLevel="0" collapsed="false">
      <c r="A9" s="0"/>
      <c r="B9" s="77"/>
      <c r="C9" s="77"/>
      <c r="D9" s="77"/>
      <c r="E9" s="77"/>
      <c r="F9" s="74" t="s">
        <v>90</v>
      </c>
      <c r="G9" s="63" t="s">
        <v>91</v>
      </c>
      <c r="H9" s="74" t="s">
        <v>90</v>
      </c>
      <c r="I9" s="63" t="s">
        <v>91</v>
      </c>
      <c r="J9" s="74" t="s">
        <v>92</v>
      </c>
      <c r="K9" s="63" t="s">
        <v>93</v>
      </c>
      <c r="L9" s="77"/>
      <c r="M9" s="74" t="s">
        <v>94</v>
      </c>
      <c r="N9" s="63" t="s">
        <v>95</v>
      </c>
      <c r="O9" s="74" t="s">
        <v>96</v>
      </c>
      <c r="P9" s="63" t="s">
        <v>97</v>
      </c>
    </row>
    <row r="10" s="79" customFormat="true" ht="68.65" hidden="false" customHeight="false" outlineLevel="0" collapsed="false">
      <c r="A10" s="78"/>
      <c r="B10" s="77"/>
      <c r="C10" s="77"/>
      <c r="D10" s="77"/>
      <c r="E10" s="77"/>
      <c r="F10" s="74" t="s">
        <v>98</v>
      </c>
      <c r="G10" s="63" t="s">
        <v>99</v>
      </c>
      <c r="H10" s="74" t="s">
        <v>98</v>
      </c>
      <c r="I10" s="63" t="s">
        <v>99</v>
      </c>
      <c r="J10" s="74" t="s">
        <v>100</v>
      </c>
      <c r="K10" s="63" t="s">
        <v>101</v>
      </c>
      <c r="L10" s="77"/>
      <c r="M10" s="77"/>
      <c r="N10" s="77"/>
      <c r="O10" s="74" t="s">
        <v>102</v>
      </c>
      <c r="P10" s="63" t="s">
        <v>103</v>
      </c>
      <c r="AJX10" s="57"/>
      <c r="AJY10" s="57"/>
      <c r="AJZ10" s="57"/>
      <c r="AKA10" s="57"/>
      <c r="AKB10" s="57"/>
      <c r="AKC10" s="57"/>
      <c r="AKD10" s="57"/>
      <c r="AKE10" s="57"/>
      <c r="AKF10" s="57"/>
      <c r="AKG10" s="57"/>
      <c r="AKH10" s="57"/>
      <c r="AKI10" s="57"/>
      <c r="AKJ10" s="57"/>
      <c r="AKK10" s="57"/>
      <c r="AKL10" s="57"/>
      <c r="AKM10" s="57"/>
      <c r="AKN10" s="57"/>
      <c r="AKO10" s="57"/>
      <c r="AKP10" s="57"/>
      <c r="AKQ10" s="57"/>
      <c r="AKR10" s="57"/>
      <c r="AKS10" s="57"/>
      <c r="AKT10" s="57"/>
      <c r="AKU10" s="57"/>
      <c r="AKV10" s="57"/>
      <c r="AKW10" s="57"/>
      <c r="AKX10" s="57"/>
      <c r="AKY10" s="57"/>
      <c r="AKZ10" s="57"/>
      <c r="ALA10" s="57"/>
      <c r="ALB10" s="57"/>
      <c r="ALC10" s="57"/>
      <c r="ALD10" s="57"/>
      <c r="ALE10" s="57"/>
      <c r="ALF10" s="57"/>
      <c r="ALG10" s="57"/>
      <c r="ALH10" s="57"/>
      <c r="ALI10" s="57"/>
      <c r="ALJ10" s="57"/>
      <c r="ALK10" s="57"/>
      <c r="ALL10" s="57"/>
      <c r="ALM10" s="57"/>
      <c r="ALN10" s="57"/>
      <c r="ALO10" s="57"/>
      <c r="ALP10" s="57"/>
      <c r="ALQ10" s="57"/>
      <c r="ALR10" s="57"/>
      <c r="ALS10" s="57"/>
      <c r="ALT10" s="57"/>
      <c r="ALU10" s="57"/>
      <c r="ALV10" s="0"/>
      <c r="ALW10" s="0"/>
      <c r="ALX10" s="0"/>
      <c r="ALY10" s="0"/>
      <c r="ALZ10" s="0"/>
      <c r="AMA10" s="0"/>
      <c r="AMB10" s="0"/>
      <c r="AMC10" s="0"/>
      <c r="AMD10" s="0"/>
      <c r="AME10" s="0"/>
      <c r="AMF10" s="0"/>
      <c r="AMG10" s="0"/>
      <c r="AMH10" s="0"/>
      <c r="AMI10" s="0"/>
      <c r="AMJ10" s="0"/>
    </row>
    <row r="11" customFormat="false" ht="46.25" hidden="false" customHeight="false" outlineLevel="0" collapsed="false">
      <c r="A11" s="78"/>
      <c r="B11" s="77"/>
      <c r="C11" s="77"/>
      <c r="D11" s="77"/>
      <c r="E11" s="77"/>
      <c r="F11" s="74" t="s">
        <v>104</v>
      </c>
      <c r="G11" s="63" t="s">
        <v>105</v>
      </c>
      <c r="H11" s="80" t="s">
        <v>106</v>
      </c>
      <c r="I11" s="63" t="s">
        <v>105</v>
      </c>
      <c r="J11" s="77"/>
      <c r="K11" s="77"/>
      <c r="L11" s="77"/>
      <c r="M11" s="77"/>
      <c r="N11" s="77"/>
      <c r="O11" s="77"/>
      <c r="P11" s="80" t="s">
        <v>107</v>
      </c>
    </row>
    <row r="12" customFormat="false" ht="79.85" hidden="false" customHeight="false" outlineLevel="0" collapsed="false">
      <c r="A12" s="81"/>
      <c r="B12" s="77"/>
      <c r="C12" s="77"/>
      <c r="D12" s="77"/>
      <c r="E12" s="77"/>
      <c r="F12" s="80" t="s">
        <v>108</v>
      </c>
      <c r="G12" s="63" t="s">
        <v>109</v>
      </c>
      <c r="H12" s="74" t="s">
        <v>110</v>
      </c>
      <c r="I12" s="63" t="s">
        <v>109</v>
      </c>
      <c r="J12" s="77"/>
      <c r="K12" s="77"/>
      <c r="L12" s="77"/>
      <c r="M12" s="77"/>
      <c r="N12" s="77"/>
      <c r="O12" s="77"/>
      <c r="P12" s="77"/>
    </row>
    <row r="13" customFormat="false" ht="12.8" hidden="false" customHeight="false" outlineLevel="0" collapsed="false">
      <c r="A13" s="78"/>
      <c r="B13" s="57"/>
      <c r="C13" s="57"/>
      <c r="D13" s="57"/>
      <c r="E13" s="57"/>
      <c r="F13" s="57"/>
      <c r="G13" s="57"/>
      <c r="H13" s="57"/>
      <c r="I13" s="57"/>
      <c r="J13" s="57"/>
      <c r="K13" s="57"/>
      <c r="L13" s="57"/>
      <c r="M13" s="57"/>
      <c r="N13" s="57"/>
      <c r="O13" s="57"/>
      <c r="P13" s="57"/>
    </row>
    <row r="14" customFormat="false" ht="12.8" hidden="false" customHeight="false" outlineLevel="0" collapsed="false">
      <c r="A14" s="81"/>
      <c r="B14" s="82"/>
      <c r="C14" s="82"/>
      <c r="D14" s="82"/>
      <c r="E14" s="82"/>
      <c r="F14" s="82"/>
      <c r="G14" s="82"/>
      <c r="H14" s="82"/>
      <c r="I14" s="82"/>
      <c r="J14" s="82"/>
      <c r="K14" s="82"/>
      <c r="L14" s="82"/>
      <c r="M14" s="82"/>
      <c r="N14" s="82"/>
      <c r="O14" s="83"/>
      <c r="P14" s="83"/>
    </row>
    <row r="15" customFormat="false" ht="12.8" hidden="false" customHeight="false" outlineLevel="0" collapsed="false">
      <c r="H15" s="55"/>
      <c r="I15" s="55"/>
      <c r="J15" s="55"/>
      <c r="K15" s="55"/>
      <c r="O15" s="62"/>
      <c r="P15" s="62"/>
    </row>
    <row r="16" customFormat="false" ht="68.65" hidden="false" customHeight="false" outlineLevel="1" collapsed="false">
      <c r="A16" s="58" t="s">
        <v>111</v>
      </c>
      <c r="B16" s="84" t="s">
        <v>112</v>
      </c>
      <c r="C16" s="63"/>
      <c r="D16" s="85" t="s">
        <v>113</v>
      </c>
      <c r="F16" s="85" t="s">
        <v>114</v>
      </c>
      <c r="G16" s="62"/>
      <c r="H16" s="85"/>
      <c r="I16" s="85"/>
      <c r="J16" s="85"/>
      <c r="K16" s="85"/>
      <c r="L16" s="85" t="s">
        <v>115</v>
      </c>
      <c r="M16" s="85" t="s">
        <v>116</v>
      </c>
      <c r="N16" s="85"/>
      <c r="O16" s="85" t="s">
        <v>117</v>
      </c>
      <c r="P16" s="85"/>
    </row>
    <row r="17" customFormat="false" ht="35.05" hidden="false" customHeight="false" outlineLevel="2" collapsed="false">
      <c r="A17" s="70" t="s">
        <v>118</v>
      </c>
      <c r="B17" s="86"/>
      <c r="C17" s="86"/>
      <c r="D17" s="87"/>
      <c r="E17" s="87"/>
      <c r="F17" s="88" t="s">
        <v>119</v>
      </c>
      <c r="G17" s="87"/>
      <c r="H17" s="87"/>
      <c r="I17" s="87"/>
      <c r="J17" s="87"/>
      <c r="K17" s="87"/>
      <c r="L17" s="87"/>
      <c r="M17" s="89"/>
      <c r="N17" s="89"/>
      <c r="O17" s="82"/>
      <c r="P17" s="82"/>
    </row>
    <row r="18" s="79" customFormat="true" ht="32.8" hidden="false" customHeight="false" outlineLevel="2" collapsed="false">
      <c r="A18" s="78"/>
      <c r="F18" s="90" t="s">
        <v>120</v>
      </c>
      <c r="G18" s="91"/>
      <c r="H18" s="91"/>
      <c r="I18" s="91"/>
      <c r="J18" s="91"/>
      <c r="K18" s="91"/>
      <c r="M18" s="92"/>
      <c r="N18" s="92"/>
      <c r="O18" s="93"/>
      <c r="P18" s="93"/>
      <c r="AJX18" s="57"/>
      <c r="AJY18" s="57"/>
      <c r="AJZ18" s="57"/>
      <c r="AKA18" s="57"/>
      <c r="AKB18" s="57"/>
      <c r="AKC18" s="57"/>
      <c r="AKD18" s="57"/>
      <c r="AKE18" s="57"/>
      <c r="AKF18" s="57"/>
      <c r="AKG18" s="57"/>
      <c r="AKH18" s="57"/>
      <c r="AKI18" s="57"/>
      <c r="AKJ18" s="57"/>
      <c r="AKK18" s="57"/>
      <c r="AKL18" s="57"/>
      <c r="AKM18" s="57"/>
      <c r="AKN18" s="57"/>
      <c r="AKO18" s="57"/>
      <c r="AKP18" s="57"/>
      <c r="AKQ18" s="57"/>
      <c r="AKR18" s="57"/>
      <c r="AKS18" s="57"/>
      <c r="AKT18" s="57"/>
      <c r="AKU18" s="57"/>
      <c r="AKV18" s="57"/>
      <c r="AKW18" s="57"/>
      <c r="AKX18" s="57"/>
      <c r="AKY18" s="57"/>
      <c r="AKZ18" s="57"/>
      <c r="ALA18" s="57"/>
      <c r="ALB18" s="57"/>
      <c r="ALC18" s="57"/>
      <c r="ALD18" s="57"/>
      <c r="ALE18" s="57"/>
      <c r="ALF18" s="57"/>
      <c r="ALG18" s="57"/>
      <c r="ALH18" s="57"/>
      <c r="ALI18" s="57"/>
      <c r="ALJ18" s="57"/>
      <c r="ALK18" s="57"/>
      <c r="ALL18" s="57"/>
      <c r="ALM18" s="57"/>
      <c r="ALN18" s="57"/>
      <c r="ALO18" s="57"/>
      <c r="ALP18" s="57"/>
      <c r="ALQ18" s="57"/>
      <c r="ALR18" s="57"/>
      <c r="ALS18" s="57"/>
      <c r="ALT18" s="57"/>
      <c r="ALU18" s="57"/>
      <c r="ALV18" s="0"/>
      <c r="ALW18" s="0"/>
      <c r="ALX18" s="0"/>
      <c r="ALY18" s="0"/>
      <c r="ALZ18" s="0"/>
      <c r="AMA18" s="0"/>
      <c r="AMB18" s="0"/>
      <c r="AMC18" s="0"/>
      <c r="AMD18" s="0"/>
      <c r="AME18" s="0"/>
      <c r="AMF18" s="0"/>
      <c r="AMG18" s="0"/>
      <c r="AMH18" s="0"/>
      <c r="AMI18" s="0"/>
      <c r="AMJ18" s="0"/>
    </row>
    <row r="19" customFormat="false" ht="43.25" hidden="false" customHeight="false" outlineLevel="2" collapsed="false">
      <c r="A19" s="78"/>
      <c r="F19" s="94" t="s">
        <v>121</v>
      </c>
      <c r="G19" s="91"/>
      <c r="H19" s="91"/>
      <c r="I19" s="91"/>
      <c r="J19" s="91"/>
      <c r="K19" s="91"/>
      <c r="M19" s="92"/>
      <c r="N19" s="92"/>
      <c r="O19" s="57"/>
      <c r="P19" s="57"/>
    </row>
    <row r="20" customFormat="false" ht="32.8" hidden="false" customHeight="false" outlineLevel="2" collapsed="false">
      <c r="A20" s="78"/>
      <c r="F20" s="94" t="s">
        <v>122</v>
      </c>
      <c r="G20" s="91"/>
      <c r="H20" s="91"/>
      <c r="I20" s="91"/>
      <c r="J20" s="91"/>
      <c r="K20" s="91"/>
      <c r="M20" s="92"/>
      <c r="N20" s="92"/>
      <c r="O20" s="57"/>
      <c r="P20" s="57"/>
    </row>
    <row r="21" customFormat="false" ht="43.25" hidden="false" customHeight="false" outlineLevel="2" collapsed="false">
      <c r="A21" s="78"/>
      <c r="F21" s="95" t="s">
        <v>123</v>
      </c>
      <c r="G21" s="96"/>
      <c r="H21" s="96"/>
      <c r="I21" s="96"/>
      <c r="J21" s="96"/>
      <c r="K21" s="96"/>
      <c r="M21" s="92"/>
      <c r="N21" s="92"/>
      <c r="O21" s="97"/>
      <c r="P21" s="97"/>
    </row>
    <row r="22" customFormat="false" ht="12.8" hidden="false" customHeight="false" outlineLevel="2" collapsed="false">
      <c r="A22" s="78"/>
      <c r="B22" s="98"/>
      <c r="C22" s="98"/>
      <c r="F22" s="95" t="s">
        <v>124</v>
      </c>
      <c r="G22" s="96"/>
      <c r="H22" s="96"/>
      <c r="I22" s="96"/>
      <c r="J22" s="96"/>
      <c r="K22" s="96"/>
      <c r="M22" s="92"/>
      <c r="N22" s="92"/>
      <c r="O22" s="56"/>
      <c r="P22" s="56"/>
    </row>
    <row r="23" customFormat="false" ht="12.8" hidden="false" customHeight="false" outlineLevel="2" collapsed="false">
      <c r="A23" s="78"/>
      <c r="B23" s="98"/>
      <c r="C23" s="98"/>
      <c r="F23" s="95" t="s">
        <v>125</v>
      </c>
      <c r="G23" s="96"/>
      <c r="H23" s="96"/>
      <c r="I23" s="96"/>
      <c r="J23" s="96"/>
      <c r="K23" s="96"/>
      <c r="M23" s="92"/>
      <c r="N23" s="92"/>
      <c r="O23" s="63" t="s">
        <v>126</v>
      </c>
      <c r="P23" s="63"/>
    </row>
    <row r="24" customFormat="false" ht="22.35" hidden="false" customHeight="false" outlineLevel="2" collapsed="false">
      <c r="A24" s="78"/>
      <c r="B24" s="98"/>
      <c r="C24" s="98"/>
      <c r="F24" s="95" t="s">
        <v>127</v>
      </c>
      <c r="G24" s="96"/>
      <c r="H24" s="96"/>
      <c r="I24" s="96"/>
      <c r="J24" s="96"/>
      <c r="K24" s="96"/>
      <c r="M24" s="92"/>
      <c r="N24" s="92"/>
      <c r="O24" s="56"/>
      <c r="P24" s="56"/>
    </row>
    <row r="25" customFormat="false" ht="12.8" hidden="false" customHeight="false" outlineLevel="2" collapsed="false">
      <c r="A25" s="78"/>
      <c r="B25" s="98"/>
      <c r="C25" s="98"/>
      <c r="F25" s="95" t="s">
        <v>128</v>
      </c>
      <c r="G25" s="96"/>
      <c r="H25" s="96"/>
      <c r="I25" s="96"/>
      <c r="J25" s="96"/>
      <c r="K25" s="96"/>
      <c r="M25" s="92"/>
      <c r="N25" s="92"/>
      <c r="O25" s="77" t="s">
        <v>129</v>
      </c>
      <c r="P25" s="77"/>
    </row>
    <row r="26" customFormat="false" ht="12.8" hidden="false" customHeight="false" outlineLevel="2" collapsed="false">
      <c r="A26" s="78"/>
      <c r="B26" s="98"/>
      <c r="C26" s="98"/>
      <c r="F26" s="95" t="s">
        <v>130</v>
      </c>
      <c r="G26" s="96"/>
      <c r="H26" s="96"/>
      <c r="I26" s="96"/>
      <c r="J26" s="96"/>
      <c r="K26" s="96"/>
      <c r="M26" s="92"/>
      <c r="N26" s="92"/>
      <c r="O26" s="79"/>
      <c r="P26" s="79"/>
    </row>
    <row r="27" customFormat="false" ht="22.35" hidden="false" customHeight="false" outlineLevel="2" collapsed="false">
      <c r="A27" s="78"/>
      <c r="B27" s="98"/>
      <c r="C27" s="98"/>
      <c r="F27" s="95" t="s">
        <v>131</v>
      </c>
      <c r="G27" s="96"/>
      <c r="H27" s="96"/>
      <c r="I27" s="96"/>
      <c r="J27" s="96"/>
      <c r="K27" s="96"/>
      <c r="M27" s="92"/>
      <c r="N27" s="92"/>
      <c r="O27" s="57"/>
      <c r="P27" s="57"/>
    </row>
    <row r="28" customFormat="false" ht="12.8" hidden="false" customHeight="false" outlineLevel="2" collapsed="false">
      <c r="A28" s="78"/>
      <c r="B28" s="98"/>
      <c r="C28" s="98"/>
      <c r="F28" s="95" t="s">
        <v>132</v>
      </c>
      <c r="G28" s="96"/>
      <c r="H28" s="96"/>
      <c r="I28" s="96"/>
      <c r="J28" s="96"/>
      <c r="K28" s="96"/>
      <c r="M28" s="92"/>
      <c r="N28" s="92"/>
      <c r="O28" s="57"/>
      <c r="P28" s="57"/>
    </row>
    <row r="29" customFormat="false" ht="12.8" hidden="false" customHeight="false" outlineLevel="2" collapsed="false">
      <c r="A29" s="78"/>
      <c r="B29" s="98"/>
      <c r="C29" s="98"/>
      <c r="F29" s="95" t="s">
        <v>133</v>
      </c>
      <c r="G29" s="96"/>
      <c r="H29" s="96"/>
      <c r="I29" s="96"/>
      <c r="J29" s="96"/>
      <c r="K29" s="96"/>
      <c r="M29" s="92"/>
      <c r="N29" s="92"/>
      <c r="O29" s="76"/>
      <c r="P29" s="76"/>
    </row>
    <row r="30" customFormat="false" ht="32.8" hidden="false" customHeight="false" outlineLevel="2" collapsed="false">
      <c r="A30" s="78"/>
      <c r="B30" s="98"/>
      <c r="C30" s="98"/>
      <c r="F30" s="95" t="s">
        <v>134</v>
      </c>
      <c r="G30" s="96"/>
      <c r="H30" s="96"/>
      <c r="I30" s="96"/>
      <c r="J30" s="96"/>
      <c r="K30" s="96"/>
      <c r="M30" s="92"/>
      <c r="N30" s="92"/>
    </row>
    <row r="31" customFormat="false" ht="22.35" hidden="false" customHeight="false" outlineLevel="2" collapsed="false">
      <c r="A31" s="78"/>
      <c r="B31" s="98"/>
      <c r="C31" s="98"/>
      <c r="F31" s="95" t="s">
        <v>135</v>
      </c>
      <c r="G31" s="96"/>
      <c r="H31" s="96"/>
      <c r="I31" s="96"/>
      <c r="J31" s="96"/>
      <c r="K31" s="96"/>
      <c r="M31" s="92"/>
      <c r="N31" s="92"/>
    </row>
    <row r="32" customFormat="false" ht="22.35" hidden="false" customHeight="false" outlineLevel="2" collapsed="false">
      <c r="A32" s="78"/>
      <c r="B32" s="98"/>
      <c r="C32" s="98"/>
      <c r="F32" s="95" t="s">
        <v>136</v>
      </c>
      <c r="G32" s="96"/>
      <c r="H32" s="96"/>
      <c r="I32" s="96"/>
      <c r="J32" s="96"/>
      <c r="K32" s="96"/>
      <c r="M32" s="92"/>
      <c r="N32" s="92"/>
    </row>
    <row r="33" customFormat="false" ht="32.8" hidden="false" customHeight="false" outlineLevel="2" collapsed="false">
      <c r="A33" s="81"/>
      <c r="B33" s="99"/>
      <c r="C33" s="99"/>
      <c r="D33" s="82"/>
      <c r="E33" s="82"/>
      <c r="F33" s="100" t="s">
        <v>137</v>
      </c>
      <c r="G33" s="101"/>
      <c r="H33" s="101"/>
      <c r="I33" s="101"/>
      <c r="J33" s="101"/>
      <c r="K33" s="101"/>
      <c r="L33" s="82"/>
      <c r="M33" s="83"/>
      <c r="N33" s="83"/>
    </row>
    <row r="34" customFormat="false" ht="12.8" hidden="false" customHeight="false" outlineLevel="1" collapsed="false">
      <c r="A34" s="102"/>
      <c r="B34" s="98"/>
      <c r="C34" s="98"/>
      <c r="F34" s="103"/>
      <c r="G34" s="103"/>
      <c r="H34" s="103"/>
      <c r="I34" s="103"/>
      <c r="J34" s="103"/>
      <c r="K34" s="103"/>
    </row>
    <row r="35" s="56" customFormat="true" ht="35.05" hidden="false" customHeight="false" outlineLevel="1" collapsed="false">
      <c r="A35" s="104" t="s">
        <v>138</v>
      </c>
      <c r="B35" s="63" t="s">
        <v>139</v>
      </c>
      <c r="C35" s="63"/>
      <c r="D35" s="63" t="s">
        <v>140</v>
      </c>
      <c r="E35" s="63"/>
      <c r="F35" s="63" t="s">
        <v>140</v>
      </c>
      <c r="G35" s="62"/>
      <c r="H35" s="62"/>
      <c r="I35" s="62"/>
      <c r="J35" s="62"/>
      <c r="K35" s="62"/>
      <c r="L35" s="63" t="s">
        <v>140</v>
      </c>
      <c r="M35" s="63" t="s">
        <v>126</v>
      </c>
      <c r="N35" s="63"/>
      <c r="O35" s="63" t="s">
        <v>126</v>
      </c>
      <c r="P35" s="63"/>
      <c r="AJX35" s="57"/>
      <c r="AJY35" s="57"/>
      <c r="AJZ35" s="57"/>
      <c r="AKA35" s="57"/>
      <c r="AKB35" s="57"/>
      <c r="AKC35" s="57"/>
      <c r="AKD35" s="57"/>
      <c r="AKE35" s="57"/>
      <c r="AKF35" s="57"/>
      <c r="AKG35" s="57"/>
      <c r="AKH35" s="57"/>
      <c r="AKI35" s="57"/>
      <c r="AKJ35" s="57"/>
      <c r="AKK35" s="57"/>
      <c r="AKL35" s="57"/>
      <c r="AKM35" s="57"/>
      <c r="AKN35" s="57"/>
      <c r="AKO35" s="57"/>
      <c r="AKP35" s="57"/>
      <c r="AKQ35" s="57"/>
      <c r="AKR35" s="57"/>
      <c r="AKS35" s="57"/>
      <c r="AKT35" s="57"/>
      <c r="AKU35" s="57"/>
      <c r="AKV35" s="57"/>
      <c r="AKW35" s="57"/>
      <c r="AKX35" s="57"/>
      <c r="AKY35" s="57"/>
      <c r="AKZ35" s="57"/>
      <c r="ALA35" s="57"/>
      <c r="ALB35" s="57"/>
      <c r="ALC35" s="57"/>
      <c r="ALD35" s="57"/>
      <c r="ALE35" s="57"/>
      <c r="ALF35" s="57"/>
      <c r="ALG35" s="57"/>
      <c r="ALH35" s="57"/>
      <c r="ALI35" s="57"/>
      <c r="ALJ35" s="57"/>
      <c r="ALK35" s="57"/>
      <c r="ALL35" s="57"/>
      <c r="ALM35" s="57"/>
      <c r="ALN35" s="57"/>
      <c r="ALO35" s="57"/>
      <c r="ALP35" s="57"/>
      <c r="ALQ35" s="57"/>
      <c r="ALR35" s="57"/>
      <c r="ALS35" s="57"/>
      <c r="ALT35" s="57"/>
      <c r="ALU35" s="57"/>
      <c r="ALV35" s="0"/>
      <c r="ALW35" s="0"/>
      <c r="ALX35" s="0"/>
      <c r="ALY35" s="0"/>
      <c r="ALZ35" s="0"/>
      <c r="AMA35" s="0"/>
      <c r="AMB35" s="0"/>
      <c r="AMC35" s="0"/>
      <c r="AMD35" s="0"/>
      <c r="AME35" s="0"/>
      <c r="AMF35" s="0"/>
      <c r="AMG35" s="0"/>
      <c r="AMH35" s="0"/>
      <c r="AMI35" s="0"/>
      <c r="AMJ35" s="0"/>
    </row>
    <row r="36" s="79" customFormat="true" ht="57.45" hidden="false" customHeight="false" outlineLevel="1" collapsed="false">
      <c r="A36" s="58" t="s">
        <v>141</v>
      </c>
      <c r="B36" s="105"/>
      <c r="C36" s="105"/>
      <c r="D36" s="106" t="s">
        <v>142</v>
      </c>
      <c r="E36" s="55"/>
      <c r="F36" s="106" t="s">
        <v>143</v>
      </c>
      <c r="G36" s="62"/>
      <c r="H36" s="62"/>
      <c r="I36" s="62"/>
      <c r="J36" s="62"/>
      <c r="K36" s="62"/>
      <c r="L36" s="106" t="s">
        <v>144</v>
      </c>
      <c r="M36" s="106" t="s">
        <v>145</v>
      </c>
      <c r="N36" s="106"/>
      <c r="O36" s="106" t="s">
        <v>146</v>
      </c>
      <c r="P36" s="106"/>
      <c r="Q36" s="57"/>
      <c r="AJX36" s="57"/>
      <c r="AJY36" s="57"/>
      <c r="AJZ36" s="57"/>
      <c r="AKA36" s="57"/>
      <c r="AKB36" s="57"/>
      <c r="AKC36" s="57"/>
      <c r="AKD36" s="57"/>
      <c r="AKE36" s="57"/>
      <c r="AKF36" s="57"/>
      <c r="AKG36" s="57"/>
      <c r="AKH36" s="57"/>
      <c r="AKI36" s="57"/>
      <c r="AKJ36" s="57"/>
      <c r="AKK36" s="57"/>
      <c r="AKL36" s="57"/>
      <c r="AKM36" s="57"/>
      <c r="AKN36" s="57"/>
      <c r="AKO36" s="57"/>
      <c r="AKP36" s="57"/>
      <c r="AKQ36" s="57"/>
      <c r="AKR36" s="57"/>
      <c r="AKS36" s="57"/>
      <c r="AKT36" s="57"/>
      <c r="AKU36" s="57"/>
      <c r="AKV36" s="57"/>
      <c r="AKW36" s="57"/>
      <c r="AKX36" s="57"/>
      <c r="AKY36" s="57"/>
      <c r="AKZ36" s="57"/>
      <c r="ALA36" s="57"/>
      <c r="ALB36" s="57"/>
      <c r="ALC36" s="57"/>
      <c r="ALD36" s="57"/>
      <c r="ALE36" s="57"/>
      <c r="ALF36" s="57"/>
      <c r="ALG36" s="57"/>
      <c r="ALH36" s="57"/>
      <c r="ALI36" s="57"/>
      <c r="ALJ36" s="57"/>
      <c r="ALK36" s="57"/>
      <c r="ALL36" s="57"/>
      <c r="ALM36" s="57"/>
      <c r="ALN36" s="57"/>
      <c r="ALO36" s="57"/>
      <c r="ALP36" s="57"/>
      <c r="ALQ36" s="57"/>
      <c r="ALR36" s="57"/>
      <c r="ALS36" s="57"/>
      <c r="ALT36" s="57"/>
      <c r="ALU36" s="57"/>
      <c r="ALV36" s="0"/>
      <c r="ALW36" s="0"/>
      <c r="ALX36" s="0"/>
      <c r="ALY36" s="0"/>
      <c r="ALZ36" s="0"/>
      <c r="AMA36" s="0"/>
      <c r="AMB36" s="0"/>
      <c r="AMC36" s="0"/>
      <c r="AMD36" s="0"/>
      <c r="AME36" s="0"/>
      <c r="AMF36" s="0"/>
      <c r="AMG36" s="0"/>
      <c r="AMH36" s="0"/>
      <c r="AMI36" s="0"/>
      <c r="AMJ36" s="0"/>
    </row>
    <row r="37" s="79" customFormat="true" ht="12.8" hidden="false" customHeight="false" outlineLevel="1" collapsed="false">
      <c r="A37" s="102"/>
      <c r="D37" s="57"/>
      <c r="E37" s="57"/>
      <c r="F37" s="57"/>
      <c r="G37" s="107"/>
      <c r="H37" s="107"/>
      <c r="I37" s="107"/>
      <c r="J37" s="107"/>
      <c r="K37" s="107"/>
      <c r="O37" s="55"/>
      <c r="P37" s="55"/>
      <c r="AJX37" s="57"/>
      <c r="AJY37" s="57"/>
      <c r="AJZ37" s="57"/>
      <c r="AKA37" s="57"/>
      <c r="AKB37" s="57"/>
      <c r="AKC37" s="57"/>
      <c r="AKD37" s="57"/>
      <c r="AKE37" s="57"/>
      <c r="AKF37" s="57"/>
      <c r="AKG37" s="57"/>
      <c r="AKH37" s="57"/>
      <c r="AKI37" s="57"/>
      <c r="AKJ37" s="57"/>
      <c r="AKK37" s="57"/>
      <c r="AKL37" s="57"/>
      <c r="AKM37" s="57"/>
      <c r="AKN37" s="57"/>
      <c r="AKO37" s="57"/>
      <c r="AKP37" s="57"/>
      <c r="AKQ37" s="57"/>
      <c r="AKR37" s="57"/>
      <c r="AKS37" s="57"/>
      <c r="AKT37" s="57"/>
      <c r="AKU37" s="57"/>
      <c r="AKV37" s="57"/>
      <c r="AKW37" s="57"/>
      <c r="AKX37" s="57"/>
      <c r="AKY37" s="57"/>
      <c r="AKZ37" s="57"/>
      <c r="ALA37" s="57"/>
      <c r="ALB37" s="57"/>
      <c r="ALC37" s="57"/>
      <c r="ALD37" s="57"/>
      <c r="ALE37" s="57"/>
      <c r="ALF37" s="57"/>
      <c r="ALG37" s="57"/>
      <c r="ALH37" s="57"/>
      <c r="ALI37" s="57"/>
      <c r="ALJ37" s="57"/>
      <c r="ALK37" s="57"/>
      <c r="ALL37" s="57"/>
      <c r="ALM37" s="57"/>
      <c r="ALN37" s="57"/>
      <c r="ALO37" s="57"/>
      <c r="ALP37" s="57"/>
      <c r="ALQ37" s="57"/>
      <c r="ALR37" s="57"/>
      <c r="ALS37" s="57"/>
      <c r="ALT37" s="57"/>
      <c r="ALU37" s="57"/>
      <c r="ALV37" s="0"/>
      <c r="ALW37" s="0"/>
      <c r="ALX37" s="0"/>
      <c r="ALY37" s="0"/>
      <c r="ALZ37" s="0"/>
      <c r="AMA37" s="0"/>
      <c r="AMB37" s="0"/>
      <c r="AMC37" s="0"/>
      <c r="AMD37" s="0"/>
      <c r="AME37" s="0"/>
      <c r="AMF37" s="0"/>
      <c r="AMG37" s="0"/>
      <c r="AMH37" s="0"/>
      <c r="AMI37" s="0"/>
      <c r="AMJ37" s="0"/>
    </row>
    <row r="38" s="57" customFormat="true" ht="23.85" hidden="false" customHeight="false" outlineLevel="1" collapsed="false">
      <c r="A38" s="58" t="s">
        <v>147</v>
      </c>
      <c r="B38" s="108"/>
      <c r="C38" s="108"/>
      <c r="D38" s="106" t="s">
        <v>148</v>
      </c>
      <c r="E38" s="55"/>
      <c r="F38" s="108"/>
      <c r="G38" s="109"/>
      <c r="H38" s="109"/>
      <c r="I38" s="109"/>
      <c r="J38" s="109"/>
      <c r="K38" s="109"/>
      <c r="L38" s="108"/>
      <c r="M38" s="108"/>
      <c r="N38" s="108"/>
      <c r="O38" s="110"/>
      <c r="P38" s="110"/>
      <c r="ALV38" s="0"/>
      <c r="ALW38" s="0"/>
      <c r="ALX38" s="0"/>
      <c r="ALY38" s="0"/>
      <c r="ALZ38" s="0"/>
      <c r="AMA38" s="0"/>
      <c r="AMB38" s="0"/>
      <c r="AMC38" s="0"/>
      <c r="AMD38" s="0"/>
      <c r="AME38" s="0"/>
      <c r="AMF38" s="0"/>
      <c r="AMG38" s="0"/>
      <c r="AMH38" s="0"/>
      <c r="AMI38" s="0"/>
      <c r="AMJ38" s="0"/>
    </row>
    <row r="39" s="57" customFormat="true" ht="12.8" hidden="false" customHeight="false" outlineLevel="1" collapsed="false">
      <c r="G39" s="107"/>
      <c r="H39" s="107"/>
      <c r="I39" s="107"/>
      <c r="J39" s="107"/>
      <c r="K39" s="107"/>
      <c r="O39" s="55"/>
      <c r="P39" s="55"/>
      <c r="ALV39" s="0"/>
      <c r="ALW39" s="0"/>
      <c r="ALX39" s="0"/>
      <c r="ALY39" s="0"/>
      <c r="ALZ39" s="0"/>
      <c r="AMA39" s="0"/>
      <c r="AMB39" s="0"/>
      <c r="AMC39" s="0"/>
      <c r="AMD39" s="0"/>
      <c r="AME39" s="0"/>
      <c r="AMF39" s="0"/>
      <c r="AMG39" s="0"/>
      <c r="AMH39" s="0"/>
      <c r="AMI39" s="0"/>
      <c r="AMJ39" s="0"/>
    </row>
    <row r="40" s="56" customFormat="true" ht="12.8" hidden="false" customHeight="false" outlineLevel="1" collapsed="false">
      <c r="A40" s="104" t="s">
        <v>149</v>
      </c>
      <c r="B40" s="63" t="s">
        <v>150</v>
      </c>
      <c r="C40" s="63"/>
      <c r="D40" s="63" t="s">
        <v>151</v>
      </c>
      <c r="E40" s="63"/>
      <c r="F40" s="63" t="s">
        <v>151</v>
      </c>
      <c r="G40" s="62"/>
      <c r="H40" s="63"/>
      <c r="I40" s="63"/>
      <c r="J40" s="63"/>
      <c r="K40" s="63"/>
      <c r="L40" s="63" t="s">
        <v>151</v>
      </c>
      <c r="M40" s="63" t="s">
        <v>151</v>
      </c>
      <c r="N40" s="63"/>
      <c r="O40" s="63" t="s">
        <v>151</v>
      </c>
      <c r="P40" s="63"/>
      <c r="AJX40" s="68"/>
      <c r="AJY40" s="68"/>
      <c r="AJZ40" s="68"/>
      <c r="AKA40" s="68"/>
      <c r="AKB40" s="68"/>
      <c r="AKC40" s="68"/>
      <c r="AKD40" s="68"/>
      <c r="AKE40" s="68"/>
      <c r="AKF40" s="68"/>
      <c r="AKG40" s="68"/>
      <c r="AKH40" s="68"/>
      <c r="AKI40" s="68"/>
      <c r="AKJ40" s="68"/>
      <c r="AKK40" s="68"/>
      <c r="AKL40" s="68"/>
      <c r="AKM40" s="68"/>
      <c r="AKN40" s="68"/>
      <c r="AKO40" s="68"/>
      <c r="AKP40" s="68"/>
      <c r="AKQ40" s="68"/>
      <c r="AKR40" s="68"/>
      <c r="AKS40" s="68"/>
      <c r="AKT40" s="68"/>
      <c r="AKU40" s="68"/>
      <c r="AKV40" s="68"/>
      <c r="AKW40" s="68"/>
      <c r="AKX40" s="68"/>
      <c r="AKY40" s="68"/>
      <c r="AKZ40" s="68"/>
      <c r="ALA40" s="68"/>
      <c r="ALB40" s="68"/>
      <c r="ALC40" s="68"/>
      <c r="ALD40" s="68"/>
      <c r="ALE40" s="68"/>
      <c r="ALF40" s="68"/>
      <c r="ALG40" s="68"/>
      <c r="ALH40" s="68"/>
      <c r="ALI40" s="68"/>
      <c r="ALJ40" s="68"/>
      <c r="ALK40" s="68"/>
      <c r="ALL40" s="68"/>
      <c r="ALM40" s="68"/>
      <c r="ALN40" s="68"/>
      <c r="ALO40" s="68"/>
      <c r="ALP40" s="68"/>
      <c r="ALQ40" s="68"/>
      <c r="ALR40" s="68"/>
      <c r="ALS40" s="68"/>
      <c r="ALT40" s="68"/>
      <c r="ALU40" s="57"/>
      <c r="ALV40" s="0"/>
      <c r="ALW40" s="0"/>
      <c r="ALX40" s="0"/>
      <c r="ALY40" s="0"/>
      <c r="ALZ40" s="0"/>
      <c r="AMA40" s="0"/>
      <c r="AMB40" s="0"/>
      <c r="AMC40" s="0"/>
      <c r="AMD40" s="0"/>
      <c r="AME40" s="0"/>
      <c r="AMF40" s="0"/>
      <c r="AMG40" s="0"/>
      <c r="AMH40" s="0"/>
      <c r="AMI40" s="0"/>
      <c r="AMJ40" s="0"/>
    </row>
    <row r="41" s="57" customFormat="true" ht="12.8" hidden="false" customHeight="false" outlineLevel="1" collapsed="false">
      <c r="G41" s="107"/>
      <c r="ALV41" s="0"/>
      <c r="ALW41" s="0"/>
      <c r="ALX41" s="0"/>
      <c r="ALY41" s="0"/>
      <c r="ALZ41" s="0"/>
      <c r="AMA41" s="0"/>
      <c r="AMB41" s="0"/>
      <c r="AMC41" s="0"/>
      <c r="AMD41" s="0"/>
      <c r="AME41" s="0"/>
      <c r="AMF41" s="0"/>
      <c r="AMG41" s="0"/>
      <c r="AMH41" s="0"/>
      <c r="AMI41" s="0"/>
      <c r="AMJ41" s="0"/>
    </row>
    <row r="42" s="79" customFormat="true" ht="12.8" hidden="false" customHeight="false" outlineLevel="1" collapsed="false">
      <c r="A42" s="111" t="s">
        <v>152</v>
      </c>
      <c r="B42" s="112"/>
      <c r="C42" s="112"/>
      <c r="D42" s="112"/>
      <c r="E42" s="112"/>
      <c r="F42" s="112"/>
      <c r="G42" s="62"/>
      <c r="H42" s="112"/>
      <c r="I42" s="112"/>
      <c r="J42" s="112"/>
      <c r="K42" s="112"/>
      <c r="L42" s="112"/>
      <c r="M42" s="113"/>
      <c r="N42" s="113"/>
      <c r="O42" s="113"/>
      <c r="P42" s="113"/>
      <c r="AJX42" s="55"/>
      <c r="AJY42" s="55"/>
      <c r="AJZ42" s="55"/>
      <c r="AKA42" s="55"/>
      <c r="AKB42" s="55"/>
      <c r="AKC42" s="55"/>
      <c r="AKD42" s="55"/>
      <c r="AKE42" s="55"/>
      <c r="AKF42" s="55"/>
      <c r="AKG42" s="55"/>
      <c r="AKH42" s="55"/>
      <c r="AKI42" s="55"/>
      <c r="AKJ42" s="55"/>
      <c r="AKK42" s="55"/>
      <c r="AKL42" s="55"/>
      <c r="AKM42" s="55"/>
      <c r="AKN42" s="55"/>
      <c r="AKO42" s="55"/>
      <c r="AKP42" s="55"/>
      <c r="AKQ42" s="55"/>
      <c r="AKR42" s="55"/>
      <c r="AKS42" s="55"/>
      <c r="AKT42" s="55"/>
      <c r="AKU42" s="55"/>
      <c r="AKV42" s="55"/>
      <c r="AKW42" s="55"/>
      <c r="AKX42" s="55"/>
      <c r="AKY42" s="55"/>
      <c r="AKZ42" s="55"/>
      <c r="ALA42" s="55"/>
      <c r="ALB42" s="55"/>
      <c r="ALC42" s="55"/>
      <c r="ALD42" s="55"/>
      <c r="ALE42" s="55"/>
      <c r="ALF42" s="55"/>
      <c r="ALG42" s="55"/>
      <c r="ALH42" s="55"/>
      <c r="ALI42" s="55"/>
      <c r="ALJ42" s="55"/>
      <c r="ALK42" s="55"/>
      <c r="ALL42" s="55"/>
      <c r="ALM42" s="55"/>
      <c r="ALN42" s="55"/>
      <c r="ALO42" s="55"/>
      <c r="ALP42" s="55"/>
      <c r="ALQ42" s="55"/>
      <c r="ALR42" s="55"/>
      <c r="ALS42" s="55"/>
      <c r="ALT42" s="55"/>
      <c r="ALU42" s="57"/>
      <c r="ALV42" s="0"/>
      <c r="ALW42" s="0"/>
      <c r="ALX42" s="0"/>
      <c r="ALY42" s="0"/>
      <c r="ALZ42" s="0"/>
      <c r="AMA42" s="0"/>
      <c r="AMB42" s="0"/>
      <c r="AMC42" s="0"/>
      <c r="AMD42" s="0"/>
      <c r="AME42" s="0"/>
      <c r="AMF42" s="0"/>
      <c r="AMG42" s="0"/>
      <c r="AMH42" s="0"/>
      <c r="AMI42" s="0"/>
      <c r="AMJ42" s="0"/>
    </row>
    <row r="43" s="55" customFormat="true" ht="46.25" hidden="false" customHeight="false" outlineLevel="1" collapsed="false">
      <c r="A43" s="64" t="s">
        <v>111</v>
      </c>
      <c r="B43" s="64" t="s">
        <v>153</v>
      </c>
      <c r="C43" s="64"/>
      <c r="D43" s="77" t="s">
        <v>153</v>
      </c>
      <c r="E43" s="77"/>
      <c r="F43" s="77" t="s">
        <v>154</v>
      </c>
      <c r="G43" s="62"/>
      <c r="H43" s="77"/>
      <c r="I43" s="77"/>
      <c r="J43" s="77"/>
      <c r="K43" s="77"/>
      <c r="L43" s="77" t="s">
        <v>155</v>
      </c>
      <c r="M43" s="77" t="s">
        <v>153</v>
      </c>
      <c r="N43" s="77"/>
      <c r="O43" s="77" t="s">
        <v>153</v>
      </c>
      <c r="P43" s="77"/>
      <c r="ALU43" s="57"/>
      <c r="ALV43" s="0"/>
      <c r="ALW43" s="0"/>
      <c r="ALX43" s="0"/>
      <c r="ALY43" s="0"/>
      <c r="ALZ43" s="0"/>
      <c r="AMA43" s="0"/>
      <c r="AMB43" s="0"/>
      <c r="AMC43" s="0"/>
      <c r="AMD43" s="0"/>
      <c r="AME43" s="0"/>
      <c r="AMF43" s="0"/>
      <c r="AMG43" s="0"/>
      <c r="AMH43" s="0"/>
      <c r="AMI43" s="0"/>
      <c r="AMJ43" s="0"/>
    </row>
    <row r="44" s="55" customFormat="true" ht="35.05" hidden="false" customHeight="false" outlineLevel="1" collapsed="false">
      <c r="A44" s="114" t="s">
        <v>156</v>
      </c>
      <c r="B44" s="115"/>
      <c r="C44" s="115"/>
      <c r="D44" s="116"/>
      <c r="E44" s="116"/>
      <c r="F44" s="116" t="s">
        <v>157</v>
      </c>
      <c r="G44" s="62"/>
      <c r="H44" s="116"/>
      <c r="I44" s="116"/>
      <c r="J44" s="116"/>
      <c r="K44" s="116"/>
      <c r="L44" s="116" t="s">
        <v>158</v>
      </c>
      <c r="M44" s="116"/>
      <c r="N44" s="116"/>
      <c r="O44" s="116"/>
      <c r="P44" s="116"/>
      <c r="ALU44" s="57"/>
      <c r="ALV44" s="0"/>
      <c r="ALW44" s="0"/>
      <c r="ALX44" s="0"/>
      <c r="ALY44" s="0"/>
      <c r="ALZ44" s="0"/>
      <c r="AMA44" s="0"/>
      <c r="AMB44" s="0"/>
      <c r="AMC44" s="0"/>
      <c r="AMD44" s="0"/>
      <c r="AME44" s="0"/>
      <c r="AMF44" s="0"/>
      <c r="AMG44" s="0"/>
      <c r="AMH44" s="0"/>
      <c r="AMI44" s="0"/>
      <c r="AMJ44" s="0"/>
    </row>
    <row r="45" s="55" customFormat="true" ht="23.85" hidden="false" customHeight="false" outlineLevel="1" collapsed="false">
      <c r="A45" s="117"/>
      <c r="B45" s="117"/>
      <c r="C45" s="117"/>
      <c r="D45" s="117"/>
      <c r="E45" s="117"/>
      <c r="F45" s="117" t="s">
        <v>159</v>
      </c>
      <c r="G45" s="62"/>
      <c r="H45" s="117"/>
      <c r="I45" s="117"/>
      <c r="J45" s="117"/>
      <c r="K45" s="117"/>
      <c r="L45" s="117"/>
      <c r="M45" s="117"/>
      <c r="N45" s="117"/>
      <c r="O45" s="117"/>
      <c r="P45" s="117"/>
      <c r="ALU45" s="57"/>
      <c r="ALV45" s="0"/>
      <c r="ALW45" s="0"/>
      <c r="ALX45" s="0"/>
      <c r="ALY45" s="0"/>
      <c r="ALZ45" s="0"/>
      <c r="AMA45" s="0"/>
      <c r="AMB45" s="0"/>
      <c r="AMC45" s="0"/>
      <c r="AMD45" s="0"/>
      <c r="AME45" s="0"/>
      <c r="AMF45" s="0"/>
      <c r="AMG45" s="0"/>
      <c r="AMH45" s="0"/>
      <c r="AMI45" s="0"/>
      <c r="AMJ45" s="0"/>
    </row>
    <row r="46" s="55" customFormat="true" ht="12.8" hidden="false" customHeight="false" outlineLevel="1" collapsed="false">
      <c r="A46" s="54"/>
      <c r="B46" s="118"/>
      <c r="C46" s="118"/>
      <c r="G46" s="56"/>
      <c r="ALU46" s="57"/>
      <c r="ALV46" s="0"/>
      <c r="ALW46" s="0"/>
      <c r="ALX46" s="0"/>
      <c r="ALY46" s="0"/>
      <c r="ALZ46" s="0"/>
      <c r="AMA46" s="0"/>
      <c r="AMB46" s="0"/>
      <c r="AMC46" s="0"/>
      <c r="AMD46" s="0"/>
      <c r="AME46" s="0"/>
      <c r="AMF46" s="0"/>
      <c r="AMG46" s="0"/>
      <c r="AMH46" s="0"/>
      <c r="AMI46" s="0"/>
      <c r="AMJ46" s="0"/>
    </row>
    <row r="47" s="55" customFormat="true" ht="12.8" hidden="false" customHeight="false" outlineLevel="1" collapsed="false">
      <c r="A47" s="54"/>
      <c r="B47" s="118"/>
      <c r="C47" s="118"/>
      <c r="G47" s="56"/>
      <c r="ALU47" s="57"/>
      <c r="ALV47" s="0"/>
      <c r="ALW47" s="0"/>
      <c r="ALX47" s="0"/>
      <c r="ALY47" s="0"/>
      <c r="ALZ47" s="0"/>
      <c r="AMA47" s="0"/>
      <c r="AMB47" s="0"/>
      <c r="AMC47" s="0"/>
      <c r="AMD47" s="0"/>
      <c r="AME47" s="0"/>
      <c r="AMF47" s="0"/>
      <c r="AMG47" s="0"/>
      <c r="AMH47" s="0"/>
      <c r="AMI47" s="0"/>
      <c r="AMJ47" s="0"/>
    </row>
    <row r="48" s="79" customFormat="true" ht="12.9" hidden="false" customHeight="false" outlineLevel="1" collapsed="false">
      <c r="A48" s="119" t="s">
        <v>160</v>
      </c>
      <c r="B48" s="120"/>
      <c r="C48" s="120"/>
      <c r="D48" s="121"/>
      <c r="E48" s="121"/>
      <c r="F48" s="121"/>
      <c r="G48" s="62"/>
      <c r="H48" s="121"/>
      <c r="I48" s="121"/>
      <c r="J48" s="121"/>
      <c r="K48" s="121"/>
      <c r="L48" s="121"/>
      <c r="M48" s="122"/>
      <c r="N48" s="122"/>
      <c r="O48" s="122"/>
      <c r="P48" s="122"/>
      <c r="AJX48" s="55"/>
      <c r="AJY48" s="55"/>
      <c r="AJZ48" s="55"/>
      <c r="AKA48" s="55"/>
      <c r="AKB48" s="55"/>
      <c r="AKC48" s="55"/>
      <c r="AKD48" s="55"/>
      <c r="AKE48" s="55"/>
      <c r="AKF48" s="55"/>
      <c r="AKG48" s="55"/>
      <c r="AKH48" s="55"/>
      <c r="AKI48" s="55"/>
      <c r="AKJ48" s="55"/>
      <c r="AKK48" s="55"/>
      <c r="AKL48" s="55"/>
      <c r="AKM48" s="55"/>
      <c r="AKN48" s="55"/>
      <c r="AKO48" s="55"/>
      <c r="AKP48" s="55"/>
      <c r="AKQ48" s="55"/>
      <c r="AKR48" s="55"/>
      <c r="AKS48" s="55"/>
      <c r="AKT48" s="55"/>
      <c r="AKU48" s="55"/>
      <c r="AKV48" s="55"/>
      <c r="AKW48" s="55"/>
      <c r="AKX48" s="55"/>
      <c r="AKY48" s="55"/>
      <c r="AKZ48" s="55"/>
      <c r="ALA48" s="55"/>
      <c r="ALB48" s="55"/>
      <c r="ALC48" s="55"/>
      <c r="ALD48" s="55"/>
      <c r="ALE48" s="55"/>
      <c r="ALF48" s="55"/>
      <c r="ALG48" s="55"/>
      <c r="ALH48" s="55"/>
      <c r="ALI48" s="55"/>
      <c r="ALJ48" s="55"/>
      <c r="ALK48" s="55"/>
      <c r="ALL48" s="55"/>
      <c r="ALM48" s="55"/>
      <c r="ALN48" s="55"/>
      <c r="ALO48" s="55"/>
      <c r="ALP48" s="55"/>
      <c r="ALQ48" s="55"/>
      <c r="ALR48" s="55"/>
      <c r="ALS48" s="55"/>
      <c r="ALT48" s="55"/>
      <c r="ALU48" s="57"/>
      <c r="ALV48" s="0"/>
      <c r="ALW48" s="0"/>
      <c r="ALX48" s="0"/>
      <c r="ALY48" s="0"/>
      <c r="ALZ48" s="0"/>
      <c r="AMA48" s="0"/>
      <c r="AMB48" s="0"/>
      <c r="AMC48" s="0"/>
      <c r="AMD48" s="0"/>
      <c r="AME48" s="0"/>
      <c r="AMF48" s="0"/>
      <c r="AMG48" s="0"/>
      <c r="AMH48" s="0"/>
      <c r="AMI48" s="0"/>
      <c r="AMJ48" s="0"/>
    </row>
    <row r="49" s="55" customFormat="true" ht="45.75" hidden="false" customHeight="false" outlineLevel="1" collapsed="false">
      <c r="A49" s="64" t="s">
        <v>111</v>
      </c>
      <c r="B49" s="64" t="s">
        <v>153</v>
      </c>
      <c r="C49" s="64"/>
      <c r="D49" s="77" t="s">
        <v>161</v>
      </c>
      <c r="E49" s="77"/>
      <c r="F49" s="77" t="s">
        <v>162</v>
      </c>
      <c r="G49" s="62"/>
      <c r="H49" s="77"/>
      <c r="I49" s="77"/>
      <c r="J49" s="77"/>
      <c r="K49" s="77"/>
      <c r="L49" s="77" t="s">
        <v>155</v>
      </c>
      <c r="M49" s="77" t="s">
        <v>153</v>
      </c>
      <c r="N49" s="77"/>
      <c r="O49" s="77" t="s">
        <v>153</v>
      </c>
      <c r="P49" s="77"/>
      <c r="ALU49" s="57"/>
      <c r="ALV49" s="0"/>
      <c r="ALW49" s="0"/>
      <c r="ALX49" s="0"/>
      <c r="ALY49" s="0"/>
      <c r="ALZ49" s="0"/>
      <c r="AMA49" s="0"/>
      <c r="AMB49" s="0"/>
      <c r="AMC49" s="0"/>
      <c r="AMD49" s="0"/>
      <c r="AME49" s="0"/>
      <c r="AMF49" s="0"/>
      <c r="AMG49" s="0"/>
      <c r="AMH49" s="0"/>
      <c r="AMI49" s="0"/>
      <c r="AMJ49" s="0"/>
    </row>
    <row r="50" s="55" customFormat="true" ht="35.8" hidden="false" customHeight="false" outlineLevel="1" collapsed="false">
      <c r="A50" s="114" t="s">
        <v>156</v>
      </c>
      <c r="B50" s="115"/>
      <c r="C50" s="115"/>
      <c r="D50" s="116" t="s">
        <v>163</v>
      </c>
      <c r="E50" s="116"/>
      <c r="F50" s="116" t="s">
        <v>157</v>
      </c>
      <c r="G50" s="62"/>
      <c r="H50" s="116"/>
      <c r="I50" s="116"/>
      <c r="J50" s="116"/>
      <c r="K50" s="116"/>
      <c r="L50" s="116" t="s">
        <v>164</v>
      </c>
      <c r="M50" s="116"/>
      <c r="N50" s="116"/>
      <c r="O50" s="116"/>
      <c r="P50" s="116"/>
      <c r="ALU50" s="57"/>
      <c r="ALV50" s="0"/>
      <c r="ALW50" s="0"/>
      <c r="ALX50" s="0"/>
      <c r="ALY50" s="0"/>
      <c r="ALZ50" s="0"/>
      <c r="AMA50" s="0"/>
      <c r="AMB50" s="0"/>
      <c r="AMC50" s="0"/>
      <c r="AMD50" s="0"/>
      <c r="AME50" s="0"/>
      <c r="AMF50" s="0"/>
      <c r="AMG50" s="0"/>
      <c r="AMH50" s="0"/>
      <c r="AMI50" s="0"/>
      <c r="AMJ50" s="0"/>
    </row>
    <row r="51" s="55" customFormat="true" ht="24.85" hidden="false" customHeight="false" outlineLevel="1" collapsed="false">
      <c r="A51" s="81"/>
      <c r="B51" s="123"/>
      <c r="C51" s="123"/>
      <c r="D51" s="117" t="s">
        <v>165</v>
      </c>
      <c r="E51" s="117"/>
      <c r="F51" s="117" t="s">
        <v>166</v>
      </c>
      <c r="G51" s="62"/>
      <c r="H51" s="117"/>
      <c r="I51" s="117"/>
      <c r="J51" s="117"/>
      <c r="K51" s="117"/>
      <c r="L51" s="117"/>
      <c r="M51" s="117"/>
      <c r="N51" s="117"/>
      <c r="O51" s="117"/>
      <c r="P51" s="117"/>
      <c r="ALU51" s="57"/>
      <c r="ALV51" s="0"/>
      <c r="ALW51" s="0"/>
      <c r="ALX51" s="0"/>
      <c r="ALY51" s="0"/>
      <c r="ALZ51" s="0"/>
      <c r="AMA51" s="0"/>
      <c r="AMB51" s="0"/>
      <c r="AMC51" s="0"/>
      <c r="AMD51" s="0"/>
      <c r="AME51" s="0"/>
      <c r="AMF51" s="0"/>
      <c r="AMG51" s="0"/>
      <c r="AMH51" s="0"/>
      <c r="AMI51" s="0"/>
      <c r="AMJ51" s="0"/>
    </row>
  </sheetData>
  <conditionalFormatting sqref="T5:Z5">
    <cfRule type="expression" priority="2" aboveAverage="0" equalAverage="0" bottom="0" percent="0" rank="0" text="" dxfId="0">
      <formula>AND(T5="SIA")</formula>
    </cfRule>
  </conditionalFormatting>
  <conditionalFormatting sqref="B5:S5">
    <cfRule type="expression" priority="3" aboveAverage="0" equalAverage="0" bottom="0" percent="0" rank="0" text="" dxfId="0">
      <formula>AND(B5="SIA")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true"/>
  </sheetPr>
  <dimension ref="A3:B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0" width="48.7602040816327"/>
    <col collapsed="false" hidden="false" max="1025" min="2" style="0" width="11.5204081632653"/>
  </cols>
  <sheetData>
    <row r="3" customFormat="false" ht="12.8" hidden="false" customHeight="false" outlineLevel="0" collapsed="false">
      <c r="A3" s="214" t="s">
        <v>1022</v>
      </c>
      <c r="B3" s="214" t="s">
        <v>1023</v>
      </c>
    </row>
    <row r="4" customFormat="false" ht="13.25" hidden="false" customHeight="false" outlineLevel="0" collapsed="false">
      <c r="A4" s="59" t="s">
        <v>4</v>
      </c>
      <c r="B4" s="215" t="s">
        <v>744</v>
      </c>
    </row>
    <row r="5" customFormat="false" ht="13.25" hidden="false" customHeight="false" outlineLevel="0" collapsed="false">
      <c r="A5" s="59" t="s">
        <v>172</v>
      </c>
      <c r="B5" s="215" t="s">
        <v>787</v>
      </c>
    </row>
    <row r="6" customFormat="false" ht="12.8" hidden="false" customHeight="false" outlineLevel="0" collapsed="false">
      <c r="A6" s="59" t="s">
        <v>6</v>
      </c>
      <c r="B6" s="215" t="s">
        <v>833</v>
      </c>
    </row>
    <row r="7" customFormat="false" ht="13.25" hidden="false" customHeight="false" outlineLevel="0" collapsed="false">
      <c r="A7" s="59" t="s">
        <v>7</v>
      </c>
      <c r="B7" s="215" t="s">
        <v>905</v>
      </c>
    </row>
    <row r="8" customFormat="false" ht="13.25" hidden="false" customHeight="false" outlineLevel="0" collapsed="false">
      <c r="A8" s="59" t="s">
        <v>8</v>
      </c>
      <c r="B8" s="215" t="s">
        <v>937</v>
      </c>
    </row>
    <row r="9" customFormat="false" ht="13.25" hidden="false" customHeight="false" outlineLevel="0" collapsed="false">
      <c r="A9" s="59" t="s">
        <v>551</v>
      </c>
      <c r="B9" s="215" t="s">
        <v>948</v>
      </c>
    </row>
    <row r="10" customFormat="false" ht="13.25" hidden="false" customHeight="false" outlineLevel="0" collapsed="false">
      <c r="A10" s="59" t="s">
        <v>11</v>
      </c>
      <c r="B10" s="215" t="s">
        <v>959</v>
      </c>
    </row>
    <row r="11" customFormat="false" ht="13.25" hidden="false" customHeight="false" outlineLevel="0" collapsed="false">
      <c r="A11" s="59" t="s">
        <v>12</v>
      </c>
      <c r="B11" s="215" t="s">
        <v>997</v>
      </c>
    </row>
    <row r="13" customFormat="false" ht="47.4" hidden="false" customHeight="false" outlineLevel="0" collapsed="false">
      <c r="A13" s="216" t="s">
        <v>1024</v>
      </c>
    </row>
    <row r="14" customFormat="false" ht="12.8" hidden="false" customHeight="false" outlineLevel="0" collapsed="false">
      <c r="A14" s="217" t="s">
        <v>728</v>
      </c>
    </row>
  </sheetData>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tabColor rgb="FF99FFFF"/>
    <pageSetUpPr fitToPage="true"/>
  </sheetPr>
  <dimension ref="1:5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8.3826530612245"/>
    <col collapsed="false" hidden="true" max="7" min="7" style="56" width="0"/>
    <col collapsed="false" hidden="false" max="8" min="8" style="56" width="22.1938775510204"/>
    <col collapsed="false" hidden="true" max="9" min="9" style="56" width="0"/>
    <col collapsed="false" hidden="false" max="10" min="10" style="56" width="22.1938775510204"/>
    <col collapsed="false" hidden="true" max="11" min="11" style="56" width="0"/>
    <col collapsed="false" hidden="false" max="13" min="12" style="55" width="22.1938775510204"/>
    <col collapsed="false" hidden="true" max="14" min="14" style="55" width="0"/>
    <col collapsed="false" hidden="false" max="15" min="15" style="55" width="22.1938775510204"/>
    <col collapsed="false" hidden="true" max="16" min="16" style="55" width="0"/>
    <col collapsed="false" hidden="false" max="959" min="17" style="55" width="20.5918367346939"/>
    <col collapsed="false" hidden="false" max="1009" min="960" style="57" width="20.5918367346939"/>
    <col collapsed="false" hidden="false" max="1025" min="1010" style="0" width="20.5918367346939"/>
  </cols>
  <sheetData>
    <row r="1" customFormat="false" ht="23.85" hidden="false" customHeight="false" outlineLevel="0" collapsed="false">
      <c r="A1" s="58" t="s">
        <v>37</v>
      </c>
      <c r="B1" s="59" t="s">
        <v>4</v>
      </c>
      <c r="D1" s="55" t="str">
        <f aca="false">Paramètres!A14</f>
        <v>Afficher les changements</v>
      </c>
    </row>
    <row r="2" customFormat="false" ht="46.75" hidden="false" customHeight="false" outlineLevel="0" collapsed="false">
      <c r="A2" s="58" t="s">
        <v>38</v>
      </c>
      <c r="B2" s="60" t="s">
        <v>39</v>
      </c>
      <c r="C2" s="61"/>
      <c r="D2" s="60" t="s">
        <v>40</v>
      </c>
      <c r="E2" s="61"/>
      <c r="F2" s="60" t="s">
        <v>41</v>
      </c>
      <c r="G2" s="62"/>
      <c r="H2" s="60" t="s">
        <v>42</v>
      </c>
      <c r="J2" s="60" t="s">
        <v>43</v>
      </c>
      <c r="L2" s="60" t="s">
        <v>44</v>
      </c>
      <c r="M2" s="60" t="s">
        <v>45</v>
      </c>
      <c r="O2" s="60" t="s">
        <v>46</v>
      </c>
    </row>
    <row r="3" s="65" customFormat="true" ht="125.35" hidden="false" customHeight="false" outlineLevel="0" collapsed="false">
      <c r="A3" s="58" t="s">
        <v>47</v>
      </c>
      <c r="B3" s="63" t="s">
        <v>48</v>
      </c>
      <c r="C3" s="61"/>
      <c r="D3" s="63" t="s">
        <v>49</v>
      </c>
      <c r="E3" s="61"/>
      <c r="F3" s="64" t="s">
        <v>50</v>
      </c>
      <c r="G3" s="61"/>
      <c r="H3" s="64" t="s">
        <v>51</v>
      </c>
      <c r="I3" s="56"/>
      <c r="J3" s="64" t="s">
        <v>52</v>
      </c>
      <c r="K3" s="56"/>
      <c r="L3" s="63" t="s">
        <v>167</v>
      </c>
      <c r="M3" s="64" t="s">
        <v>54</v>
      </c>
      <c r="N3" s="55"/>
      <c r="O3" s="64" t="s">
        <v>55</v>
      </c>
      <c r="P3" s="55"/>
      <c r="AJX3" s="57"/>
      <c r="AJY3" s="57"/>
      <c r="AJZ3" s="57"/>
      <c r="AKA3" s="57"/>
      <c r="AKB3" s="57"/>
      <c r="AKC3" s="57"/>
      <c r="AKD3" s="57"/>
      <c r="AKE3" s="57"/>
      <c r="AKF3" s="57"/>
      <c r="AKG3" s="57"/>
      <c r="AKH3" s="57"/>
      <c r="AKI3" s="57"/>
      <c r="AKJ3" s="57"/>
      <c r="AKK3" s="57"/>
      <c r="AKL3" s="57"/>
      <c r="AKM3" s="57"/>
      <c r="AKN3" s="57"/>
      <c r="AKO3" s="57"/>
      <c r="AKP3" s="57"/>
      <c r="AKQ3" s="57"/>
      <c r="AKR3" s="57"/>
      <c r="AKS3" s="57"/>
      <c r="AKT3" s="57"/>
      <c r="AKU3" s="57"/>
      <c r="AKV3" s="57"/>
      <c r="AKW3" s="57"/>
      <c r="AKX3" s="57"/>
      <c r="AKY3" s="57"/>
      <c r="AKZ3" s="57"/>
      <c r="ALA3" s="57"/>
      <c r="ALB3" s="57"/>
      <c r="ALC3" s="57"/>
      <c r="ALD3" s="57"/>
      <c r="ALE3" s="57"/>
      <c r="ALF3" s="57"/>
      <c r="ALG3" s="57"/>
      <c r="ALH3" s="57"/>
      <c r="ALI3" s="57"/>
      <c r="ALJ3" s="57"/>
      <c r="ALK3" s="57"/>
      <c r="ALL3" s="57"/>
      <c r="ALM3" s="57"/>
      <c r="ALN3" s="57"/>
      <c r="ALO3" s="57"/>
      <c r="ALP3" s="57"/>
      <c r="ALQ3" s="57"/>
      <c r="ALR3" s="57"/>
      <c r="ALS3" s="57"/>
      <c r="ALT3" s="57"/>
      <c r="ALU3" s="57"/>
      <c r="ALV3" s="0"/>
      <c r="ALW3" s="0"/>
      <c r="ALX3" s="0"/>
      <c r="ALY3" s="0"/>
      <c r="ALZ3" s="0"/>
      <c r="AMA3" s="0"/>
      <c r="AMB3" s="0"/>
      <c r="AMC3" s="0"/>
      <c r="AMD3" s="0"/>
      <c r="AME3" s="0"/>
      <c r="AMF3" s="0"/>
      <c r="AMG3" s="0"/>
      <c r="AMH3" s="0"/>
      <c r="AMI3" s="0"/>
      <c r="AMJ3" s="0"/>
    </row>
    <row r="4" s="65" customFormat="true" ht="56.7" hidden="false" customHeight="false" outlineLevel="0" collapsed="false">
      <c r="A4" s="58" t="s">
        <v>56</v>
      </c>
      <c r="B4" s="66" t="s">
        <v>57</v>
      </c>
      <c r="C4" s="66"/>
      <c r="D4" s="66" t="s">
        <v>58</v>
      </c>
      <c r="E4" s="66"/>
      <c r="F4" s="66" t="s">
        <v>57</v>
      </c>
      <c r="G4" s="66"/>
      <c r="H4" s="66" t="s">
        <v>57</v>
      </c>
      <c r="I4" s="66"/>
      <c r="J4" s="66" t="s">
        <v>59</v>
      </c>
      <c r="K4" s="66"/>
      <c r="L4" s="66" t="s">
        <v>60</v>
      </c>
      <c r="M4" s="66" t="s">
        <v>59</v>
      </c>
      <c r="N4" s="66"/>
      <c r="O4" s="66" t="s">
        <v>61</v>
      </c>
      <c r="P4" s="55"/>
      <c r="AJX4" s="57"/>
      <c r="AJY4" s="57"/>
      <c r="AJZ4" s="57"/>
      <c r="AKA4" s="57"/>
      <c r="AKB4" s="57"/>
      <c r="AKC4" s="57"/>
      <c r="AKD4" s="57"/>
      <c r="AKE4" s="57"/>
      <c r="AKF4" s="57"/>
      <c r="AKG4" s="57"/>
      <c r="AKH4" s="57"/>
      <c r="AKI4" s="57"/>
      <c r="AKJ4" s="57"/>
      <c r="AKK4" s="57"/>
      <c r="AKL4" s="57"/>
      <c r="AKM4" s="57"/>
      <c r="AKN4" s="57"/>
      <c r="AKO4" s="57"/>
      <c r="AKP4" s="57"/>
      <c r="AKQ4" s="57"/>
      <c r="AKR4" s="57"/>
      <c r="AKS4" s="57"/>
      <c r="AKT4" s="57"/>
      <c r="AKU4" s="57"/>
      <c r="AKV4" s="57"/>
      <c r="AKW4" s="57"/>
      <c r="AKX4" s="57"/>
      <c r="AKY4" s="57"/>
      <c r="AKZ4" s="57"/>
      <c r="ALA4" s="57"/>
      <c r="ALB4" s="57"/>
      <c r="ALC4" s="57"/>
      <c r="ALD4" s="57"/>
      <c r="ALE4" s="57"/>
      <c r="ALF4" s="57"/>
      <c r="ALG4" s="57"/>
      <c r="ALH4" s="57"/>
      <c r="ALI4" s="57"/>
      <c r="ALJ4" s="57"/>
      <c r="ALK4" s="57"/>
      <c r="ALL4" s="57"/>
      <c r="ALM4" s="57"/>
      <c r="ALN4" s="57"/>
      <c r="ALO4" s="57"/>
      <c r="ALP4" s="57"/>
      <c r="ALQ4" s="57"/>
      <c r="ALR4" s="57"/>
      <c r="ALS4" s="57"/>
      <c r="ALT4" s="57"/>
      <c r="ALU4" s="57"/>
      <c r="ALV4" s="0"/>
      <c r="ALW4" s="0"/>
      <c r="ALX4" s="0"/>
      <c r="ALY4" s="0"/>
      <c r="ALZ4" s="0"/>
      <c r="AMA4" s="0"/>
      <c r="AMB4" s="0"/>
      <c r="AMC4" s="0"/>
      <c r="AMD4" s="0"/>
      <c r="AME4" s="0"/>
      <c r="AMF4" s="0"/>
      <c r="AMG4" s="0"/>
      <c r="AMH4" s="0"/>
      <c r="AMI4" s="0"/>
      <c r="AMJ4" s="0"/>
    </row>
    <row r="5" s="65" customFormat="true" ht="24.85" hidden="false" customHeight="false" outlineLevel="0" collapsed="false">
      <c r="A5" s="58" t="s">
        <v>62</v>
      </c>
      <c r="B5" s="66" t="s">
        <v>63</v>
      </c>
      <c r="C5" s="66"/>
      <c r="D5" s="66" t="s">
        <v>168</v>
      </c>
      <c r="E5" s="66"/>
      <c r="F5" s="66" t="s">
        <v>65</v>
      </c>
      <c r="G5" s="66"/>
      <c r="H5" s="66" t="s">
        <v>63</v>
      </c>
      <c r="I5" s="66"/>
      <c r="J5" s="66" t="s">
        <v>64</v>
      </c>
      <c r="K5" s="66"/>
      <c r="L5" s="66" t="s">
        <v>64</v>
      </c>
      <c r="M5" s="66" t="s">
        <v>64</v>
      </c>
      <c r="N5" s="66"/>
      <c r="O5" s="66" t="s">
        <v>64</v>
      </c>
      <c r="P5" s="55"/>
      <c r="AJX5" s="57"/>
      <c r="AJY5" s="57"/>
      <c r="AJZ5" s="57"/>
      <c r="AKA5" s="57"/>
      <c r="AKB5" s="57"/>
      <c r="AKC5" s="57"/>
      <c r="AKD5" s="57"/>
      <c r="AKE5" s="57"/>
      <c r="AKF5" s="57"/>
      <c r="AKG5" s="57"/>
      <c r="AKH5" s="57"/>
      <c r="AKI5" s="57"/>
      <c r="AKJ5" s="57"/>
      <c r="AKK5" s="57"/>
      <c r="AKL5" s="57"/>
      <c r="AKM5" s="57"/>
      <c r="AKN5" s="57"/>
      <c r="AKO5" s="57"/>
      <c r="AKP5" s="57"/>
      <c r="AKQ5" s="57"/>
      <c r="AKR5" s="57"/>
      <c r="AKS5" s="57"/>
      <c r="AKT5" s="57"/>
      <c r="AKU5" s="57"/>
      <c r="AKV5" s="57"/>
      <c r="AKW5" s="57"/>
      <c r="AKX5" s="57"/>
      <c r="AKY5" s="57"/>
      <c r="AKZ5" s="57"/>
      <c r="ALA5" s="57"/>
      <c r="ALB5" s="57"/>
      <c r="ALC5" s="57"/>
      <c r="ALD5" s="57"/>
      <c r="ALE5" s="57"/>
      <c r="ALF5" s="57"/>
      <c r="ALG5" s="57"/>
      <c r="ALH5" s="57"/>
      <c r="ALI5" s="57"/>
      <c r="ALJ5" s="57"/>
      <c r="ALK5" s="57"/>
      <c r="ALL5" s="57"/>
      <c r="ALM5" s="57"/>
      <c r="ALN5" s="57"/>
      <c r="ALO5" s="57"/>
      <c r="ALP5" s="57"/>
      <c r="ALQ5" s="57"/>
      <c r="ALR5" s="57"/>
      <c r="ALS5" s="57"/>
      <c r="ALT5" s="57"/>
      <c r="ALU5" s="57"/>
      <c r="ALV5" s="0"/>
      <c r="ALW5" s="0"/>
      <c r="ALX5" s="0"/>
      <c r="ALY5" s="0"/>
      <c r="ALZ5" s="0"/>
      <c r="AMA5" s="0"/>
      <c r="AMB5" s="0"/>
      <c r="AMC5" s="0"/>
      <c r="AMD5" s="0"/>
      <c r="AME5" s="0"/>
      <c r="AMF5" s="0"/>
      <c r="AMG5" s="0"/>
      <c r="AMH5" s="0"/>
      <c r="AMI5" s="0"/>
      <c r="AMJ5" s="0"/>
    </row>
    <row r="6" s="68" customFormat="true" ht="12.9" hidden="false" customHeight="false" outlineLevel="0" collapsed="false">
      <c r="A6" s="58" t="s">
        <v>27</v>
      </c>
      <c r="B6" s="67" t="s">
        <v>66</v>
      </c>
      <c r="C6" s="61"/>
      <c r="D6" s="67" t="s">
        <v>67</v>
      </c>
      <c r="F6" s="67" t="s">
        <v>67</v>
      </c>
      <c r="G6" s="69"/>
      <c r="H6" s="67" t="s">
        <v>67</v>
      </c>
      <c r="J6" s="67" t="s">
        <v>169</v>
      </c>
      <c r="K6" s="56"/>
      <c r="L6" s="67" t="s">
        <v>67</v>
      </c>
      <c r="M6" s="67" t="s">
        <v>68</v>
      </c>
      <c r="N6" s="56"/>
      <c r="O6" s="67" t="s">
        <v>68</v>
      </c>
      <c r="P6" s="55"/>
      <c r="ALV6" s="0"/>
      <c r="ALW6" s="0"/>
      <c r="ALX6" s="0"/>
      <c r="ALY6" s="0"/>
      <c r="ALZ6" s="0"/>
      <c r="AMA6" s="0"/>
      <c r="AMB6" s="0"/>
      <c r="AMC6" s="0"/>
      <c r="AMD6" s="0"/>
      <c r="AME6" s="0"/>
      <c r="AMF6" s="0"/>
      <c r="AMG6" s="0"/>
      <c r="AMH6" s="0"/>
      <c r="AMI6" s="0"/>
      <c r="AMJ6" s="0"/>
    </row>
    <row r="7" s="68" customFormat="true" ht="166.15" hidden="false" customHeight="false" outlineLevel="0" collapsed="false">
      <c r="A7" s="70" t="s">
        <v>69</v>
      </c>
      <c r="B7" s="71" t="s">
        <v>70</v>
      </c>
      <c r="C7" s="72"/>
      <c r="D7" s="71" t="s">
        <v>71</v>
      </c>
      <c r="E7" s="73"/>
      <c r="F7" s="71" t="s">
        <v>72</v>
      </c>
      <c r="G7" s="73"/>
      <c r="H7" s="71" t="s">
        <v>73</v>
      </c>
      <c r="I7" s="73"/>
      <c r="J7" s="71" t="s">
        <v>170</v>
      </c>
      <c r="K7" s="56"/>
      <c r="L7" s="71"/>
      <c r="M7" s="71" t="s">
        <v>171</v>
      </c>
      <c r="N7" s="56"/>
      <c r="O7" s="71" t="s">
        <v>76</v>
      </c>
      <c r="P7" s="55"/>
      <c r="ALV7" s="0"/>
      <c r="ALW7" s="0"/>
      <c r="ALX7" s="0"/>
      <c r="ALY7" s="0"/>
      <c r="ALZ7" s="0"/>
      <c r="AMA7" s="0"/>
      <c r="AMB7" s="0"/>
      <c r="AMC7" s="0"/>
      <c r="AMD7" s="0"/>
      <c r="AME7" s="0"/>
      <c r="AMF7" s="0"/>
      <c r="AMG7" s="0"/>
      <c r="AMH7" s="0"/>
      <c r="AMI7" s="0"/>
      <c r="AMJ7" s="0"/>
    </row>
    <row r="8" s="68" customFormat="true" ht="122.35" hidden="false" customHeight="false" outlineLevel="0" collapsed="false">
      <c r="A8" s="70" t="s">
        <v>77</v>
      </c>
      <c r="B8" s="74" t="s">
        <v>78</v>
      </c>
      <c r="C8" s="63" t="s">
        <v>79</v>
      </c>
      <c r="D8" s="74" t="s">
        <v>80</v>
      </c>
      <c r="E8" s="63" t="s">
        <v>81</v>
      </c>
      <c r="F8" s="75" t="s">
        <v>82</v>
      </c>
      <c r="G8" s="63" t="s">
        <v>83</v>
      </c>
      <c r="H8" s="75" t="s">
        <v>82</v>
      </c>
      <c r="I8" s="63" t="s">
        <v>83</v>
      </c>
      <c r="J8" s="74" t="s">
        <v>84</v>
      </c>
      <c r="K8" s="63" t="s">
        <v>85</v>
      </c>
      <c r="L8" s="76"/>
      <c r="M8" s="74" t="s">
        <v>86</v>
      </c>
      <c r="N8" s="63" t="s">
        <v>87</v>
      </c>
      <c r="O8" s="74" t="s">
        <v>88</v>
      </c>
      <c r="P8" s="71" t="s">
        <v>89</v>
      </c>
      <c r="Q8" s="65"/>
      <c r="ALV8" s="0"/>
      <c r="ALW8" s="0"/>
      <c r="ALX8" s="0"/>
      <c r="ALY8" s="0"/>
      <c r="ALZ8" s="0"/>
      <c r="AMA8" s="0"/>
      <c r="AMB8" s="0"/>
      <c r="AMC8" s="0"/>
      <c r="AMD8" s="0"/>
      <c r="AME8" s="0"/>
      <c r="AMF8" s="0"/>
      <c r="AMG8" s="0"/>
      <c r="AMH8" s="0"/>
      <c r="AMI8" s="0"/>
      <c r="AMJ8" s="0"/>
    </row>
    <row r="9" customFormat="false" ht="57.7" hidden="false" customHeight="false" outlineLevel="0" collapsed="false">
      <c r="A9" s="124"/>
      <c r="B9" s="77"/>
      <c r="C9" s="77"/>
      <c r="D9" s="77"/>
      <c r="E9" s="77"/>
      <c r="F9" s="74" t="s">
        <v>90</v>
      </c>
      <c r="G9" s="63" t="s">
        <v>91</v>
      </c>
      <c r="H9" s="74" t="s">
        <v>90</v>
      </c>
      <c r="I9" s="63" t="s">
        <v>91</v>
      </c>
      <c r="J9" s="74" t="s">
        <v>92</v>
      </c>
      <c r="K9" s="63" t="s">
        <v>93</v>
      </c>
      <c r="L9" s="77"/>
      <c r="M9" s="74" t="s">
        <v>94</v>
      </c>
      <c r="N9" s="63" t="s">
        <v>95</v>
      </c>
      <c r="O9" s="74" t="s">
        <v>96</v>
      </c>
      <c r="P9" s="63" t="s">
        <v>97</v>
      </c>
    </row>
    <row r="10" s="79" customFormat="true" ht="69.65" hidden="false" customHeight="false" outlineLevel="0" collapsed="false">
      <c r="A10" s="78"/>
      <c r="B10" s="77"/>
      <c r="C10" s="77"/>
      <c r="D10" s="77"/>
      <c r="E10" s="77"/>
      <c r="F10" s="74" t="s">
        <v>98</v>
      </c>
      <c r="G10" s="63" t="s">
        <v>99</v>
      </c>
      <c r="H10" s="74" t="s">
        <v>98</v>
      </c>
      <c r="I10" s="63" t="s">
        <v>99</v>
      </c>
      <c r="J10" s="74" t="s">
        <v>100</v>
      </c>
      <c r="K10" s="63" t="s">
        <v>101</v>
      </c>
      <c r="L10" s="77"/>
      <c r="M10" s="77"/>
      <c r="N10" s="77"/>
      <c r="O10" s="74" t="s">
        <v>102</v>
      </c>
      <c r="P10" s="63" t="s">
        <v>103</v>
      </c>
      <c r="AJX10" s="57"/>
      <c r="AJY10" s="57"/>
      <c r="AJZ10" s="57"/>
      <c r="AKA10" s="57"/>
      <c r="AKB10" s="57"/>
      <c r="AKC10" s="57"/>
      <c r="AKD10" s="57"/>
      <c r="AKE10" s="57"/>
      <c r="AKF10" s="57"/>
      <c r="AKG10" s="57"/>
      <c r="AKH10" s="57"/>
      <c r="AKI10" s="57"/>
      <c r="AKJ10" s="57"/>
      <c r="AKK10" s="57"/>
      <c r="AKL10" s="57"/>
      <c r="AKM10" s="57"/>
      <c r="AKN10" s="57"/>
      <c r="AKO10" s="57"/>
      <c r="AKP10" s="57"/>
      <c r="AKQ10" s="57"/>
      <c r="AKR10" s="57"/>
      <c r="AKS10" s="57"/>
      <c r="AKT10" s="57"/>
      <c r="AKU10" s="57"/>
      <c r="AKV10" s="57"/>
      <c r="AKW10" s="57"/>
      <c r="AKX10" s="57"/>
      <c r="AKY10" s="57"/>
      <c r="AKZ10" s="57"/>
      <c r="ALA10" s="57"/>
      <c r="ALB10" s="57"/>
      <c r="ALC10" s="57"/>
      <c r="ALD10" s="57"/>
      <c r="ALE10" s="57"/>
      <c r="ALF10" s="57"/>
      <c r="ALG10" s="57"/>
      <c r="ALH10" s="57"/>
      <c r="ALI10" s="57"/>
      <c r="ALJ10" s="57"/>
      <c r="ALK10" s="57"/>
      <c r="ALL10" s="57"/>
      <c r="ALM10" s="57"/>
      <c r="ALN10" s="57"/>
      <c r="ALO10" s="57"/>
      <c r="ALP10" s="57"/>
      <c r="ALQ10" s="57"/>
      <c r="ALR10" s="57"/>
      <c r="ALS10" s="57"/>
      <c r="ALT10" s="57"/>
      <c r="ALU10" s="57"/>
      <c r="ALV10" s="0"/>
      <c r="ALW10" s="0"/>
      <c r="ALX10" s="0"/>
      <c r="ALY10" s="0"/>
      <c r="ALZ10" s="0"/>
      <c r="AMA10" s="0"/>
      <c r="AMB10" s="0"/>
      <c r="AMC10" s="0"/>
      <c r="AMD10" s="0"/>
      <c r="AME10" s="0"/>
      <c r="AMF10" s="0"/>
      <c r="AMG10" s="0"/>
      <c r="AMH10" s="0"/>
      <c r="AMI10" s="0"/>
      <c r="AMJ10" s="0"/>
    </row>
    <row r="11" customFormat="false" ht="56.7" hidden="false" customHeight="false" outlineLevel="0" collapsed="false">
      <c r="A11" s="78"/>
      <c r="B11" s="77"/>
      <c r="C11" s="77"/>
      <c r="D11" s="77"/>
      <c r="E11" s="77"/>
      <c r="F11" s="74" t="s">
        <v>104</v>
      </c>
      <c r="G11" s="63" t="s">
        <v>105</v>
      </c>
      <c r="H11" s="80" t="s">
        <v>106</v>
      </c>
      <c r="I11" s="63" t="s">
        <v>105</v>
      </c>
      <c r="J11" s="77"/>
      <c r="K11" s="77"/>
      <c r="L11" s="77"/>
      <c r="M11" s="77"/>
      <c r="N11" s="77"/>
      <c r="O11" s="77"/>
      <c r="P11" s="80" t="s">
        <v>107</v>
      </c>
    </row>
    <row r="12" customFormat="false" ht="80.55" hidden="false" customHeight="false" outlineLevel="0" collapsed="false">
      <c r="A12" s="81"/>
      <c r="B12" s="77"/>
      <c r="C12" s="77"/>
      <c r="D12" s="77"/>
      <c r="E12" s="77"/>
      <c r="F12" s="80" t="s">
        <v>108</v>
      </c>
      <c r="G12" s="63" t="s">
        <v>109</v>
      </c>
      <c r="H12" s="74" t="s">
        <v>110</v>
      </c>
      <c r="I12" s="63" t="s">
        <v>109</v>
      </c>
      <c r="J12" s="77"/>
      <c r="K12" s="77"/>
      <c r="L12" s="77"/>
      <c r="M12" s="77"/>
      <c r="N12" s="77"/>
      <c r="O12" s="77"/>
      <c r="P12" s="77"/>
    </row>
    <row r="13" customFormat="false" ht="12.8" hidden="false" customHeight="false" outlineLevel="0" collapsed="false">
      <c r="A13" s="78"/>
      <c r="B13" s="57"/>
      <c r="C13" s="57"/>
      <c r="D13" s="57"/>
      <c r="E13" s="57"/>
      <c r="F13" s="57"/>
      <c r="G13" s="57"/>
      <c r="H13" s="57"/>
      <c r="I13" s="57"/>
      <c r="J13" s="57"/>
      <c r="K13" s="57"/>
      <c r="L13" s="57"/>
      <c r="M13" s="57"/>
      <c r="N13" s="57"/>
      <c r="O13" s="57"/>
      <c r="P13" s="57"/>
    </row>
    <row r="14" customFormat="false" ht="12.8" hidden="false" customHeight="false" outlineLevel="0" collapsed="false">
      <c r="A14" s="81"/>
      <c r="B14" s="82"/>
      <c r="C14" s="82"/>
      <c r="D14" s="82"/>
      <c r="E14" s="82"/>
      <c r="F14" s="82"/>
      <c r="G14" s="82"/>
      <c r="H14" s="82"/>
      <c r="I14" s="82"/>
      <c r="J14" s="82"/>
      <c r="K14" s="82"/>
      <c r="L14" s="82"/>
      <c r="M14" s="82"/>
      <c r="N14" s="82"/>
      <c r="O14" s="83"/>
      <c r="P14" s="83"/>
    </row>
    <row r="15" customFormat="false" ht="12.8" hidden="false" customHeight="false" outlineLevel="0" collapsed="false">
      <c r="H15" s="55"/>
      <c r="I15" s="55"/>
      <c r="J15" s="55"/>
      <c r="K15" s="55"/>
      <c r="O15" s="62"/>
      <c r="P15" s="62"/>
    </row>
    <row r="16" customFormat="false" ht="69.65" hidden="false" customHeight="false" outlineLevel="1" collapsed="false">
      <c r="A16" s="58" t="s">
        <v>111</v>
      </c>
      <c r="B16" s="84" t="s">
        <v>112</v>
      </c>
      <c r="C16" s="63"/>
      <c r="D16" s="85" t="s">
        <v>113</v>
      </c>
      <c r="F16" s="85" t="s">
        <v>114</v>
      </c>
      <c r="G16" s="62"/>
      <c r="H16" s="85"/>
      <c r="I16" s="85"/>
      <c r="J16" s="85"/>
      <c r="K16" s="85"/>
      <c r="L16" s="85" t="s">
        <v>115</v>
      </c>
      <c r="M16" s="85" t="s">
        <v>116</v>
      </c>
      <c r="N16" s="85"/>
      <c r="O16" s="85" t="s">
        <v>117</v>
      </c>
      <c r="P16" s="85"/>
    </row>
    <row r="17" customFormat="false" ht="34.8" hidden="false" customHeight="false" outlineLevel="2" collapsed="false">
      <c r="A17" s="70" t="s">
        <v>118</v>
      </c>
      <c r="B17" s="86"/>
      <c r="C17" s="86"/>
      <c r="D17" s="87"/>
      <c r="E17" s="87"/>
      <c r="F17" s="88" t="s">
        <v>119</v>
      </c>
      <c r="G17" s="87"/>
      <c r="H17" s="87"/>
      <c r="I17" s="87"/>
      <c r="J17" s="87"/>
      <c r="K17" s="87"/>
      <c r="L17" s="87"/>
      <c r="M17" s="89"/>
      <c r="N17" s="89"/>
      <c r="O17" s="82"/>
      <c r="P17" s="82"/>
    </row>
    <row r="18" s="79" customFormat="true" ht="32.8" hidden="false" customHeight="false" outlineLevel="2" collapsed="false">
      <c r="A18" s="78"/>
      <c r="F18" s="90" t="s">
        <v>120</v>
      </c>
      <c r="G18" s="91"/>
      <c r="H18" s="91"/>
      <c r="I18" s="91"/>
      <c r="J18" s="91"/>
      <c r="K18" s="91"/>
      <c r="M18" s="92"/>
      <c r="N18" s="92"/>
      <c r="O18" s="93"/>
      <c r="P18" s="93"/>
      <c r="AJX18" s="57"/>
      <c r="AJY18" s="57"/>
      <c r="AJZ18" s="57"/>
      <c r="AKA18" s="57"/>
      <c r="AKB18" s="57"/>
      <c r="AKC18" s="57"/>
      <c r="AKD18" s="57"/>
      <c r="AKE18" s="57"/>
      <c r="AKF18" s="57"/>
      <c r="AKG18" s="57"/>
      <c r="AKH18" s="57"/>
      <c r="AKI18" s="57"/>
      <c r="AKJ18" s="57"/>
      <c r="AKK18" s="57"/>
      <c r="AKL18" s="57"/>
      <c r="AKM18" s="57"/>
      <c r="AKN18" s="57"/>
      <c r="AKO18" s="57"/>
      <c r="AKP18" s="57"/>
      <c r="AKQ18" s="57"/>
      <c r="AKR18" s="57"/>
      <c r="AKS18" s="57"/>
      <c r="AKT18" s="57"/>
      <c r="AKU18" s="57"/>
      <c r="AKV18" s="57"/>
      <c r="AKW18" s="57"/>
      <c r="AKX18" s="57"/>
      <c r="AKY18" s="57"/>
      <c r="AKZ18" s="57"/>
      <c r="ALA18" s="57"/>
      <c r="ALB18" s="57"/>
      <c r="ALC18" s="57"/>
      <c r="ALD18" s="57"/>
      <c r="ALE18" s="57"/>
      <c r="ALF18" s="57"/>
      <c r="ALG18" s="57"/>
      <c r="ALH18" s="57"/>
      <c r="ALI18" s="57"/>
      <c r="ALJ18" s="57"/>
      <c r="ALK18" s="57"/>
      <c r="ALL18" s="57"/>
      <c r="ALM18" s="57"/>
      <c r="ALN18" s="57"/>
      <c r="ALO18" s="57"/>
      <c r="ALP18" s="57"/>
      <c r="ALQ18" s="57"/>
      <c r="ALR18" s="57"/>
      <c r="ALS18" s="57"/>
      <c r="ALT18" s="57"/>
      <c r="ALU18" s="57"/>
      <c r="ALV18" s="0"/>
      <c r="ALW18" s="0"/>
      <c r="ALX18" s="0"/>
      <c r="ALY18" s="0"/>
      <c r="ALZ18" s="0"/>
      <c r="AMA18" s="0"/>
      <c r="AMB18" s="0"/>
      <c r="AMC18" s="0"/>
      <c r="AMD18" s="0"/>
      <c r="AME18" s="0"/>
      <c r="AMF18" s="0"/>
      <c r="AMG18" s="0"/>
      <c r="AMH18" s="0"/>
      <c r="AMI18" s="0"/>
      <c r="AMJ18" s="0"/>
    </row>
    <row r="19" customFormat="false" ht="43.75" hidden="false" customHeight="false" outlineLevel="2" collapsed="false">
      <c r="A19" s="78"/>
      <c r="F19" s="94" t="s">
        <v>121</v>
      </c>
      <c r="G19" s="91"/>
      <c r="H19" s="91"/>
      <c r="I19" s="91"/>
      <c r="J19" s="91"/>
      <c r="K19" s="91"/>
      <c r="M19" s="92"/>
      <c r="N19" s="92"/>
      <c r="O19" s="57"/>
      <c r="P19" s="57"/>
    </row>
    <row r="20" customFormat="false" ht="32.8" hidden="false" customHeight="false" outlineLevel="2" collapsed="false">
      <c r="A20" s="78"/>
      <c r="F20" s="94" t="s">
        <v>122</v>
      </c>
      <c r="G20" s="91"/>
      <c r="H20" s="91"/>
      <c r="I20" s="91"/>
      <c r="J20" s="91"/>
      <c r="K20" s="91"/>
      <c r="M20" s="92"/>
      <c r="N20" s="92"/>
      <c r="O20" s="57"/>
      <c r="P20" s="57"/>
    </row>
    <row r="21" customFormat="false" ht="43.75" hidden="false" customHeight="false" outlineLevel="2" collapsed="false">
      <c r="A21" s="78"/>
      <c r="F21" s="95" t="s">
        <v>123</v>
      </c>
      <c r="G21" s="96"/>
      <c r="H21" s="96"/>
      <c r="I21" s="96"/>
      <c r="J21" s="96"/>
      <c r="K21" s="96"/>
      <c r="M21" s="92"/>
      <c r="N21" s="92"/>
      <c r="O21" s="97"/>
      <c r="P21" s="97"/>
    </row>
    <row r="22" customFormat="false" ht="12.8" hidden="false" customHeight="false" outlineLevel="2" collapsed="false">
      <c r="A22" s="78"/>
      <c r="B22" s="98"/>
      <c r="C22" s="98"/>
      <c r="F22" s="95" t="s">
        <v>124</v>
      </c>
      <c r="G22" s="96"/>
      <c r="H22" s="96"/>
      <c r="I22" s="96"/>
      <c r="J22" s="96"/>
      <c r="K22" s="96"/>
      <c r="M22" s="92"/>
      <c r="N22" s="92"/>
      <c r="O22" s="56"/>
      <c r="P22" s="56"/>
    </row>
    <row r="23" customFormat="false" ht="12.9" hidden="false" customHeight="false" outlineLevel="2" collapsed="false">
      <c r="A23" s="78"/>
      <c r="B23" s="98"/>
      <c r="C23" s="98"/>
      <c r="F23" s="95" t="s">
        <v>125</v>
      </c>
      <c r="G23" s="96"/>
      <c r="H23" s="96"/>
      <c r="I23" s="96"/>
      <c r="J23" s="96"/>
      <c r="K23" s="96"/>
      <c r="M23" s="92"/>
      <c r="N23" s="92"/>
      <c r="O23" s="63" t="s">
        <v>126</v>
      </c>
      <c r="P23" s="63"/>
    </row>
    <row r="24" customFormat="false" ht="22.85" hidden="false" customHeight="false" outlineLevel="2" collapsed="false">
      <c r="A24" s="78"/>
      <c r="B24" s="98"/>
      <c r="C24" s="98"/>
      <c r="F24" s="95" t="s">
        <v>127</v>
      </c>
      <c r="G24" s="96"/>
      <c r="H24" s="96"/>
      <c r="I24" s="96"/>
      <c r="J24" s="96"/>
      <c r="K24" s="96"/>
      <c r="M24" s="92"/>
      <c r="N24" s="92"/>
      <c r="O24" s="56"/>
      <c r="P24" s="56"/>
    </row>
    <row r="25" customFormat="false" ht="12.9" hidden="false" customHeight="false" outlineLevel="2" collapsed="false">
      <c r="A25" s="78"/>
      <c r="B25" s="98"/>
      <c r="C25" s="98"/>
      <c r="F25" s="95" t="s">
        <v>128</v>
      </c>
      <c r="G25" s="96"/>
      <c r="H25" s="96"/>
      <c r="I25" s="96"/>
      <c r="J25" s="96"/>
      <c r="K25" s="96"/>
      <c r="M25" s="92"/>
      <c r="N25" s="92"/>
      <c r="O25" s="77" t="s">
        <v>129</v>
      </c>
      <c r="P25" s="77"/>
    </row>
    <row r="26" customFormat="false" ht="12.8" hidden="false" customHeight="false" outlineLevel="2" collapsed="false">
      <c r="A26" s="78"/>
      <c r="B26" s="98"/>
      <c r="C26" s="98"/>
      <c r="F26" s="95" t="s">
        <v>130</v>
      </c>
      <c r="G26" s="96"/>
      <c r="H26" s="96"/>
      <c r="I26" s="96"/>
      <c r="J26" s="96"/>
      <c r="K26" s="96"/>
      <c r="M26" s="92"/>
      <c r="N26" s="92"/>
      <c r="O26" s="79"/>
      <c r="P26" s="79"/>
    </row>
    <row r="27" customFormat="false" ht="22.85" hidden="false" customHeight="false" outlineLevel="2" collapsed="false">
      <c r="A27" s="78"/>
      <c r="B27" s="98"/>
      <c r="C27" s="98"/>
      <c r="F27" s="95" t="s">
        <v>131</v>
      </c>
      <c r="G27" s="96"/>
      <c r="H27" s="96"/>
      <c r="I27" s="96"/>
      <c r="J27" s="96"/>
      <c r="K27" s="96"/>
      <c r="M27" s="92"/>
      <c r="N27" s="92"/>
      <c r="O27" s="57"/>
      <c r="P27" s="57"/>
    </row>
    <row r="28" customFormat="false" ht="12.8" hidden="false" customHeight="false" outlineLevel="2" collapsed="false">
      <c r="A28" s="78"/>
      <c r="B28" s="98"/>
      <c r="C28" s="98"/>
      <c r="F28" s="95" t="s">
        <v>132</v>
      </c>
      <c r="G28" s="96"/>
      <c r="H28" s="96"/>
      <c r="I28" s="96"/>
      <c r="J28" s="96"/>
      <c r="K28" s="96"/>
      <c r="M28" s="92"/>
      <c r="N28" s="92"/>
      <c r="O28" s="57"/>
      <c r="P28" s="57"/>
    </row>
    <row r="29" customFormat="false" ht="12.8" hidden="false" customHeight="false" outlineLevel="2" collapsed="false">
      <c r="A29" s="78"/>
      <c r="B29" s="98"/>
      <c r="C29" s="98"/>
      <c r="F29" s="95" t="s">
        <v>133</v>
      </c>
      <c r="G29" s="96"/>
      <c r="H29" s="96"/>
      <c r="I29" s="96"/>
      <c r="J29" s="96"/>
      <c r="K29" s="96"/>
      <c r="M29" s="92"/>
      <c r="N29" s="92"/>
      <c r="O29" s="76"/>
      <c r="P29" s="76"/>
    </row>
    <row r="30" customFormat="false" ht="32.8" hidden="false" customHeight="false" outlineLevel="2" collapsed="false">
      <c r="A30" s="78"/>
      <c r="B30" s="98"/>
      <c r="C30" s="98"/>
      <c r="F30" s="95" t="s">
        <v>134</v>
      </c>
      <c r="G30" s="96"/>
      <c r="H30" s="96"/>
      <c r="I30" s="96"/>
      <c r="J30" s="96"/>
      <c r="K30" s="96"/>
      <c r="M30" s="92"/>
      <c r="N30" s="92"/>
    </row>
    <row r="31" customFormat="false" ht="22.85" hidden="false" customHeight="false" outlineLevel="2" collapsed="false">
      <c r="A31" s="78"/>
      <c r="B31" s="98"/>
      <c r="C31" s="98"/>
      <c r="F31" s="95" t="s">
        <v>135</v>
      </c>
      <c r="G31" s="96"/>
      <c r="H31" s="96"/>
      <c r="I31" s="96"/>
      <c r="J31" s="96"/>
      <c r="K31" s="96"/>
      <c r="M31" s="92"/>
      <c r="N31" s="92"/>
    </row>
    <row r="32" customFormat="false" ht="22.85" hidden="false" customHeight="false" outlineLevel="2" collapsed="false">
      <c r="A32" s="78"/>
      <c r="B32" s="98"/>
      <c r="C32" s="98"/>
      <c r="F32" s="95" t="s">
        <v>136</v>
      </c>
      <c r="G32" s="96"/>
      <c r="H32" s="96"/>
      <c r="I32" s="96"/>
      <c r="J32" s="96"/>
      <c r="K32" s="96"/>
      <c r="M32" s="92"/>
      <c r="N32" s="92"/>
    </row>
    <row r="33" customFormat="false" ht="32.8" hidden="false" customHeight="false" outlineLevel="2" collapsed="false">
      <c r="A33" s="81"/>
      <c r="B33" s="99"/>
      <c r="C33" s="99"/>
      <c r="D33" s="82"/>
      <c r="E33" s="82"/>
      <c r="F33" s="100" t="s">
        <v>137</v>
      </c>
      <c r="G33" s="101"/>
      <c r="H33" s="101"/>
      <c r="I33" s="101"/>
      <c r="J33" s="101"/>
      <c r="K33" s="101"/>
      <c r="L33" s="82"/>
      <c r="M33" s="83"/>
      <c r="N33" s="83"/>
    </row>
    <row r="34" customFormat="false" ht="12.8" hidden="false" customHeight="false" outlineLevel="1" collapsed="false">
      <c r="A34" s="102"/>
      <c r="B34" s="98"/>
      <c r="C34" s="98"/>
      <c r="F34" s="103"/>
      <c r="G34" s="103"/>
      <c r="H34" s="103"/>
      <c r="I34" s="103"/>
      <c r="J34" s="103"/>
      <c r="K34" s="103"/>
    </row>
    <row r="35" s="56" customFormat="true" ht="34.8" hidden="false" customHeight="false" outlineLevel="1" collapsed="false">
      <c r="A35" s="104" t="s">
        <v>138</v>
      </c>
      <c r="B35" s="63" t="s">
        <v>139</v>
      </c>
      <c r="C35" s="63"/>
      <c r="D35" s="63" t="s">
        <v>140</v>
      </c>
      <c r="E35" s="63"/>
      <c r="F35" s="63" t="s">
        <v>140</v>
      </c>
      <c r="G35" s="62"/>
      <c r="H35" s="62"/>
      <c r="I35" s="62"/>
      <c r="J35" s="62"/>
      <c r="K35" s="62"/>
      <c r="L35" s="63" t="s">
        <v>140</v>
      </c>
      <c r="M35" s="63" t="s">
        <v>126</v>
      </c>
      <c r="N35" s="63"/>
      <c r="O35" s="63" t="s">
        <v>126</v>
      </c>
      <c r="P35" s="63"/>
      <c r="AJX35" s="57"/>
      <c r="AJY35" s="57"/>
      <c r="AJZ35" s="57"/>
      <c r="AKA35" s="57"/>
      <c r="AKB35" s="57"/>
      <c r="AKC35" s="57"/>
      <c r="AKD35" s="57"/>
      <c r="AKE35" s="57"/>
      <c r="AKF35" s="57"/>
      <c r="AKG35" s="57"/>
      <c r="AKH35" s="57"/>
      <c r="AKI35" s="57"/>
      <c r="AKJ35" s="57"/>
      <c r="AKK35" s="57"/>
      <c r="AKL35" s="57"/>
      <c r="AKM35" s="57"/>
      <c r="AKN35" s="57"/>
      <c r="AKO35" s="57"/>
      <c r="AKP35" s="57"/>
      <c r="AKQ35" s="57"/>
      <c r="AKR35" s="57"/>
      <c r="AKS35" s="57"/>
      <c r="AKT35" s="57"/>
      <c r="AKU35" s="57"/>
      <c r="AKV35" s="57"/>
      <c r="AKW35" s="57"/>
      <c r="AKX35" s="57"/>
      <c r="AKY35" s="57"/>
      <c r="AKZ35" s="57"/>
      <c r="ALA35" s="57"/>
      <c r="ALB35" s="57"/>
      <c r="ALC35" s="57"/>
      <c r="ALD35" s="57"/>
      <c r="ALE35" s="57"/>
      <c r="ALF35" s="57"/>
      <c r="ALG35" s="57"/>
      <c r="ALH35" s="57"/>
      <c r="ALI35" s="57"/>
      <c r="ALJ35" s="57"/>
      <c r="ALK35" s="57"/>
      <c r="ALL35" s="57"/>
      <c r="ALM35" s="57"/>
      <c r="ALN35" s="57"/>
      <c r="ALO35" s="57"/>
      <c r="ALP35" s="57"/>
      <c r="ALQ35" s="57"/>
      <c r="ALR35" s="57"/>
      <c r="ALS35" s="57"/>
      <c r="ALT35" s="57"/>
      <c r="ALU35" s="57"/>
      <c r="ALV35" s="0"/>
      <c r="ALW35" s="0"/>
      <c r="ALX35" s="0"/>
      <c r="ALY35" s="0"/>
      <c r="ALZ35" s="0"/>
      <c r="AMA35" s="0"/>
      <c r="AMB35" s="0"/>
      <c r="AMC35" s="0"/>
      <c r="AMD35" s="0"/>
      <c r="AME35" s="0"/>
      <c r="AMF35" s="0"/>
      <c r="AMG35" s="0"/>
      <c r="AMH35" s="0"/>
      <c r="AMI35" s="0"/>
      <c r="AMJ35" s="0"/>
    </row>
    <row r="36" s="79" customFormat="true" ht="67.65" hidden="false" customHeight="false" outlineLevel="1" collapsed="false">
      <c r="A36" s="58" t="s">
        <v>141</v>
      </c>
      <c r="B36" s="105"/>
      <c r="C36" s="105"/>
      <c r="D36" s="106" t="s">
        <v>142</v>
      </c>
      <c r="E36" s="55"/>
      <c r="F36" s="106" t="s">
        <v>143</v>
      </c>
      <c r="G36" s="62"/>
      <c r="H36" s="62"/>
      <c r="I36" s="62"/>
      <c r="J36" s="62"/>
      <c r="K36" s="62"/>
      <c r="L36" s="106" t="s">
        <v>144</v>
      </c>
      <c r="M36" s="106" t="s">
        <v>145</v>
      </c>
      <c r="N36" s="106"/>
      <c r="O36" s="106" t="s">
        <v>146</v>
      </c>
      <c r="P36" s="106"/>
      <c r="Q36" s="57"/>
      <c r="AJX36" s="57"/>
      <c r="AJY36" s="57"/>
      <c r="AJZ36" s="57"/>
      <c r="AKA36" s="57"/>
      <c r="AKB36" s="57"/>
      <c r="AKC36" s="57"/>
      <c r="AKD36" s="57"/>
      <c r="AKE36" s="57"/>
      <c r="AKF36" s="57"/>
      <c r="AKG36" s="57"/>
      <c r="AKH36" s="57"/>
      <c r="AKI36" s="57"/>
      <c r="AKJ36" s="57"/>
      <c r="AKK36" s="57"/>
      <c r="AKL36" s="57"/>
      <c r="AKM36" s="57"/>
      <c r="AKN36" s="57"/>
      <c r="AKO36" s="57"/>
      <c r="AKP36" s="57"/>
      <c r="AKQ36" s="57"/>
      <c r="AKR36" s="57"/>
      <c r="AKS36" s="57"/>
      <c r="AKT36" s="57"/>
      <c r="AKU36" s="57"/>
      <c r="AKV36" s="57"/>
      <c r="AKW36" s="57"/>
      <c r="AKX36" s="57"/>
      <c r="AKY36" s="57"/>
      <c r="AKZ36" s="57"/>
      <c r="ALA36" s="57"/>
      <c r="ALB36" s="57"/>
      <c r="ALC36" s="57"/>
      <c r="ALD36" s="57"/>
      <c r="ALE36" s="57"/>
      <c r="ALF36" s="57"/>
      <c r="ALG36" s="57"/>
      <c r="ALH36" s="57"/>
      <c r="ALI36" s="57"/>
      <c r="ALJ36" s="57"/>
      <c r="ALK36" s="57"/>
      <c r="ALL36" s="57"/>
      <c r="ALM36" s="57"/>
      <c r="ALN36" s="57"/>
      <c r="ALO36" s="57"/>
      <c r="ALP36" s="57"/>
      <c r="ALQ36" s="57"/>
      <c r="ALR36" s="57"/>
      <c r="ALS36" s="57"/>
      <c r="ALT36" s="57"/>
      <c r="ALU36" s="57"/>
      <c r="ALV36" s="0"/>
      <c r="ALW36" s="0"/>
      <c r="ALX36" s="0"/>
      <c r="ALY36" s="0"/>
      <c r="ALZ36" s="0"/>
      <c r="AMA36" s="0"/>
      <c r="AMB36" s="0"/>
      <c r="AMC36" s="0"/>
      <c r="AMD36" s="0"/>
      <c r="AME36" s="0"/>
      <c r="AMF36" s="0"/>
      <c r="AMG36" s="0"/>
      <c r="AMH36" s="0"/>
      <c r="AMI36" s="0"/>
      <c r="AMJ36" s="0"/>
    </row>
    <row r="37" s="79" customFormat="true" ht="12.8" hidden="false" customHeight="false" outlineLevel="1" collapsed="false">
      <c r="A37" s="102"/>
      <c r="D37" s="57"/>
      <c r="E37" s="57"/>
      <c r="F37" s="57"/>
      <c r="G37" s="107"/>
      <c r="H37" s="107"/>
      <c r="I37" s="107"/>
      <c r="J37" s="107"/>
      <c r="K37" s="107"/>
      <c r="O37" s="55"/>
      <c r="P37" s="55"/>
      <c r="AJX37" s="57"/>
      <c r="AJY37" s="57"/>
      <c r="AJZ37" s="57"/>
      <c r="AKA37" s="57"/>
      <c r="AKB37" s="57"/>
      <c r="AKC37" s="57"/>
      <c r="AKD37" s="57"/>
      <c r="AKE37" s="57"/>
      <c r="AKF37" s="57"/>
      <c r="AKG37" s="57"/>
      <c r="AKH37" s="57"/>
      <c r="AKI37" s="57"/>
      <c r="AKJ37" s="57"/>
      <c r="AKK37" s="57"/>
      <c r="AKL37" s="57"/>
      <c r="AKM37" s="57"/>
      <c r="AKN37" s="57"/>
      <c r="AKO37" s="57"/>
      <c r="AKP37" s="57"/>
      <c r="AKQ37" s="57"/>
      <c r="AKR37" s="57"/>
      <c r="AKS37" s="57"/>
      <c r="AKT37" s="57"/>
      <c r="AKU37" s="57"/>
      <c r="AKV37" s="57"/>
      <c r="AKW37" s="57"/>
      <c r="AKX37" s="57"/>
      <c r="AKY37" s="57"/>
      <c r="AKZ37" s="57"/>
      <c r="ALA37" s="57"/>
      <c r="ALB37" s="57"/>
      <c r="ALC37" s="57"/>
      <c r="ALD37" s="57"/>
      <c r="ALE37" s="57"/>
      <c r="ALF37" s="57"/>
      <c r="ALG37" s="57"/>
      <c r="ALH37" s="57"/>
      <c r="ALI37" s="57"/>
      <c r="ALJ37" s="57"/>
      <c r="ALK37" s="57"/>
      <c r="ALL37" s="57"/>
      <c r="ALM37" s="57"/>
      <c r="ALN37" s="57"/>
      <c r="ALO37" s="57"/>
      <c r="ALP37" s="57"/>
      <c r="ALQ37" s="57"/>
      <c r="ALR37" s="57"/>
      <c r="ALS37" s="57"/>
      <c r="ALT37" s="57"/>
      <c r="ALU37" s="57"/>
      <c r="ALV37" s="0"/>
      <c r="ALW37" s="0"/>
      <c r="ALX37" s="0"/>
      <c r="ALY37" s="0"/>
      <c r="ALZ37" s="0"/>
      <c r="AMA37" s="0"/>
      <c r="AMB37" s="0"/>
      <c r="AMC37" s="0"/>
      <c r="AMD37" s="0"/>
      <c r="AME37" s="0"/>
      <c r="AMF37" s="0"/>
      <c r="AMG37" s="0"/>
      <c r="AMH37" s="0"/>
      <c r="AMI37" s="0"/>
      <c r="AMJ37" s="0"/>
    </row>
    <row r="38" s="57" customFormat="true" ht="24.85" hidden="false" customHeight="false" outlineLevel="1" collapsed="false">
      <c r="A38" s="58" t="s">
        <v>147</v>
      </c>
      <c r="B38" s="108"/>
      <c r="C38" s="108"/>
      <c r="D38" s="106" t="s">
        <v>148</v>
      </c>
      <c r="E38" s="55"/>
      <c r="F38" s="108"/>
      <c r="G38" s="109"/>
      <c r="H38" s="109"/>
      <c r="I38" s="109"/>
      <c r="J38" s="109"/>
      <c r="K38" s="109"/>
      <c r="L38" s="108"/>
      <c r="M38" s="108"/>
      <c r="N38" s="108"/>
      <c r="O38" s="110"/>
      <c r="P38" s="110"/>
      <c r="ALV38" s="0"/>
      <c r="ALW38" s="0"/>
      <c r="ALX38" s="0"/>
      <c r="ALY38" s="0"/>
      <c r="ALZ38" s="0"/>
      <c r="AMA38" s="0"/>
      <c r="AMB38" s="0"/>
      <c r="AMC38" s="0"/>
      <c r="AMD38" s="0"/>
      <c r="AME38" s="0"/>
      <c r="AMF38" s="0"/>
      <c r="AMG38" s="0"/>
      <c r="AMH38" s="0"/>
      <c r="AMI38" s="0"/>
      <c r="AMJ38" s="0"/>
    </row>
    <row r="39" s="57" customFormat="true" ht="12.8" hidden="false" customHeight="false" outlineLevel="1" collapsed="false">
      <c r="G39" s="107"/>
      <c r="H39" s="107"/>
      <c r="I39" s="107"/>
      <c r="J39" s="107"/>
      <c r="K39" s="107"/>
      <c r="O39" s="55"/>
      <c r="P39" s="55"/>
      <c r="ALV39" s="0"/>
      <c r="ALW39" s="0"/>
      <c r="ALX39" s="0"/>
      <c r="ALY39" s="0"/>
      <c r="ALZ39" s="0"/>
      <c r="AMA39" s="0"/>
      <c r="AMB39" s="0"/>
      <c r="AMC39" s="0"/>
      <c r="AMD39" s="0"/>
      <c r="AME39" s="0"/>
      <c r="AMF39" s="0"/>
      <c r="AMG39" s="0"/>
      <c r="AMH39" s="0"/>
      <c r="AMI39" s="0"/>
      <c r="AMJ39" s="0"/>
    </row>
    <row r="40" s="56" customFormat="true" ht="12.9" hidden="false" customHeight="false" outlineLevel="1" collapsed="false">
      <c r="A40" s="104" t="s">
        <v>149</v>
      </c>
      <c r="B40" s="63" t="s">
        <v>150</v>
      </c>
      <c r="C40" s="63"/>
      <c r="D40" s="63" t="s">
        <v>151</v>
      </c>
      <c r="E40" s="63"/>
      <c r="F40" s="63" t="s">
        <v>151</v>
      </c>
      <c r="G40" s="62"/>
      <c r="H40" s="63"/>
      <c r="I40" s="63"/>
      <c r="J40" s="63"/>
      <c r="K40" s="63"/>
      <c r="L40" s="63" t="s">
        <v>151</v>
      </c>
      <c r="M40" s="63" t="s">
        <v>151</v>
      </c>
      <c r="N40" s="63"/>
      <c r="O40" s="63" t="s">
        <v>151</v>
      </c>
      <c r="P40" s="63"/>
      <c r="AJX40" s="68"/>
      <c r="AJY40" s="68"/>
      <c r="AJZ40" s="68"/>
      <c r="AKA40" s="68"/>
      <c r="AKB40" s="68"/>
      <c r="AKC40" s="68"/>
      <c r="AKD40" s="68"/>
      <c r="AKE40" s="68"/>
      <c r="AKF40" s="68"/>
      <c r="AKG40" s="68"/>
      <c r="AKH40" s="68"/>
      <c r="AKI40" s="68"/>
      <c r="AKJ40" s="68"/>
      <c r="AKK40" s="68"/>
      <c r="AKL40" s="68"/>
      <c r="AKM40" s="68"/>
      <c r="AKN40" s="68"/>
      <c r="AKO40" s="68"/>
      <c r="AKP40" s="68"/>
      <c r="AKQ40" s="68"/>
      <c r="AKR40" s="68"/>
      <c r="AKS40" s="68"/>
      <c r="AKT40" s="68"/>
      <c r="AKU40" s="68"/>
      <c r="AKV40" s="68"/>
      <c r="AKW40" s="68"/>
      <c r="AKX40" s="68"/>
      <c r="AKY40" s="68"/>
      <c r="AKZ40" s="68"/>
      <c r="ALA40" s="68"/>
      <c r="ALB40" s="68"/>
      <c r="ALC40" s="68"/>
      <c r="ALD40" s="68"/>
      <c r="ALE40" s="68"/>
      <c r="ALF40" s="68"/>
      <c r="ALG40" s="68"/>
      <c r="ALH40" s="68"/>
      <c r="ALI40" s="68"/>
      <c r="ALJ40" s="68"/>
      <c r="ALK40" s="68"/>
      <c r="ALL40" s="68"/>
      <c r="ALM40" s="68"/>
      <c r="ALN40" s="68"/>
      <c r="ALO40" s="68"/>
      <c r="ALP40" s="68"/>
      <c r="ALQ40" s="68"/>
      <c r="ALR40" s="68"/>
      <c r="ALS40" s="68"/>
      <c r="ALT40" s="68"/>
      <c r="ALU40" s="57"/>
      <c r="ALV40" s="0"/>
      <c r="ALW40" s="0"/>
      <c r="ALX40" s="0"/>
      <c r="ALY40" s="0"/>
      <c r="ALZ40" s="0"/>
      <c r="AMA40" s="0"/>
      <c r="AMB40" s="0"/>
      <c r="AMC40" s="0"/>
      <c r="AMD40" s="0"/>
      <c r="AME40" s="0"/>
      <c r="AMF40" s="0"/>
      <c r="AMG40" s="0"/>
      <c r="AMH40" s="0"/>
      <c r="AMI40" s="0"/>
      <c r="AMJ40" s="0"/>
    </row>
    <row r="41" s="57" customFormat="true" ht="12.8" hidden="false" customHeight="false" outlineLevel="1" collapsed="false">
      <c r="G41" s="107"/>
      <c r="ALV41" s="0"/>
      <c r="ALW41" s="0"/>
      <c r="ALX41" s="0"/>
      <c r="ALY41" s="0"/>
      <c r="ALZ41" s="0"/>
      <c r="AMA41" s="0"/>
      <c r="AMB41" s="0"/>
      <c r="AMC41" s="0"/>
      <c r="AMD41" s="0"/>
      <c r="AME41" s="0"/>
      <c r="AMF41" s="0"/>
      <c r="AMG41" s="0"/>
      <c r="AMH41" s="0"/>
      <c r="AMI41" s="0"/>
      <c r="AMJ41" s="0"/>
    </row>
    <row r="42" s="79" customFormat="true" ht="12.9" hidden="false" customHeight="false" outlineLevel="1" collapsed="false">
      <c r="A42" s="111" t="s">
        <v>152</v>
      </c>
      <c r="B42" s="112"/>
      <c r="C42" s="112"/>
      <c r="D42" s="112"/>
      <c r="E42" s="112"/>
      <c r="F42" s="112"/>
      <c r="G42" s="62"/>
      <c r="H42" s="112"/>
      <c r="I42" s="112"/>
      <c r="J42" s="112"/>
      <c r="K42" s="112"/>
      <c r="L42" s="112"/>
      <c r="M42" s="113"/>
      <c r="N42" s="113"/>
      <c r="O42" s="113"/>
      <c r="P42" s="113"/>
      <c r="AJX42" s="55"/>
      <c r="AJY42" s="55"/>
      <c r="AJZ42" s="55"/>
      <c r="AKA42" s="55"/>
      <c r="AKB42" s="55"/>
      <c r="AKC42" s="55"/>
      <c r="AKD42" s="55"/>
      <c r="AKE42" s="55"/>
      <c r="AKF42" s="55"/>
      <c r="AKG42" s="55"/>
      <c r="AKH42" s="55"/>
      <c r="AKI42" s="55"/>
      <c r="AKJ42" s="55"/>
      <c r="AKK42" s="55"/>
      <c r="AKL42" s="55"/>
      <c r="AKM42" s="55"/>
      <c r="AKN42" s="55"/>
      <c r="AKO42" s="55"/>
      <c r="AKP42" s="55"/>
      <c r="AKQ42" s="55"/>
      <c r="AKR42" s="55"/>
      <c r="AKS42" s="55"/>
      <c r="AKT42" s="55"/>
      <c r="AKU42" s="55"/>
      <c r="AKV42" s="55"/>
      <c r="AKW42" s="55"/>
      <c r="AKX42" s="55"/>
      <c r="AKY42" s="55"/>
      <c r="AKZ42" s="55"/>
      <c r="ALA42" s="55"/>
      <c r="ALB42" s="55"/>
      <c r="ALC42" s="55"/>
      <c r="ALD42" s="55"/>
      <c r="ALE42" s="55"/>
      <c r="ALF42" s="55"/>
      <c r="ALG42" s="55"/>
      <c r="ALH42" s="55"/>
      <c r="ALI42" s="55"/>
      <c r="ALJ42" s="55"/>
      <c r="ALK42" s="55"/>
      <c r="ALL42" s="55"/>
      <c r="ALM42" s="55"/>
      <c r="ALN42" s="55"/>
      <c r="ALO42" s="55"/>
      <c r="ALP42" s="55"/>
      <c r="ALQ42" s="55"/>
      <c r="ALR42" s="55"/>
      <c r="ALS42" s="55"/>
      <c r="ALT42" s="55"/>
      <c r="ALU42" s="57"/>
      <c r="ALV42" s="0"/>
      <c r="ALW42" s="0"/>
      <c r="ALX42" s="0"/>
      <c r="ALY42" s="0"/>
      <c r="ALZ42" s="0"/>
      <c r="AMA42" s="0"/>
      <c r="AMB42" s="0"/>
      <c r="AMC42" s="0"/>
      <c r="AMD42" s="0"/>
      <c r="AME42" s="0"/>
      <c r="AMF42" s="0"/>
      <c r="AMG42" s="0"/>
      <c r="AMH42" s="0"/>
      <c r="AMI42" s="0"/>
      <c r="AMJ42" s="0"/>
    </row>
    <row r="43" s="55" customFormat="true" ht="56.7" hidden="false" customHeight="false" outlineLevel="1" collapsed="false">
      <c r="A43" s="64" t="s">
        <v>111</v>
      </c>
      <c r="B43" s="64" t="s">
        <v>153</v>
      </c>
      <c r="C43" s="64"/>
      <c r="D43" s="77" t="s">
        <v>153</v>
      </c>
      <c r="E43" s="77"/>
      <c r="F43" s="77" t="s">
        <v>154</v>
      </c>
      <c r="G43" s="62"/>
      <c r="H43" s="77"/>
      <c r="I43" s="77"/>
      <c r="J43" s="77"/>
      <c r="K43" s="77"/>
      <c r="L43" s="77" t="s">
        <v>155</v>
      </c>
      <c r="M43" s="77" t="s">
        <v>153</v>
      </c>
      <c r="N43" s="77"/>
      <c r="O43" s="77" t="s">
        <v>153</v>
      </c>
      <c r="P43" s="77"/>
      <c r="ALU43" s="57"/>
      <c r="ALV43" s="0"/>
      <c r="ALW43" s="0"/>
      <c r="ALX43" s="0"/>
      <c r="ALY43" s="0"/>
      <c r="ALZ43" s="0"/>
      <c r="AMA43" s="0"/>
      <c r="AMB43" s="0"/>
      <c r="AMC43" s="0"/>
      <c r="AMD43" s="0"/>
      <c r="AME43" s="0"/>
      <c r="AMF43" s="0"/>
      <c r="AMG43" s="0"/>
      <c r="AMH43" s="0"/>
      <c r="AMI43" s="0"/>
      <c r="AMJ43" s="0"/>
    </row>
    <row r="44" s="55" customFormat="true" ht="35.8" hidden="false" customHeight="false" outlineLevel="1" collapsed="false">
      <c r="A44" s="114" t="s">
        <v>156</v>
      </c>
      <c r="B44" s="115"/>
      <c r="C44" s="115"/>
      <c r="D44" s="116"/>
      <c r="E44" s="116"/>
      <c r="F44" s="116" t="s">
        <v>157</v>
      </c>
      <c r="G44" s="62"/>
      <c r="H44" s="116"/>
      <c r="I44" s="116"/>
      <c r="J44" s="116"/>
      <c r="K44" s="116"/>
      <c r="L44" s="116" t="s">
        <v>158</v>
      </c>
      <c r="M44" s="116"/>
      <c r="N44" s="116"/>
      <c r="O44" s="116"/>
      <c r="P44" s="116"/>
      <c r="ALU44" s="57"/>
      <c r="ALV44" s="0"/>
      <c r="ALW44" s="0"/>
      <c r="ALX44" s="0"/>
      <c r="ALY44" s="0"/>
      <c r="ALZ44" s="0"/>
      <c r="AMA44" s="0"/>
      <c r="AMB44" s="0"/>
      <c r="AMC44" s="0"/>
      <c r="AMD44" s="0"/>
      <c r="AME44" s="0"/>
      <c r="AMF44" s="0"/>
      <c r="AMG44" s="0"/>
      <c r="AMH44" s="0"/>
      <c r="AMI44" s="0"/>
      <c r="AMJ44" s="0"/>
    </row>
    <row r="45" s="55" customFormat="true" ht="24.85" hidden="false" customHeight="false" outlineLevel="1" collapsed="false">
      <c r="A45" s="117"/>
      <c r="B45" s="117"/>
      <c r="C45" s="117"/>
      <c r="D45" s="117"/>
      <c r="E45" s="117"/>
      <c r="F45" s="117" t="s">
        <v>159</v>
      </c>
      <c r="G45" s="62"/>
      <c r="H45" s="117"/>
      <c r="I45" s="117"/>
      <c r="J45" s="117"/>
      <c r="K45" s="117"/>
      <c r="L45" s="117"/>
      <c r="M45" s="117"/>
      <c r="N45" s="117"/>
      <c r="O45" s="117"/>
      <c r="P45" s="117"/>
      <c r="ALU45" s="57"/>
      <c r="ALV45" s="0"/>
      <c r="ALW45" s="0"/>
      <c r="ALX45" s="0"/>
      <c r="ALY45" s="0"/>
      <c r="ALZ45" s="0"/>
      <c r="AMA45" s="0"/>
      <c r="AMB45" s="0"/>
      <c r="AMC45" s="0"/>
      <c r="AMD45" s="0"/>
      <c r="AME45" s="0"/>
      <c r="AMF45" s="0"/>
      <c r="AMG45" s="0"/>
      <c r="AMH45" s="0"/>
      <c r="AMI45" s="0"/>
      <c r="AMJ45" s="0"/>
    </row>
    <row r="46" s="55" customFormat="true" ht="12.8" hidden="false" customHeight="false" outlineLevel="1" collapsed="false">
      <c r="A46" s="54"/>
      <c r="B46" s="118"/>
      <c r="C46" s="118"/>
      <c r="G46" s="56"/>
      <c r="ALU46" s="57"/>
      <c r="ALV46" s="0"/>
      <c r="ALW46" s="0"/>
      <c r="ALX46" s="0"/>
      <c r="ALY46" s="0"/>
      <c r="ALZ46" s="0"/>
      <c r="AMA46" s="0"/>
      <c r="AMB46" s="0"/>
      <c r="AMC46" s="0"/>
      <c r="AMD46" s="0"/>
      <c r="AME46" s="0"/>
      <c r="AMF46" s="0"/>
      <c r="AMG46" s="0"/>
      <c r="AMH46" s="0"/>
      <c r="AMI46" s="0"/>
      <c r="AMJ46" s="0"/>
    </row>
    <row r="47" s="55" customFormat="true" ht="12.8" hidden="false" customHeight="false" outlineLevel="1" collapsed="false">
      <c r="A47" s="54"/>
      <c r="B47" s="118"/>
      <c r="C47" s="118"/>
      <c r="G47" s="56"/>
      <c r="ALU47" s="57"/>
      <c r="ALV47" s="0"/>
      <c r="ALW47" s="0"/>
      <c r="ALX47" s="0"/>
      <c r="ALY47" s="0"/>
      <c r="ALZ47" s="0"/>
      <c r="AMA47" s="0"/>
      <c r="AMB47" s="0"/>
      <c r="AMC47" s="0"/>
      <c r="AMD47" s="0"/>
      <c r="AME47" s="0"/>
      <c r="AMF47" s="0"/>
      <c r="AMG47" s="0"/>
      <c r="AMH47" s="0"/>
      <c r="AMI47" s="0"/>
      <c r="AMJ47" s="0"/>
    </row>
    <row r="48" s="79" customFormat="true" ht="12.9" hidden="false" customHeight="false" outlineLevel="1" collapsed="false">
      <c r="A48" s="119" t="s">
        <v>160</v>
      </c>
      <c r="B48" s="120"/>
      <c r="C48" s="120"/>
      <c r="D48" s="121"/>
      <c r="E48" s="121"/>
      <c r="F48" s="121"/>
      <c r="G48" s="62"/>
      <c r="H48" s="121"/>
      <c r="I48" s="121"/>
      <c r="J48" s="121"/>
      <c r="K48" s="121"/>
      <c r="L48" s="121"/>
      <c r="M48" s="122"/>
      <c r="N48" s="122"/>
      <c r="O48" s="122"/>
      <c r="P48" s="122"/>
      <c r="AJX48" s="55"/>
      <c r="AJY48" s="55"/>
      <c r="AJZ48" s="55"/>
      <c r="AKA48" s="55"/>
      <c r="AKB48" s="55"/>
      <c r="AKC48" s="55"/>
      <c r="AKD48" s="55"/>
      <c r="AKE48" s="55"/>
      <c r="AKF48" s="55"/>
      <c r="AKG48" s="55"/>
      <c r="AKH48" s="55"/>
      <c r="AKI48" s="55"/>
      <c r="AKJ48" s="55"/>
      <c r="AKK48" s="55"/>
      <c r="AKL48" s="55"/>
      <c r="AKM48" s="55"/>
      <c r="AKN48" s="55"/>
      <c r="AKO48" s="55"/>
      <c r="AKP48" s="55"/>
      <c r="AKQ48" s="55"/>
      <c r="AKR48" s="55"/>
      <c r="AKS48" s="55"/>
      <c r="AKT48" s="55"/>
      <c r="AKU48" s="55"/>
      <c r="AKV48" s="55"/>
      <c r="AKW48" s="55"/>
      <c r="AKX48" s="55"/>
      <c r="AKY48" s="55"/>
      <c r="AKZ48" s="55"/>
      <c r="ALA48" s="55"/>
      <c r="ALB48" s="55"/>
      <c r="ALC48" s="55"/>
      <c r="ALD48" s="55"/>
      <c r="ALE48" s="55"/>
      <c r="ALF48" s="55"/>
      <c r="ALG48" s="55"/>
      <c r="ALH48" s="55"/>
      <c r="ALI48" s="55"/>
      <c r="ALJ48" s="55"/>
      <c r="ALK48" s="55"/>
      <c r="ALL48" s="55"/>
      <c r="ALM48" s="55"/>
      <c r="ALN48" s="55"/>
      <c r="ALO48" s="55"/>
      <c r="ALP48" s="55"/>
      <c r="ALQ48" s="55"/>
      <c r="ALR48" s="55"/>
      <c r="ALS48" s="55"/>
      <c r="ALT48" s="55"/>
      <c r="ALU48" s="57"/>
      <c r="ALV48" s="0"/>
      <c r="ALW48" s="0"/>
      <c r="ALX48" s="0"/>
      <c r="ALY48" s="0"/>
      <c r="ALZ48" s="0"/>
      <c r="AMA48" s="0"/>
      <c r="AMB48" s="0"/>
      <c r="AMC48" s="0"/>
      <c r="AMD48" s="0"/>
      <c r="AME48" s="0"/>
      <c r="AMF48" s="0"/>
      <c r="AMG48" s="0"/>
      <c r="AMH48" s="0"/>
      <c r="AMI48" s="0"/>
      <c r="AMJ48" s="0"/>
    </row>
    <row r="49" s="55" customFormat="true" ht="45.75" hidden="false" customHeight="false" outlineLevel="1" collapsed="false">
      <c r="A49" s="64" t="s">
        <v>111</v>
      </c>
      <c r="B49" s="64" t="s">
        <v>153</v>
      </c>
      <c r="C49" s="64"/>
      <c r="D49" s="77" t="s">
        <v>161</v>
      </c>
      <c r="E49" s="77"/>
      <c r="F49" s="77" t="s">
        <v>162</v>
      </c>
      <c r="G49" s="62"/>
      <c r="H49" s="77"/>
      <c r="I49" s="77"/>
      <c r="J49" s="77"/>
      <c r="K49" s="77"/>
      <c r="L49" s="77" t="s">
        <v>155</v>
      </c>
      <c r="M49" s="77" t="s">
        <v>153</v>
      </c>
      <c r="N49" s="77"/>
      <c r="O49" s="77" t="s">
        <v>153</v>
      </c>
      <c r="P49" s="77"/>
      <c r="ALU49" s="57"/>
      <c r="ALV49" s="0"/>
      <c r="ALW49" s="0"/>
      <c r="ALX49" s="0"/>
      <c r="ALY49" s="0"/>
      <c r="ALZ49" s="0"/>
      <c r="AMA49" s="0"/>
      <c r="AMB49" s="0"/>
      <c r="AMC49" s="0"/>
      <c r="AMD49" s="0"/>
      <c r="AME49" s="0"/>
      <c r="AMF49" s="0"/>
      <c r="AMG49" s="0"/>
      <c r="AMH49" s="0"/>
      <c r="AMI49" s="0"/>
      <c r="AMJ49" s="0"/>
    </row>
    <row r="50" s="55" customFormat="true" ht="35.8" hidden="false" customHeight="false" outlineLevel="1" collapsed="false">
      <c r="A50" s="114" t="s">
        <v>156</v>
      </c>
      <c r="B50" s="115"/>
      <c r="C50" s="115"/>
      <c r="D50" s="116" t="s">
        <v>163</v>
      </c>
      <c r="E50" s="116"/>
      <c r="F50" s="116" t="s">
        <v>157</v>
      </c>
      <c r="G50" s="62"/>
      <c r="H50" s="116"/>
      <c r="I50" s="116"/>
      <c r="J50" s="116"/>
      <c r="K50" s="116"/>
      <c r="L50" s="116" t="s">
        <v>164</v>
      </c>
      <c r="M50" s="116"/>
      <c r="N50" s="116"/>
      <c r="O50" s="116"/>
      <c r="P50" s="116"/>
      <c r="ALU50" s="57"/>
      <c r="ALV50" s="0"/>
      <c r="ALW50" s="0"/>
      <c r="ALX50" s="0"/>
      <c r="ALY50" s="0"/>
      <c r="ALZ50" s="0"/>
      <c r="AMA50" s="0"/>
      <c r="AMB50" s="0"/>
      <c r="AMC50" s="0"/>
      <c r="AMD50" s="0"/>
      <c r="AME50" s="0"/>
      <c r="AMF50" s="0"/>
      <c r="AMG50" s="0"/>
      <c r="AMH50" s="0"/>
      <c r="AMI50" s="0"/>
      <c r="AMJ50" s="0"/>
    </row>
    <row r="51" s="55" customFormat="true" ht="24.85" hidden="false" customHeight="false" outlineLevel="1" collapsed="false">
      <c r="A51" s="81"/>
      <c r="B51" s="123"/>
      <c r="C51" s="123"/>
      <c r="D51" s="117" t="s">
        <v>165</v>
      </c>
      <c r="E51" s="117"/>
      <c r="F51" s="117" t="s">
        <v>166</v>
      </c>
      <c r="G51" s="62"/>
      <c r="H51" s="117"/>
      <c r="I51" s="117"/>
      <c r="J51" s="117"/>
      <c r="K51" s="117"/>
      <c r="L51" s="117"/>
      <c r="M51" s="117"/>
      <c r="N51" s="117"/>
      <c r="O51" s="117"/>
      <c r="P51" s="117"/>
      <c r="ALU51" s="57"/>
      <c r="ALV51" s="0"/>
      <c r="ALW51" s="0"/>
      <c r="ALX51" s="0"/>
      <c r="ALY51" s="0"/>
      <c r="ALZ51" s="0"/>
      <c r="AMA51" s="0"/>
      <c r="AMB51" s="0"/>
      <c r="AMC51" s="0"/>
      <c r="AMD51" s="0"/>
      <c r="AME51" s="0"/>
      <c r="AMF51" s="0"/>
      <c r="AMG51" s="0"/>
      <c r="AMH51" s="0"/>
      <c r="AMI51" s="0"/>
      <c r="AMJ51" s="0"/>
    </row>
  </sheetData>
  <conditionalFormatting sqref="B5:Z5">
    <cfRule type="expression" priority="2" aboveAverage="0" equalAverage="0" bottom="0" percent="0" rank="0" text="" dxfId="0">
      <formula>AND(B5="SIA")</formula>
    </cfRule>
  </conditionalFormatting>
  <conditionalFormatting sqref="A1:Z100">
    <cfRule type="expression" priority="3" aboveAverage="0" equalAverage="0" bottom="0" percent="0" rank="0" text="" dxfId="0">
      <formula>AND($D$1&lt;&gt;"",A1&lt;&gt;'S-Entrée old'!A1)</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tabColor rgb="FF999999"/>
    <pageSetUpPr fitToPage="true"/>
  </sheetPr>
  <dimension ref="1:3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9" activeCellId="0" sqref="F9"/>
    </sheetView>
  </sheetViews>
  <sheetFormatPr defaultRowHeight="12.8"/>
  <cols>
    <col collapsed="false" hidden="false" max="1" min="1" style="54" width="20.5918367346939"/>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6"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4" min="14" style="55" width="22.1938775510204"/>
    <col collapsed="false" hidden="true" max="15" min="15" style="55" width="0"/>
    <col collapsed="false" hidden="false" max="16" min="16" style="55" width="22.1938775510204"/>
    <col collapsed="false" hidden="false" max="17" min="17" style="55" width="22.1938775510204"/>
    <col collapsed="false" hidden="false" max="18" min="18" style="55" width="22.1938775510204"/>
    <col collapsed="false" hidden="true" max="19" min="19" style="55" width="0"/>
    <col collapsed="false" hidden="false" max="1007" min="20" style="57" width="11.5204081632653"/>
    <col collapsed="false" hidden="false" max="1025" min="1008" style="0" width="11.5204081632653"/>
  </cols>
  <sheetData>
    <row r="1" customFormat="false" ht="24.85" hidden="false" customHeight="false" outlineLevel="0" collapsed="false">
      <c r="A1" s="58" t="s">
        <v>37</v>
      </c>
      <c r="B1" s="59" t="s">
        <v>172</v>
      </c>
    </row>
    <row r="2" customFormat="false" ht="46.95" hidden="false" customHeight="false" outlineLevel="0" collapsed="false">
      <c r="A2" s="58" t="s">
        <v>38</v>
      </c>
      <c r="B2" s="60" t="s">
        <v>173</v>
      </c>
      <c r="D2" s="60" t="s">
        <v>174</v>
      </c>
      <c r="F2" s="60" t="s">
        <v>175</v>
      </c>
      <c r="G2" s="56" t="s">
        <v>176</v>
      </c>
      <c r="H2" s="60" t="s">
        <v>177</v>
      </c>
      <c r="J2" s="60" t="s">
        <v>178</v>
      </c>
      <c r="L2" s="60" t="s">
        <v>179</v>
      </c>
      <c r="N2" s="60" t="s">
        <v>180</v>
      </c>
      <c r="P2" s="60" t="s">
        <v>181</v>
      </c>
      <c r="R2" s="60" t="s">
        <v>182</v>
      </c>
    </row>
    <row r="3" customFormat="false" ht="122.35" hidden="false" customHeight="false" outlineLevel="0" collapsed="false">
      <c r="A3" s="58" t="s">
        <v>47</v>
      </c>
      <c r="B3" s="64" t="s">
        <v>183</v>
      </c>
      <c r="D3" s="64" t="s">
        <v>184</v>
      </c>
      <c r="F3" s="64" t="s">
        <v>185</v>
      </c>
      <c r="G3" s="125"/>
      <c r="H3" s="64" t="s">
        <v>186</v>
      </c>
      <c r="J3" s="64" t="s">
        <v>187</v>
      </c>
      <c r="L3" s="64" t="s">
        <v>188</v>
      </c>
      <c r="N3" s="64" t="s">
        <v>189</v>
      </c>
      <c r="P3" s="63" t="s">
        <v>190</v>
      </c>
      <c r="R3" s="64" t="s">
        <v>191</v>
      </c>
    </row>
    <row r="4" customFormat="false" ht="46.75" hidden="false" customHeight="false" outlineLevel="0" collapsed="false">
      <c r="A4" s="58" t="s">
        <v>56</v>
      </c>
      <c r="B4" s="66" t="s">
        <v>192</v>
      </c>
      <c r="C4" s="126"/>
      <c r="D4" s="66" t="s">
        <v>193</v>
      </c>
      <c r="E4" s="126"/>
      <c r="F4" s="66" t="s">
        <v>61</v>
      </c>
      <c r="G4" s="127"/>
      <c r="H4" s="66" t="s">
        <v>194</v>
      </c>
      <c r="I4" s="126"/>
      <c r="J4" s="66" t="s">
        <v>193</v>
      </c>
      <c r="K4" s="126"/>
      <c r="L4" s="66" t="s">
        <v>193</v>
      </c>
      <c r="M4" s="126"/>
      <c r="N4" s="66" t="s">
        <v>195</v>
      </c>
      <c r="O4" s="126"/>
      <c r="P4" s="66" t="s">
        <v>196</v>
      </c>
      <c r="Q4" s="126"/>
      <c r="R4" s="66" t="s">
        <v>61</v>
      </c>
    </row>
    <row r="5" customFormat="false" ht="12.9" hidden="false" customHeight="false" outlineLevel="0" collapsed="false">
      <c r="A5" s="58" t="s">
        <v>62</v>
      </c>
      <c r="B5" s="66" t="s">
        <v>65</v>
      </c>
      <c r="C5" s="66"/>
      <c r="D5" s="66" t="s">
        <v>65</v>
      </c>
      <c r="E5" s="66"/>
      <c r="F5" s="66" t="s">
        <v>64</v>
      </c>
      <c r="G5" s="66"/>
      <c r="H5" s="66" t="s">
        <v>64</v>
      </c>
      <c r="I5" s="66"/>
      <c r="J5" s="66" t="s">
        <v>65</v>
      </c>
      <c r="K5" s="66"/>
      <c r="L5" s="66" t="s">
        <v>64</v>
      </c>
      <c r="M5" s="66"/>
      <c r="N5" s="66" t="s">
        <v>65</v>
      </c>
      <c r="O5" s="66"/>
      <c r="P5" s="66" t="s">
        <v>64</v>
      </c>
      <c r="Q5" s="66"/>
      <c r="R5" s="66" t="s">
        <v>64</v>
      </c>
    </row>
    <row r="6" s="68" customFormat="true" ht="12.9" hidden="false" customHeight="false" outlineLevel="0" collapsed="false">
      <c r="A6" s="128" t="s">
        <v>27</v>
      </c>
      <c r="B6" s="67" t="s">
        <v>67</v>
      </c>
      <c r="C6" s="55"/>
      <c r="D6" s="67" t="s">
        <v>67</v>
      </c>
      <c r="F6" s="67" t="s">
        <v>67</v>
      </c>
      <c r="G6" s="129"/>
      <c r="H6" s="67" t="s">
        <v>66</v>
      </c>
      <c r="I6" s="67"/>
      <c r="J6" s="67" t="s">
        <v>67</v>
      </c>
      <c r="L6" s="67" t="s">
        <v>68</v>
      </c>
      <c r="M6" s="55"/>
      <c r="N6" s="67" t="s">
        <v>68</v>
      </c>
      <c r="P6" s="67" t="s">
        <v>67</v>
      </c>
      <c r="R6" s="67" t="s">
        <v>197</v>
      </c>
      <c r="ALT6" s="0"/>
      <c r="ALU6" s="0"/>
      <c r="ALV6" s="0"/>
      <c r="ALW6" s="0"/>
      <c r="ALX6" s="0"/>
      <c r="ALY6" s="0"/>
      <c r="ALZ6" s="0"/>
      <c r="AMA6" s="0"/>
      <c r="AMB6" s="0"/>
      <c r="AMC6" s="0"/>
      <c r="AMD6" s="0"/>
      <c r="AME6" s="0"/>
      <c r="AMF6" s="0"/>
      <c r="AMG6" s="0"/>
      <c r="AMH6" s="0"/>
      <c r="AMI6" s="0"/>
      <c r="AMJ6" s="0"/>
    </row>
    <row r="7" s="68" customFormat="true" ht="158.65" hidden="false" customHeight="true" outlineLevel="0" collapsed="false">
      <c r="A7" s="70" t="s">
        <v>69</v>
      </c>
      <c r="B7" s="71" t="s">
        <v>198</v>
      </c>
      <c r="C7" s="130"/>
      <c r="D7" s="84" t="s">
        <v>199</v>
      </c>
      <c r="E7" s="73"/>
      <c r="F7" s="131" t="s">
        <v>200</v>
      </c>
      <c r="G7" s="132"/>
      <c r="H7" s="71"/>
      <c r="I7" s="132"/>
      <c r="J7" s="71" t="s">
        <v>201</v>
      </c>
      <c r="K7" s="73"/>
      <c r="L7" s="71" t="s">
        <v>202</v>
      </c>
      <c r="M7" s="130"/>
      <c r="N7" s="71" t="s">
        <v>203</v>
      </c>
      <c r="O7" s="73"/>
      <c r="P7" s="84" t="s">
        <v>204</v>
      </c>
      <c r="Q7" s="84" t="s">
        <v>205</v>
      </c>
      <c r="R7" s="71" t="s">
        <v>206</v>
      </c>
      <c r="ALT7" s="0"/>
      <c r="ALU7" s="0"/>
      <c r="ALV7" s="0"/>
      <c r="ALW7" s="0"/>
      <c r="ALX7" s="0"/>
      <c r="ALY7" s="0"/>
      <c r="ALZ7" s="0"/>
      <c r="AMA7" s="0"/>
      <c r="AMB7" s="0"/>
      <c r="AMC7" s="0"/>
      <c r="AMD7" s="0"/>
      <c r="AME7" s="0"/>
      <c r="AMF7" s="0"/>
      <c r="AMG7" s="0"/>
      <c r="AMH7" s="0"/>
      <c r="AMI7" s="0"/>
      <c r="AMJ7" s="0"/>
    </row>
    <row r="8" customFormat="false" ht="69.85" hidden="false" customHeight="false" outlineLevel="0" collapsed="false">
      <c r="A8" s="70" t="s">
        <v>77</v>
      </c>
      <c r="B8" s="74" t="s">
        <v>207</v>
      </c>
      <c r="C8" s="63" t="s">
        <v>208</v>
      </c>
      <c r="D8" s="74" t="s">
        <v>209</v>
      </c>
      <c r="E8" s="63" t="s">
        <v>210</v>
      </c>
      <c r="F8" s="131" t="s">
        <v>211</v>
      </c>
      <c r="G8" s="63"/>
      <c r="H8" s="77"/>
      <c r="I8" s="77"/>
      <c r="J8" s="74" t="s">
        <v>212</v>
      </c>
      <c r="K8" s="63" t="s">
        <v>213</v>
      </c>
      <c r="L8" s="74" t="s">
        <v>212</v>
      </c>
      <c r="M8" s="63" t="s">
        <v>214</v>
      </c>
      <c r="N8" s="74" t="s">
        <v>212</v>
      </c>
      <c r="O8" s="63" t="s">
        <v>215</v>
      </c>
      <c r="P8" s="77"/>
      <c r="Q8" s="77"/>
      <c r="R8" s="74" t="s">
        <v>212</v>
      </c>
      <c r="S8" s="63" t="s">
        <v>216</v>
      </c>
    </row>
    <row r="9" customFormat="false" ht="57.7" hidden="false" customHeight="false" outlineLevel="0" collapsed="false">
      <c r="A9" s="133"/>
      <c r="B9" s="74" t="s">
        <v>217</v>
      </c>
      <c r="C9" s="63" t="s">
        <v>218</v>
      </c>
      <c r="D9" s="74" t="s">
        <v>219</v>
      </c>
      <c r="E9" s="63" t="s">
        <v>220</v>
      </c>
      <c r="F9" s="77"/>
      <c r="G9" s="63"/>
      <c r="H9" s="77"/>
      <c r="I9" s="77"/>
      <c r="J9" s="74" t="s">
        <v>221</v>
      </c>
      <c r="K9" s="63" t="s">
        <v>222</v>
      </c>
      <c r="L9" s="74" t="s">
        <v>223</v>
      </c>
      <c r="M9" s="63" t="s">
        <v>224</v>
      </c>
      <c r="N9" s="63"/>
      <c r="O9" s="63"/>
      <c r="P9" s="77"/>
      <c r="Q9" s="77"/>
      <c r="R9" s="74" t="s">
        <v>225</v>
      </c>
      <c r="S9" s="63" t="s">
        <v>226</v>
      </c>
    </row>
    <row r="10" customFormat="false" ht="46.75" hidden="false" customHeight="false" outlineLevel="0" collapsed="false">
      <c r="A10" s="78"/>
      <c r="B10" s="77"/>
      <c r="C10" s="77"/>
      <c r="D10" s="74" t="s">
        <v>227</v>
      </c>
      <c r="E10" s="63" t="s">
        <v>228</v>
      </c>
      <c r="F10" s="77"/>
      <c r="G10" s="63"/>
      <c r="H10" s="77"/>
      <c r="I10" s="77"/>
      <c r="J10" s="74" t="s">
        <v>229</v>
      </c>
      <c r="K10" s="63" t="s">
        <v>230</v>
      </c>
      <c r="L10" s="77"/>
      <c r="M10" s="77"/>
      <c r="N10" s="77"/>
      <c r="O10" s="77"/>
      <c r="P10" s="77"/>
      <c r="Q10" s="77"/>
      <c r="R10" s="74" t="s">
        <v>231</v>
      </c>
      <c r="S10" s="63" t="s">
        <v>232</v>
      </c>
    </row>
    <row r="11" customFormat="false" ht="57.7" hidden="false" customHeight="false" outlineLevel="0" collapsed="false">
      <c r="A11" s="78"/>
      <c r="B11" s="77"/>
      <c r="C11" s="77"/>
      <c r="D11" s="74" t="s">
        <v>233</v>
      </c>
      <c r="E11" s="63" t="s">
        <v>234</v>
      </c>
      <c r="F11" s="77"/>
      <c r="G11" s="63"/>
      <c r="H11" s="77"/>
      <c r="I11" s="77"/>
      <c r="J11" s="74" t="s">
        <v>235</v>
      </c>
      <c r="K11" s="63" t="s">
        <v>236</v>
      </c>
      <c r="L11" s="77"/>
      <c r="M11" s="77"/>
      <c r="N11" s="77"/>
      <c r="O11" s="77"/>
      <c r="P11" s="77"/>
      <c r="Q11" s="77"/>
      <c r="R11" s="74" t="s">
        <v>82</v>
      </c>
      <c r="S11" s="71" t="s">
        <v>237</v>
      </c>
    </row>
    <row r="12" customFormat="false" ht="37.75" hidden="false" customHeight="false" outlineLevel="0" collapsed="false">
      <c r="A12" s="81"/>
      <c r="B12" s="77"/>
      <c r="C12" s="77"/>
      <c r="D12" s="74" t="s">
        <v>238</v>
      </c>
      <c r="E12" s="63" t="s">
        <v>239</v>
      </c>
      <c r="F12" s="77"/>
      <c r="G12" s="63"/>
      <c r="H12" s="77"/>
      <c r="I12" s="77"/>
      <c r="J12" s="77"/>
      <c r="K12" s="77"/>
      <c r="L12" s="77"/>
      <c r="M12" s="77"/>
      <c r="N12" s="77"/>
      <c r="O12" s="77"/>
      <c r="P12" s="77"/>
      <c r="Q12" s="77"/>
      <c r="R12" s="77"/>
      <c r="S12" s="77"/>
    </row>
    <row r="13" customFormat="false" ht="12.8" hidden="false" customHeight="false" outlineLevel="0" collapsed="false">
      <c r="G13" s="107"/>
      <c r="N13" s="56"/>
      <c r="O13" s="56"/>
    </row>
    <row r="14" customFormat="false" ht="144.25" hidden="false" customHeight="false" outlineLevel="1" collapsed="false">
      <c r="A14" s="70" t="s">
        <v>111</v>
      </c>
      <c r="B14" s="63" t="s">
        <v>240</v>
      </c>
      <c r="C14" s="63"/>
      <c r="D14" s="85" t="s">
        <v>241</v>
      </c>
      <c r="E14" s="85"/>
      <c r="F14" s="63" t="s">
        <v>242</v>
      </c>
      <c r="G14" s="134"/>
      <c r="H14" s="63" t="s">
        <v>243</v>
      </c>
      <c r="I14" s="63"/>
      <c r="J14" s="85" t="s">
        <v>244</v>
      </c>
      <c r="K14" s="85"/>
      <c r="L14" s="85" t="s">
        <v>245</v>
      </c>
      <c r="M14" s="85"/>
      <c r="N14" s="85" t="s">
        <v>246</v>
      </c>
      <c r="O14" s="85"/>
      <c r="P14" s="85" t="s">
        <v>247</v>
      </c>
      <c r="Q14" s="85"/>
      <c r="R14" s="85" t="s">
        <v>248</v>
      </c>
      <c r="S14" s="85"/>
    </row>
    <row r="15" customFormat="false" ht="57.7" hidden="false" customHeight="false" outlineLevel="1" collapsed="false">
      <c r="A15" s="81"/>
      <c r="B15" s="82"/>
      <c r="C15" s="82"/>
      <c r="D15" s="63" t="s">
        <v>240</v>
      </c>
      <c r="E15" s="63"/>
      <c r="F15" s="135"/>
      <c r="G15" s="134"/>
      <c r="H15" s="97"/>
      <c r="I15" s="97"/>
      <c r="J15" s="97"/>
      <c r="K15" s="97"/>
      <c r="L15" s="97"/>
      <c r="M15" s="97"/>
      <c r="N15" s="135"/>
      <c r="O15" s="135"/>
      <c r="P15" s="82"/>
      <c r="Q15" s="82"/>
      <c r="R15" s="83"/>
      <c r="S15" s="83"/>
    </row>
    <row r="16" customFormat="false" ht="56.7" hidden="false" customHeight="false" outlineLevel="2" collapsed="false">
      <c r="A16" s="70" t="s">
        <v>118</v>
      </c>
      <c r="B16" s="76"/>
      <c r="C16" s="76"/>
      <c r="D16" s="76" t="s">
        <v>249</v>
      </c>
      <c r="E16" s="76"/>
      <c r="F16" s="76"/>
      <c r="G16" s="134"/>
      <c r="H16" s="76"/>
      <c r="I16" s="76"/>
      <c r="J16" s="76"/>
      <c r="K16" s="76"/>
      <c r="L16" s="76"/>
      <c r="M16" s="76"/>
      <c r="N16" s="87"/>
      <c r="O16" s="87"/>
      <c r="P16" s="76"/>
      <c r="Q16" s="76"/>
      <c r="R16" s="136"/>
      <c r="S16" s="136"/>
    </row>
    <row r="17" customFormat="false" ht="35.8" hidden="false" customHeight="false" outlineLevel="2" collapsed="false">
      <c r="A17" s="78"/>
      <c r="D17" s="55" t="s">
        <v>250</v>
      </c>
      <c r="G17" s="107"/>
      <c r="N17" s="56"/>
      <c r="O17" s="56"/>
      <c r="R17" s="92"/>
      <c r="S17" s="92"/>
    </row>
    <row r="18" customFormat="false" ht="12.8" hidden="false" customHeight="false" outlineLevel="2" collapsed="false">
      <c r="A18" s="78"/>
      <c r="G18" s="107"/>
      <c r="N18" s="56"/>
      <c r="O18" s="56"/>
      <c r="R18" s="92"/>
      <c r="S18" s="92"/>
    </row>
    <row r="19" customFormat="false" ht="12.8" hidden="false" customHeight="false" outlineLevel="2" collapsed="false">
      <c r="A19" s="81"/>
      <c r="B19" s="82"/>
      <c r="C19" s="82"/>
      <c r="D19" s="82"/>
      <c r="E19" s="82"/>
      <c r="F19" s="82"/>
      <c r="G19" s="134"/>
      <c r="H19" s="82"/>
      <c r="I19" s="82"/>
      <c r="J19" s="82"/>
      <c r="K19" s="82"/>
      <c r="L19" s="82"/>
      <c r="M19" s="82"/>
      <c r="N19" s="82"/>
      <c r="O19" s="82"/>
      <c r="P19" s="82"/>
      <c r="Q19" s="82"/>
      <c r="R19" s="83"/>
      <c r="S19" s="83"/>
    </row>
    <row r="20" customFormat="false" ht="12.8" hidden="false" customHeight="false" outlineLevel="1" collapsed="false">
      <c r="G20" s="107"/>
    </row>
    <row r="21" customFormat="false" ht="35.8" hidden="false" customHeight="false" outlineLevel="1" collapsed="false">
      <c r="A21" s="104" t="s">
        <v>138</v>
      </c>
      <c r="B21" s="63" t="s">
        <v>126</v>
      </c>
      <c r="C21" s="63"/>
      <c r="D21" s="63" t="s">
        <v>140</v>
      </c>
      <c r="E21" s="63"/>
      <c r="F21" s="63" t="s">
        <v>140</v>
      </c>
      <c r="G21" s="107"/>
      <c r="H21" s="63" t="s">
        <v>139</v>
      </c>
      <c r="I21" s="63"/>
      <c r="J21" s="63" t="s">
        <v>140</v>
      </c>
      <c r="K21" s="63"/>
      <c r="L21" s="63" t="s">
        <v>140</v>
      </c>
      <c r="M21" s="63"/>
      <c r="N21" s="63" t="s">
        <v>140</v>
      </c>
      <c r="O21" s="63"/>
      <c r="P21" s="63" t="s">
        <v>140</v>
      </c>
      <c r="Q21" s="63"/>
      <c r="R21" s="63" t="s">
        <v>126</v>
      </c>
      <c r="S21" s="63"/>
    </row>
    <row r="22" customFormat="false" ht="111.4" hidden="false" customHeight="false" outlineLevel="1" collapsed="false">
      <c r="A22" s="58" t="s">
        <v>141</v>
      </c>
      <c r="B22" s="97"/>
      <c r="C22" s="97"/>
      <c r="D22" s="106" t="s">
        <v>251</v>
      </c>
      <c r="E22" s="106"/>
      <c r="F22" s="106" t="s">
        <v>252</v>
      </c>
      <c r="G22" s="107"/>
      <c r="H22" s="63"/>
      <c r="I22" s="63"/>
      <c r="J22" s="106" t="s">
        <v>253</v>
      </c>
      <c r="K22" s="106"/>
      <c r="L22" s="106" t="s">
        <v>254</v>
      </c>
      <c r="M22" s="106"/>
      <c r="N22" s="106" t="s">
        <v>255</v>
      </c>
      <c r="O22" s="106"/>
      <c r="P22" s="106" t="s">
        <v>256</v>
      </c>
      <c r="Q22" s="106"/>
      <c r="R22" s="106" t="s">
        <v>257</v>
      </c>
      <c r="S22" s="106"/>
    </row>
    <row r="23" s="79" customFormat="true" ht="12.8" hidden="false" customHeight="false" outlineLevel="1" collapsed="false">
      <c r="A23" s="102"/>
      <c r="D23" s="57"/>
      <c r="E23" s="57"/>
      <c r="F23" s="57"/>
      <c r="G23" s="107"/>
      <c r="H23" s="57"/>
      <c r="I23" s="57"/>
      <c r="R23" s="57"/>
      <c r="S23" s="57"/>
      <c r="T23" s="57"/>
      <c r="U23" s="57"/>
      <c r="AJV23" s="57"/>
      <c r="AJW23" s="57"/>
      <c r="AJX23" s="57"/>
      <c r="AJY23" s="57"/>
      <c r="AJZ23" s="57"/>
      <c r="AKA23" s="57"/>
      <c r="AKB23" s="57"/>
      <c r="AKC23" s="57"/>
      <c r="AKD23" s="57"/>
      <c r="AKE23" s="57"/>
      <c r="AKF23" s="57"/>
      <c r="AKG23" s="57"/>
      <c r="AKH23" s="57"/>
      <c r="AKI23" s="57"/>
      <c r="AKJ23" s="57"/>
      <c r="AKK23" s="57"/>
      <c r="AKL23" s="57"/>
      <c r="AKM23" s="57"/>
      <c r="AKN23" s="57"/>
      <c r="AKO23" s="57"/>
      <c r="AKP23" s="57"/>
      <c r="AKQ23" s="57"/>
      <c r="AKR23" s="57"/>
      <c r="AKS23" s="57"/>
      <c r="AKT23" s="57"/>
      <c r="AKU23" s="57"/>
      <c r="AKV23" s="57"/>
      <c r="AKW23" s="57"/>
      <c r="AKX23" s="57"/>
      <c r="AKY23" s="57"/>
      <c r="AKZ23" s="57"/>
      <c r="ALA23" s="57"/>
      <c r="ALB23" s="57"/>
      <c r="ALC23" s="57"/>
      <c r="ALD23" s="57"/>
      <c r="ALE23" s="57"/>
      <c r="ALF23" s="57"/>
      <c r="ALG23" s="57"/>
      <c r="ALH23" s="57"/>
      <c r="ALI23" s="57"/>
      <c r="ALJ23" s="57"/>
      <c r="ALK23" s="57"/>
      <c r="ALL23" s="57"/>
      <c r="ALM23" s="57"/>
      <c r="ALN23" s="57"/>
      <c r="ALO23" s="57"/>
      <c r="ALP23" s="57"/>
      <c r="ALQ23" s="57"/>
      <c r="ALR23" s="57"/>
      <c r="ALS23" s="57"/>
      <c r="ALT23" s="0"/>
      <c r="ALU23" s="0"/>
      <c r="ALV23" s="0"/>
      <c r="ALW23" s="0"/>
      <c r="ALX23" s="0"/>
      <c r="ALY23" s="0"/>
      <c r="ALZ23" s="0"/>
      <c r="AMA23" s="0"/>
      <c r="AMB23" s="0"/>
      <c r="AMC23" s="0"/>
      <c r="AMD23" s="0"/>
      <c r="AME23" s="0"/>
      <c r="AMF23" s="0"/>
      <c r="AMG23" s="0"/>
      <c r="AMH23" s="0"/>
      <c r="AMI23" s="0"/>
      <c r="AMJ23" s="0"/>
    </row>
    <row r="24" customFormat="false" ht="24.85" hidden="false" customHeight="false" outlineLevel="1" collapsed="false">
      <c r="A24" s="58" t="s">
        <v>147</v>
      </c>
      <c r="B24" s="106" t="s">
        <v>258</v>
      </c>
      <c r="C24" s="106"/>
      <c r="D24" s="108"/>
      <c r="E24" s="108"/>
      <c r="F24" s="108"/>
      <c r="G24" s="134"/>
      <c r="H24" s="108"/>
      <c r="I24" s="108"/>
      <c r="J24" s="108"/>
      <c r="K24" s="108"/>
      <c r="L24" s="108"/>
      <c r="M24" s="108"/>
      <c r="N24" s="108"/>
      <c r="O24" s="108"/>
      <c r="P24" s="108"/>
      <c r="Q24" s="108"/>
      <c r="R24" s="137"/>
      <c r="S24" s="137"/>
    </row>
    <row r="25" s="57" customFormat="true" ht="12.8" hidden="false" customHeight="false" outlineLevel="1" collapsed="false">
      <c r="ALT25" s="0"/>
      <c r="ALU25" s="0"/>
      <c r="ALV25" s="0"/>
      <c r="ALW25" s="0"/>
      <c r="ALX25" s="0"/>
      <c r="ALY25" s="0"/>
      <c r="ALZ25" s="0"/>
      <c r="AMA25" s="0"/>
      <c r="AMB25" s="0"/>
      <c r="AMC25" s="0"/>
      <c r="AMD25" s="0"/>
      <c r="AME25" s="0"/>
      <c r="AMF25" s="0"/>
      <c r="AMG25" s="0"/>
      <c r="AMH25" s="0"/>
      <c r="AMI25" s="0"/>
      <c r="AMJ25" s="0"/>
    </row>
    <row r="26" customFormat="false" ht="12.9" hidden="false" customHeight="false" outlineLevel="1" collapsed="false">
      <c r="A26" s="104" t="s">
        <v>149</v>
      </c>
      <c r="B26" s="63" t="s">
        <v>151</v>
      </c>
      <c r="C26" s="63"/>
      <c r="D26" s="63" t="s">
        <v>151</v>
      </c>
      <c r="E26" s="63"/>
      <c r="F26" s="63" t="s">
        <v>151</v>
      </c>
      <c r="G26" s="107"/>
      <c r="H26" s="67" t="s">
        <v>259</v>
      </c>
      <c r="I26" s="67"/>
      <c r="J26" s="63" t="s">
        <v>151</v>
      </c>
      <c r="K26" s="63"/>
      <c r="L26" s="63" t="s">
        <v>151</v>
      </c>
      <c r="M26" s="63"/>
      <c r="N26" s="63" t="s">
        <v>151</v>
      </c>
      <c r="O26" s="63"/>
      <c r="P26" s="63" t="s">
        <v>151</v>
      </c>
      <c r="Q26" s="63"/>
      <c r="R26" s="63" t="s">
        <v>151</v>
      </c>
      <c r="S26" s="63"/>
    </row>
    <row r="27" s="57" customFormat="true" ht="12.8" hidden="false" customHeight="false" outlineLevel="1" collapsed="false">
      <c r="G27" s="107"/>
      <c r="ALT27" s="0"/>
      <c r="ALU27" s="0"/>
      <c r="ALV27" s="0"/>
      <c r="ALW27" s="0"/>
      <c r="ALX27" s="0"/>
      <c r="ALY27" s="0"/>
      <c r="ALZ27" s="0"/>
      <c r="AMA27" s="0"/>
      <c r="AMB27" s="0"/>
      <c r="AMC27" s="0"/>
      <c r="AMD27" s="0"/>
      <c r="AME27" s="0"/>
      <c r="AMF27" s="0"/>
      <c r="AMG27" s="0"/>
      <c r="AMH27" s="0"/>
      <c r="AMI27" s="0"/>
      <c r="AMJ27" s="0"/>
    </row>
    <row r="28" s="79" customFormat="true" ht="12.9" hidden="false" customHeight="false" outlineLevel="1" collapsed="false">
      <c r="A28" s="138" t="s">
        <v>152</v>
      </c>
      <c r="B28" s="139"/>
      <c r="C28" s="139"/>
      <c r="D28" s="139"/>
      <c r="E28" s="139"/>
      <c r="F28" s="139"/>
      <c r="G28" s="62"/>
      <c r="H28" s="139"/>
      <c r="I28" s="139"/>
      <c r="J28" s="139"/>
      <c r="K28" s="139"/>
      <c r="L28" s="139"/>
      <c r="M28" s="139"/>
      <c r="N28" s="139"/>
      <c r="O28" s="139"/>
      <c r="P28" s="139"/>
      <c r="Q28" s="139"/>
      <c r="R28" s="140"/>
      <c r="S28" s="140"/>
      <c r="T28" s="55"/>
      <c r="U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7"/>
      <c r="ALS28" s="57"/>
      <c r="ALT28" s="0"/>
      <c r="ALU28" s="0"/>
      <c r="ALV28" s="0"/>
      <c r="ALW28" s="0"/>
      <c r="ALX28" s="0"/>
      <c r="ALY28" s="0"/>
      <c r="ALZ28" s="0"/>
      <c r="AMA28" s="0"/>
      <c r="AMB28" s="0"/>
      <c r="AMC28" s="0"/>
      <c r="AMD28" s="0"/>
      <c r="AME28" s="0"/>
      <c r="AMF28" s="0"/>
      <c r="AMG28" s="0"/>
      <c r="AMH28" s="0"/>
      <c r="AMI28" s="0"/>
      <c r="AMJ28" s="0"/>
    </row>
    <row r="29" s="55" customFormat="true" ht="24.85" hidden="false" customHeight="false" outlineLevel="1" collapsed="false">
      <c r="A29" s="64" t="s">
        <v>111</v>
      </c>
      <c r="B29" s="64" t="s">
        <v>153</v>
      </c>
      <c r="C29" s="64"/>
      <c r="D29" s="64" t="s">
        <v>153</v>
      </c>
      <c r="E29" s="64"/>
      <c r="F29" s="64" t="s">
        <v>153</v>
      </c>
      <c r="G29" s="107"/>
      <c r="H29" s="64" t="s">
        <v>153</v>
      </c>
      <c r="I29" s="64"/>
      <c r="J29" s="64" t="s">
        <v>260</v>
      </c>
      <c r="K29" s="64"/>
      <c r="L29" s="64" t="s">
        <v>153</v>
      </c>
      <c r="M29" s="64"/>
      <c r="N29" s="64" t="s">
        <v>153</v>
      </c>
      <c r="O29" s="64"/>
      <c r="P29" s="77" t="s">
        <v>155</v>
      </c>
      <c r="Q29" s="77"/>
      <c r="R29" s="64" t="s">
        <v>153</v>
      </c>
      <c r="S29" s="64"/>
      <c r="ALR29" s="57"/>
      <c r="ALS29" s="57"/>
      <c r="ALT29" s="0"/>
      <c r="ALU29" s="0"/>
      <c r="ALV29" s="0"/>
      <c r="ALW29" s="0"/>
      <c r="ALX29" s="0"/>
      <c r="ALY29" s="0"/>
      <c r="ALZ29" s="0"/>
      <c r="AMA29" s="0"/>
      <c r="AMB29" s="0"/>
      <c r="AMC29" s="0"/>
      <c r="AMD29" s="0"/>
      <c r="AME29" s="0"/>
      <c r="AMF29" s="0"/>
      <c r="AMG29" s="0"/>
      <c r="AMH29" s="0"/>
      <c r="AMI29" s="0"/>
      <c r="AMJ29" s="0"/>
    </row>
    <row r="30" s="55" customFormat="true" ht="35.8" hidden="false" customHeight="false" outlineLevel="1" collapsed="false">
      <c r="A30" s="114" t="s">
        <v>156</v>
      </c>
      <c r="B30" s="115"/>
      <c r="C30" s="115"/>
      <c r="D30" s="115"/>
      <c r="E30" s="115"/>
      <c r="F30" s="116"/>
      <c r="G30" s="107"/>
      <c r="H30" s="115"/>
      <c r="I30" s="115"/>
      <c r="J30" s="116" t="s">
        <v>261</v>
      </c>
      <c r="K30" s="116"/>
      <c r="L30" s="116"/>
      <c r="M30" s="116"/>
      <c r="N30" s="116"/>
      <c r="O30" s="116"/>
      <c r="P30" s="116" t="s">
        <v>158</v>
      </c>
      <c r="Q30" s="116"/>
      <c r="R30" s="116"/>
      <c r="S30" s="116"/>
      <c r="ALR30" s="57"/>
      <c r="ALS30" s="57"/>
      <c r="ALT30" s="0"/>
      <c r="ALU30" s="0"/>
      <c r="ALV30" s="0"/>
      <c r="ALW30" s="0"/>
      <c r="ALX30" s="0"/>
      <c r="ALY30" s="0"/>
      <c r="ALZ30" s="0"/>
      <c r="AMA30" s="0"/>
      <c r="AMB30" s="0"/>
      <c r="AMC30" s="0"/>
      <c r="AMD30" s="0"/>
      <c r="AME30" s="0"/>
      <c r="AMF30" s="0"/>
      <c r="AMG30" s="0"/>
      <c r="AMH30" s="0"/>
      <c r="AMI30" s="0"/>
      <c r="AMJ30" s="0"/>
    </row>
    <row r="31" s="55" customFormat="true" ht="12.8" hidden="false" customHeight="false" outlineLevel="1" collapsed="false">
      <c r="A31" s="117"/>
      <c r="B31" s="117"/>
      <c r="C31" s="117"/>
      <c r="D31" s="117"/>
      <c r="E31" s="117"/>
      <c r="F31" s="117"/>
      <c r="G31" s="107"/>
      <c r="H31" s="117"/>
      <c r="I31" s="117"/>
      <c r="J31" s="117"/>
      <c r="K31" s="117"/>
      <c r="L31" s="117"/>
      <c r="M31" s="117"/>
      <c r="N31" s="117"/>
      <c r="O31" s="117"/>
      <c r="P31" s="117"/>
      <c r="Q31" s="117"/>
      <c r="R31" s="117"/>
      <c r="S31" s="117"/>
      <c r="ALR31" s="57"/>
      <c r="ALS31" s="57"/>
      <c r="ALT31" s="0"/>
      <c r="ALU31" s="0"/>
      <c r="ALV31" s="0"/>
      <c r="ALW31" s="0"/>
      <c r="ALX31" s="0"/>
      <c r="ALY31" s="0"/>
      <c r="ALZ31" s="0"/>
      <c r="AMA31" s="0"/>
      <c r="AMB31" s="0"/>
      <c r="AMC31" s="0"/>
      <c r="AMD31" s="0"/>
      <c r="AME31" s="0"/>
      <c r="AMF31" s="0"/>
      <c r="AMG31" s="0"/>
      <c r="AMH31" s="0"/>
      <c r="AMI31" s="0"/>
      <c r="AMJ31" s="0"/>
    </row>
    <row r="32" s="55" customFormat="true" ht="12.8" hidden="false" customHeight="false" outlineLevel="1" collapsed="false">
      <c r="A32" s="54"/>
      <c r="B32" s="118"/>
      <c r="C32" s="118"/>
      <c r="G32" s="56"/>
      <c r="ALR32" s="57"/>
      <c r="ALS32" s="57"/>
      <c r="ALT32" s="0"/>
      <c r="ALU32" s="0"/>
      <c r="ALV32" s="0"/>
      <c r="ALW32" s="0"/>
      <c r="ALX32" s="0"/>
      <c r="ALY32" s="0"/>
      <c r="ALZ32" s="0"/>
      <c r="AMA32" s="0"/>
      <c r="AMB32" s="0"/>
      <c r="AMC32" s="0"/>
      <c r="AMD32" s="0"/>
      <c r="AME32" s="0"/>
      <c r="AMF32" s="0"/>
      <c r="AMG32" s="0"/>
      <c r="AMH32" s="0"/>
      <c r="AMI32" s="0"/>
      <c r="AMJ32" s="0"/>
    </row>
    <row r="33" s="55" customFormat="true" ht="12.8" hidden="false" customHeight="false" outlineLevel="1" collapsed="false">
      <c r="A33" s="54"/>
      <c r="B33" s="118"/>
      <c r="C33" s="118"/>
      <c r="G33" s="56"/>
      <c r="ALR33" s="57"/>
      <c r="ALS33" s="57"/>
      <c r="ALT33" s="0"/>
      <c r="ALU33" s="0"/>
      <c r="ALV33" s="0"/>
      <c r="ALW33" s="0"/>
      <c r="ALX33" s="0"/>
      <c r="ALY33" s="0"/>
      <c r="ALZ33" s="0"/>
      <c r="AMA33" s="0"/>
      <c r="AMB33" s="0"/>
      <c r="AMC33" s="0"/>
      <c r="AMD33" s="0"/>
      <c r="AME33" s="0"/>
      <c r="AMF33" s="0"/>
      <c r="AMG33" s="0"/>
      <c r="AMH33" s="0"/>
      <c r="AMI33" s="0"/>
      <c r="AMJ33" s="0"/>
    </row>
    <row r="34" s="79" customFormat="true" ht="24.85" hidden="false" customHeight="false" outlineLevel="1" collapsed="false">
      <c r="A34" s="141" t="s">
        <v>160</v>
      </c>
      <c r="B34" s="142"/>
      <c r="C34" s="142"/>
      <c r="D34" s="143"/>
      <c r="E34" s="143"/>
      <c r="F34" s="143"/>
      <c r="G34" s="62"/>
      <c r="H34" s="143"/>
      <c r="I34" s="143"/>
      <c r="J34" s="143"/>
      <c r="K34" s="143"/>
      <c r="L34" s="143"/>
      <c r="M34" s="143"/>
      <c r="N34" s="143"/>
      <c r="O34" s="143"/>
      <c r="P34" s="121"/>
      <c r="Q34" s="121"/>
      <c r="R34" s="144"/>
      <c r="S34" s="144"/>
      <c r="T34" s="55"/>
      <c r="U34" s="55"/>
      <c r="AJT34" s="55"/>
      <c r="AJU34" s="55"/>
      <c r="AJV34" s="55"/>
      <c r="AJW34" s="55"/>
      <c r="AJX34" s="55"/>
      <c r="AJY34" s="55"/>
      <c r="AJZ34" s="55"/>
      <c r="AKA34" s="55"/>
      <c r="AKB34" s="55"/>
      <c r="AKC34" s="55"/>
      <c r="AKD34" s="55"/>
      <c r="AKE34" s="55"/>
      <c r="AKF34" s="55"/>
      <c r="AKG34" s="55"/>
      <c r="AKH34" s="55"/>
      <c r="AKI34" s="55"/>
      <c r="AKJ34" s="55"/>
      <c r="AKK34" s="55"/>
      <c r="AKL34" s="55"/>
      <c r="AKM34" s="55"/>
      <c r="AKN34" s="55"/>
      <c r="AKO34" s="55"/>
      <c r="AKP34" s="55"/>
      <c r="AKQ34" s="55"/>
      <c r="AKR34" s="55"/>
      <c r="AKS34" s="55"/>
      <c r="AKT34" s="55"/>
      <c r="AKU34" s="55"/>
      <c r="AKV34" s="55"/>
      <c r="AKW34" s="55"/>
      <c r="AKX34" s="55"/>
      <c r="AKY34" s="55"/>
      <c r="AKZ34" s="55"/>
      <c r="ALA34" s="55"/>
      <c r="ALB34" s="55"/>
      <c r="ALC34" s="55"/>
      <c r="ALD34" s="55"/>
      <c r="ALE34" s="55"/>
      <c r="ALF34" s="55"/>
      <c r="ALG34" s="55"/>
      <c r="ALH34" s="55"/>
      <c r="ALI34" s="55"/>
      <c r="ALJ34" s="55"/>
      <c r="ALK34" s="55"/>
      <c r="ALL34" s="55"/>
      <c r="ALM34" s="55"/>
      <c r="ALN34" s="55"/>
      <c r="ALO34" s="55"/>
      <c r="ALP34" s="55"/>
      <c r="ALQ34" s="55"/>
      <c r="ALR34" s="57"/>
      <c r="ALS34" s="57"/>
      <c r="ALT34" s="0"/>
      <c r="ALU34" s="0"/>
      <c r="ALV34" s="0"/>
      <c r="ALW34" s="0"/>
      <c r="ALX34" s="0"/>
      <c r="ALY34" s="0"/>
      <c r="ALZ34" s="0"/>
      <c r="AMA34" s="0"/>
      <c r="AMB34" s="0"/>
      <c r="AMC34" s="0"/>
      <c r="AMD34" s="0"/>
      <c r="AME34" s="0"/>
      <c r="AMF34" s="0"/>
      <c r="AMG34" s="0"/>
      <c r="AMH34" s="0"/>
      <c r="AMI34" s="0"/>
      <c r="AMJ34" s="0"/>
    </row>
    <row r="35" s="55" customFormat="true" ht="24.85" hidden="false" customHeight="false" outlineLevel="1" collapsed="false">
      <c r="A35" s="64" t="s">
        <v>111</v>
      </c>
      <c r="B35" s="64" t="s">
        <v>260</v>
      </c>
      <c r="C35" s="64"/>
      <c r="D35" s="77" t="s">
        <v>161</v>
      </c>
      <c r="E35" s="77"/>
      <c r="F35" s="77" t="s">
        <v>161</v>
      </c>
      <c r="G35" s="107"/>
      <c r="H35" s="64" t="s">
        <v>153</v>
      </c>
      <c r="I35" s="64"/>
      <c r="J35" s="77" t="s">
        <v>262</v>
      </c>
      <c r="K35" s="77"/>
      <c r="L35" s="77" t="s">
        <v>161</v>
      </c>
      <c r="M35" s="77"/>
      <c r="N35" s="64" t="s">
        <v>153</v>
      </c>
      <c r="O35" s="64"/>
      <c r="P35" s="77" t="s">
        <v>155</v>
      </c>
      <c r="Q35" s="77"/>
      <c r="R35" s="64" t="s">
        <v>153</v>
      </c>
      <c r="S35" s="64"/>
      <c r="ALR35" s="57"/>
      <c r="ALS35" s="57"/>
      <c r="ALT35" s="0"/>
      <c r="ALU35" s="0"/>
      <c r="ALV35" s="0"/>
      <c r="ALW35" s="0"/>
      <c r="ALX35" s="0"/>
      <c r="ALY35" s="0"/>
      <c r="ALZ35" s="0"/>
      <c r="AMA35" s="0"/>
      <c r="AMB35" s="0"/>
      <c r="AMC35" s="0"/>
      <c r="AMD35" s="0"/>
      <c r="AME35" s="0"/>
      <c r="AMF35" s="0"/>
      <c r="AMG35" s="0"/>
      <c r="AMH35" s="0"/>
      <c r="AMI35" s="0"/>
      <c r="AMJ35" s="0"/>
    </row>
    <row r="36" s="55" customFormat="true" ht="35.8" hidden="false" customHeight="false" outlineLevel="1" collapsed="false">
      <c r="A36" s="114" t="s">
        <v>156</v>
      </c>
      <c r="B36" s="116" t="s">
        <v>263</v>
      </c>
      <c r="C36" s="116"/>
      <c r="D36" s="116" t="s">
        <v>264</v>
      </c>
      <c r="E36" s="116"/>
      <c r="F36" s="116" t="s">
        <v>265</v>
      </c>
      <c r="G36" s="107"/>
      <c r="H36" s="115"/>
      <c r="I36" s="115"/>
      <c r="J36" s="116" t="s">
        <v>266</v>
      </c>
      <c r="K36" s="116"/>
      <c r="L36" s="116" t="s">
        <v>267</v>
      </c>
      <c r="M36" s="116"/>
      <c r="N36" s="115"/>
      <c r="O36" s="115"/>
      <c r="P36" s="116" t="s">
        <v>164</v>
      </c>
      <c r="Q36" s="116"/>
      <c r="R36" s="116"/>
      <c r="S36" s="116"/>
      <c r="ALR36" s="57"/>
      <c r="ALS36" s="57"/>
      <c r="ALT36" s="0"/>
      <c r="ALU36" s="0"/>
      <c r="ALV36" s="0"/>
      <c r="ALW36" s="0"/>
      <c r="ALX36" s="0"/>
      <c r="ALY36" s="0"/>
      <c r="ALZ36" s="0"/>
      <c r="AMA36" s="0"/>
      <c r="AMB36" s="0"/>
      <c r="AMC36" s="0"/>
      <c r="AMD36" s="0"/>
      <c r="AME36" s="0"/>
      <c r="AMF36" s="0"/>
      <c r="AMG36" s="0"/>
      <c r="AMH36" s="0"/>
      <c r="AMI36" s="0"/>
      <c r="AMJ36" s="0"/>
    </row>
    <row r="37" s="55" customFormat="true" ht="35.8" hidden="false" customHeight="false" outlineLevel="1" collapsed="false">
      <c r="A37" s="81"/>
      <c r="B37" s="123"/>
      <c r="C37" s="123"/>
      <c r="D37" s="117" t="s">
        <v>268</v>
      </c>
      <c r="E37" s="117"/>
      <c r="F37" s="117"/>
      <c r="G37" s="107"/>
      <c r="H37" s="117"/>
      <c r="I37" s="117"/>
      <c r="J37" s="117" t="s">
        <v>269</v>
      </c>
      <c r="K37" s="117"/>
      <c r="L37" s="117"/>
      <c r="M37" s="117"/>
      <c r="N37" s="117"/>
      <c r="O37" s="117"/>
      <c r="P37" s="117"/>
      <c r="Q37" s="117"/>
      <c r="R37" s="117"/>
      <c r="S37" s="117"/>
      <c r="ALR37" s="57"/>
      <c r="ALS37" s="57"/>
      <c r="ALT37" s="0"/>
      <c r="ALU37" s="0"/>
      <c r="ALV37" s="0"/>
      <c r="ALW37" s="0"/>
      <c r="ALX37" s="0"/>
      <c r="ALY37" s="0"/>
      <c r="ALZ37" s="0"/>
      <c r="AMA37" s="0"/>
      <c r="AMB37" s="0"/>
      <c r="AMC37" s="0"/>
      <c r="AMD37" s="0"/>
      <c r="AME37" s="0"/>
      <c r="AMF37" s="0"/>
      <c r="AMG37" s="0"/>
      <c r="AMH37" s="0"/>
      <c r="AMI37" s="0"/>
      <c r="AMJ37" s="0"/>
    </row>
  </sheetData>
  <conditionalFormatting sqref="B5">
    <cfRule type="expression" priority="2" aboveAverage="0" equalAverage="0" bottom="0" percent="0" rank="0" text="" dxfId="0">
      <formula>AND(B5="SIA")</formula>
    </cfRule>
  </conditionalFormatting>
  <conditionalFormatting sqref="D5">
    <cfRule type="expression" priority="3" aboveAverage="0" equalAverage="0" bottom="0" percent="0" rank="0" text="" dxfId="0">
      <formula>AND(D5="SIA")</formula>
    </cfRule>
  </conditionalFormatting>
  <conditionalFormatting sqref="J5">
    <cfRule type="expression" priority="4" aboveAverage="0" equalAverage="0" bottom="0" percent="0" rank="0" text="" dxfId="0">
      <formula>AND(J5="SIA")</formula>
    </cfRule>
  </conditionalFormatting>
  <conditionalFormatting sqref="N5">
    <cfRule type="expression" priority="5" aboveAverage="0" equalAverage="0" bottom="0" percent="0" rank="0" text="" dxfId="0">
      <formula>AND(N5="SIA")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tabColor rgb="FF999999"/>
    <pageSetUpPr fitToPage="true"/>
  </sheetPr>
  <dimension ref="1:3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0.5918367346939"/>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6"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4" min="14" style="55" width="22.1938775510204"/>
    <col collapsed="false" hidden="true" max="15" min="15" style="55" width="0"/>
    <col collapsed="false" hidden="false" max="16" min="16" style="55" width="22.1938775510204"/>
    <col collapsed="false" hidden="false" max="17" min="17" style="55" width="22.1938775510204"/>
    <col collapsed="false" hidden="false" max="18" min="18" style="55" width="22.1938775510204"/>
    <col collapsed="false" hidden="true" max="19" min="19" style="55" width="0"/>
    <col collapsed="false" hidden="false" max="1007" min="20" style="57" width="11.5204081632653"/>
    <col collapsed="false" hidden="false" max="1025" min="1008" style="0" width="11.5204081632653"/>
  </cols>
  <sheetData>
    <row r="1" customFormat="false" ht="23.85" hidden="false" customHeight="false" outlineLevel="0" collapsed="false">
      <c r="A1" s="58" t="s">
        <v>37</v>
      </c>
      <c r="B1" s="59" t="s">
        <v>172</v>
      </c>
    </row>
    <row r="2" customFormat="false" ht="46.25" hidden="false" customHeight="false" outlineLevel="0" collapsed="false">
      <c r="A2" s="58" t="s">
        <v>38</v>
      </c>
      <c r="B2" s="60" t="s">
        <v>173</v>
      </c>
      <c r="D2" s="60" t="s">
        <v>174</v>
      </c>
      <c r="F2" s="60" t="s">
        <v>175</v>
      </c>
      <c r="G2" s="56" t="s">
        <v>176</v>
      </c>
      <c r="H2" s="60" t="s">
        <v>177</v>
      </c>
      <c r="J2" s="60" t="s">
        <v>178</v>
      </c>
      <c r="L2" s="60" t="s">
        <v>179</v>
      </c>
      <c r="N2" s="60" t="s">
        <v>180</v>
      </c>
      <c r="P2" s="60" t="s">
        <v>181</v>
      </c>
      <c r="R2" s="60" t="s">
        <v>182</v>
      </c>
    </row>
    <row r="3" customFormat="false" ht="124.6" hidden="false" customHeight="false" outlineLevel="0" collapsed="false">
      <c r="A3" s="58" t="s">
        <v>47</v>
      </c>
      <c r="B3" s="64" t="s">
        <v>183</v>
      </c>
      <c r="D3" s="64" t="s">
        <v>184</v>
      </c>
      <c r="F3" s="64" t="s">
        <v>185</v>
      </c>
      <c r="G3" s="125"/>
      <c r="H3" s="64" t="s">
        <v>186</v>
      </c>
      <c r="J3" s="64" t="s">
        <v>187</v>
      </c>
      <c r="L3" s="64" t="s">
        <v>188</v>
      </c>
      <c r="N3" s="64" t="s">
        <v>189</v>
      </c>
      <c r="P3" s="63" t="s">
        <v>190</v>
      </c>
      <c r="R3" s="64" t="s">
        <v>191</v>
      </c>
    </row>
    <row r="4" customFormat="false" ht="46.25" hidden="false" customHeight="false" outlineLevel="0" collapsed="false">
      <c r="A4" s="58" t="s">
        <v>56</v>
      </c>
      <c r="B4" s="66" t="s">
        <v>192</v>
      </c>
      <c r="C4" s="126"/>
      <c r="D4" s="66" t="s">
        <v>193</v>
      </c>
      <c r="E4" s="126"/>
      <c r="F4" s="66" t="s">
        <v>61</v>
      </c>
      <c r="G4" s="127"/>
      <c r="H4" s="66" t="s">
        <v>194</v>
      </c>
      <c r="I4" s="126"/>
      <c r="J4" s="66" t="s">
        <v>193</v>
      </c>
      <c r="K4" s="126"/>
      <c r="L4" s="66" t="s">
        <v>193</v>
      </c>
      <c r="M4" s="126"/>
      <c r="N4" s="66" t="s">
        <v>195</v>
      </c>
      <c r="O4" s="126"/>
      <c r="P4" s="66" t="s">
        <v>196</v>
      </c>
      <c r="Q4" s="126"/>
      <c r="R4" s="66" t="s">
        <v>61</v>
      </c>
    </row>
    <row r="5" customFormat="false" ht="12.8" hidden="false" customHeight="false" outlineLevel="0" collapsed="false">
      <c r="A5" s="58" t="s">
        <v>62</v>
      </c>
      <c r="B5" s="66" t="s">
        <v>65</v>
      </c>
      <c r="C5" s="66"/>
      <c r="D5" s="66" t="s">
        <v>65</v>
      </c>
      <c r="E5" s="66"/>
      <c r="F5" s="66" t="s">
        <v>64</v>
      </c>
      <c r="G5" s="66"/>
      <c r="H5" s="66" t="s">
        <v>64</v>
      </c>
      <c r="I5" s="66"/>
      <c r="J5" s="66" t="s">
        <v>65</v>
      </c>
      <c r="K5" s="66"/>
      <c r="L5" s="66" t="s">
        <v>64</v>
      </c>
      <c r="M5" s="66"/>
      <c r="N5" s="66" t="s">
        <v>65</v>
      </c>
      <c r="O5" s="66"/>
      <c r="P5" s="66" t="s">
        <v>64</v>
      </c>
      <c r="Q5" s="66"/>
      <c r="R5" s="66" t="s">
        <v>64</v>
      </c>
    </row>
    <row r="6" s="68" customFormat="true" ht="12.8" hidden="false" customHeight="false" outlineLevel="0" collapsed="false">
      <c r="A6" s="128" t="s">
        <v>27</v>
      </c>
      <c r="B6" s="67" t="s">
        <v>67</v>
      </c>
      <c r="C6" s="55"/>
      <c r="D6" s="67" t="s">
        <v>67</v>
      </c>
      <c r="F6" s="67" t="s">
        <v>67</v>
      </c>
      <c r="G6" s="129"/>
      <c r="H6" s="67" t="s">
        <v>66</v>
      </c>
      <c r="I6" s="67"/>
      <c r="J6" s="67" t="s">
        <v>67</v>
      </c>
      <c r="L6" s="67" t="s">
        <v>68</v>
      </c>
      <c r="M6" s="55"/>
      <c r="N6" s="67" t="s">
        <v>68</v>
      </c>
      <c r="P6" s="67" t="s">
        <v>67</v>
      </c>
      <c r="R6" s="67" t="s">
        <v>197</v>
      </c>
      <c r="ALT6" s="0"/>
      <c r="ALU6" s="0"/>
      <c r="ALV6" s="0"/>
      <c r="ALW6" s="0"/>
      <c r="ALX6" s="0"/>
      <c r="ALY6" s="0"/>
      <c r="ALZ6" s="0"/>
      <c r="AMA6" s="0"/>
      <c r="AMB6" s="0"/>
      <c r="AMC6" s="0"/>
      <c r="AMD6" s="0"/>
      <c r="AME6" s="0"/>
      <c r="AMF6" s="0"/>
      <c r="AMG6" s="0"/>
      <c r="AMH6" s="0"/>
      <c r="AMI6" s="0"/>
      <c r="AMJ6" s="0"/>
    </row>
    <row r="7" s="68" customFormat="true" ht="158.65" hidden="false" customHeight="true" outlineLevel="0" collapsed="false">
      <c r="A7" s="70" t="s">
        <v>69</v>
      </c>
      <c r="B7" s="71" t="s">
        <v>198</v>
      </c>
      <c r="C7" s="130"/>
      <c r="D7" s="84" t="s">
        <v>199</v>
      </c>
      <c r="E7" s="73"/>
      <c r="F7" s="131" t="s">
        <v>270</v>
      </c>
      <c r="G7" s="132"/>
      <c r="H7" s="71"/>
      <c r="I7" s="132"/>
      <c r="J7" s="71" t="s">
        <v>201</v>
      </c>
      <c r="K7" s="73"/>
      <c r="L7" s="71" t="s">
        <v>202</v>
      </c>
      <c r="M7" s="130"/>
      <c r="N7" s="71" t="s">
        <v>203</v>
      </c>
      <c r="O7" s="73"/>
      <c r="P7" s="84" t="s">
        <v>204</v>
      </c>
      <c r="Q7" s="84" t="s">
        <v>205</v>
      </c>
      <c r="R7" s="71" t="s">
        <v>206</v>
      </c>
      <c r="ALT7" s="0"/>
      <c r="ALU7" s="0"/>
      <c r="ALV7" s="0"/>
      <c r="ALW7" s="0"/>
      <c r="ALX7" s="0"/>
      <c r="ALY7" s="0"/>
      <c r="ALZ7" s="0"/>
      <c r="AMA7" s="0"/>
      <c r="AMB7" s="0"/>
      <c r="AMC7" s="0"/>
      <c r="AMD7" s="0"/>
      <c r="AME7" s="0"/>
      <c r="AMF7" s="0"/>
      <c r="AMG7" s="0"/>
      <c r="AMH7" s="0"/>
      <c r="AMI7" s="0"/>
      <c r="AMJ7" s="0"/>
    </row>
    <row r="8" customFormat="false" ht="68.65" hidden="false" customHeight="false" outlineLevel="0" collapsed="false">
      <c r="A8" s="70" t="s">
        <v>77</v>
      </c>
      <c r="B8" s="74" t="s">
        <v>207</v>
      </c>
      <c r="C8" s="63" t="s">
        <v>208</v>
      </c>
      <c r="D8" s="74" t="s">
        <v>209</v>
      </c>
      <c r="E8" s="63" t="s">
        <v>210</v>
      </c>
      <c r="F8" s="131" t="s">
        <v>271</v>
      </c>
      <c r="G8" s="63"/>
      <c r="H8" s="77"/>
      <c r="I8" s="77"/>
      <c r="J8" s="74" t="s">
        <v>212</v>
      </c>
      <c r="K8" s="63" t="s">
        <v>213</v>
      </c>
      <c r="L8" s="74" t="s">
        <v>212</v>
      </c>
      <c r="M8" s="63" t="s">
        <v>214</v>
      </c>
      <c r="N8" s="74" t="s">
        <v>212</v>
      </c>
      <c r="O8" s="63" t="s">
        <v>215</v>
      </c>
      <c r="P8" s="77"/>
      <c r="Q8" s="77"/>
      <c r="R8" s="74" t="s">
        <v>212</v>
      </c>
      <c r="S8" s="63" t="s">
        <v>216</v>
      </c>
    </row>
    <row r="9" customFormat="false" ht="57.45" hidden="false" customHeight="false" outlineLevel="0" collapsed="false">
      <c r="A9" s="133"/>
      <c r="B9" s="74" t="s">
        <v>217</v>
      </c>
      <c r="C9" s="63" t="s">
        <v>218</v>
      </c>
      <c r="D9" s="74" t="s">
        <v>219</v>
      </c>
      <c r="E9" s="63" t="s">
        <v>220</v>
      </c>
      <c r="F9" s="77"/>
      <c r="G9" s="63"/>
      <c r="H9" s="77"/>
      <c r="I9" s="77"/>
      <c r="J9" s="74" t="s">
        <v>221</v>
      </c>
      <c r="K9" s="63" t="s">
        <v>222</v>
      </c>
      <c r="L9" s="74" t="s">
        <v>223</v>
      </c>
      <c r="M9" s="63" t="s">
        <v>224</v>
      </c>
      <c r="N9" s="63"/>
      <c r="O9" s="63"/>
      <c r="P9" s="77"/>
      <c r="Q9" s="77"/>
      <c r="R9" s="74" t="s">
        <v>225</v>
      </c>
      <c r="S9" s="63" t="s">
        <v>226</v>
      </c>
    </row>
    <row r="10" customFormat="false" ht="46.25" hidden="false" customHeight="false" outlineLevel="0" collapsed="false">
      <c r="A10" s="78"/>
      <c r="B10" s="77"/>
      <c r="C10" s="77"/>
      <c r="D10" s="74" t="s">
        <v>227</v>
      </c>
      <c r="E10" s="63" t="s">
        <v>228</v>
      </c>
      <c r="F10" s="77"/>
      <c r="G10" s="63"/>
      <c r="H10" s="77"/>
      <c r="I10" s="77"/>
      <c r="J10" s="74" t="s">
        <v>229</v>
      </c>
      <c r="K10" s="63" t="s">
        <v>230</v>
      </c>
      <c r="L10" s="77"/>
      <c r="M10" s="77"/>
      <c r="N10" s="77"/>
      <c r="O10" s="77"/>
      <c r="P10" s="77"/>
      <c r="Q10" s="77"/>
      <c r="R10" s="74" t="s">
        <v>231</v>
      </c>
      <c r="S10" s="63" t="s">
        <v>232</v>
      </c>
    </row>
    <row r="11" customFormat="false" ht="57.45" hidden="false" customHeight="false" outlineLevel="0" collapsed="false">
      <c r="A11" s="78"/>
      <c r="B11" s="77"/>
      <c r="C11" s="77"/>
      <c r="D11" s="74" t="s">
        <v>233</v>
      </c>
      <c r="E11" s="63" t="s">
        <v>234</v>
      </c>
      <c r="F11" s="77"/>
      <c r="G11" s="63"/>
      <c r="H11" s="77"/>
      <c r="I11" s="77"/>
      <c r="J11" s="74" t="s">
        <v>235</v>
      </c>
      <c r="K11" s="63" t="s">
        <v>236</v>
      </c>
      <c r="L11" s="77"/>
      <c r="M11" s="77"/>
      <c r="N11" s="77"/>
      <c r="O11" s="77"/>
      <c r="P11" s="77"/>
      <c r="Q11" s="77"/>
      <c r="R11" s="74" t="s">
        <v>82</v>
      </c>
      <c r="S11" s="71" t="s">
        <v>237</v>
      </c>
    </row>
    <row r="12" customFormat="false" ht="23.85" hidden="false" customHeight="false" outlineLevel="0" collapsed="false">
      <c r="A12" s="81"/>
      <c r="B12" s="77"/>
      <c r="C12" s="77"/>
      <c r="D12" s="74" t="s">
        <v>272</v>
      </c>
      <c r="E12" s="63" t="s">
        <v>239</v>
      </c>
      <c r="F12" s="77"/>
      <c r="G12" s="63"/>
      <c r="H12" s="77"/>
      <c r="I12" s="77"/>
      <c r="J12" s="77"/>
      <c r="K12" s="77"/>
      <c r="L12" s="77"/>
      <c r="M12" s="77"/>
      <c r="N12" s="77"/>
      <c r="O12" s="77"/>
      <c r="P12" s="77"/>
      <c r="Q12" s="77"/>
      <c r="R12" s="77"/>
      <c r="S12" s="77"/>
    </row>
    <row r="13" customFormat="false" ht="12.8" hidden="false" customHeight="false" outlineLevel="0" collapsed="false">
      <c r="G13" s="107"/>
      <c r="N13" s="56"/>
      <c r="O13" s="56"/>
    </row>
    <row r="14" customFormat="false" ht="135.8" hidden="false" customHeight="false" outlineLevel="1" collapsed="false">
      <c r="A14" s="70" t="s">
        <v>111</v>
      </c>
      <c r="B14" s="63" t="s">
        <v>240</v>
      </c>
      <c r="C14" s="63"/>
      <c r="D14" s="85" t="s">
        <v>241</v>
      </c>
      <c r="E14" s="85"/>
      <c r="F14" s="63" t="s">
        <v>242</v>
      </c>
      <c r="G14" s="134"/>
      <c r="H14" s="63" t="s">
        <v>243</v>
      </c>
      <c r="I14" s="63"/>
      <c r="J14" s="85" t="s">
        <v>244</v>
      </c>
      <c r="K14" s="85"/>
      <c r="L14" s="85" t="s">
        <v>245</v>
      </c>
      <c r="M14" s="85"/>
      <c r="N14" s="85" t="s">
        <v>246</v>
      </c>
      <c r="O14" s="85"/>
      <c r="P14" s="85" t="s">
        <v>247</v>
      </c>
      <c r="Q14" s="85"/>
      <c r="R14" s="85" t="s">
        <v>248</v>
      </c>
      <c r="S14" s="85"/>
    </row>
    <row r="15" customFormat="false" ht="57.45" hidden="false" customHeight="false" outlineLevel="1" collapsed="false">
      <c r="A15" s="81"/>
      <c r="B15" s="82"/>
      <c r="C15" s="82"/>
      <c r="D15" s="63" t="s">
        <v>240</v>
      </c>
      <c r="E15" s="63"/>
      <c r="F15" s="135"/>
      <c r="G15" s="134"/>
      <c r="H15" s="97"/>
      <c r="I15" s="97"/>
      <c r="J15" s="97"/>
      <c r="K15" s="97"/>
      <c r="L15" s="97"/>
      <c r="M15" s="97"/>
      <c r="N15" s="135"/>
      <c r="O15" s="135"/>
      <c r="P15" s="82"/>
      <c r="Q15" s="82"/>
      <c r="R15" s="83"/>
      <c r="S15" s="83"/>
    </row>
    <row r="16" customFormat="false" ht="57.45" hidden="false" customHeight="false" outlineLevel="2" collapsed="false">
      <c r="A16" s="70" t="s">
        <v>118</v>
      </c>
      <c r="B16" s="76"/>
      <c r="C16" s="76"/>
      <c r="D16" s="76" t="s">
        <v>249</v>
      </c>
      <c r="E16" s="76"/>
      <c r="F16" s="76"/>
      <c r="G16" s="134"/>
      <c r="H16" s="76"/>
      <c r="I16" s="76"/>
      <c r="J16" s="76"/>
      <c r="K16" s="76"/>
      <c r="L16" s="76"/>
      <c r="M16" s="76"/>
      <c r="N16" s="87"/>
      <c r="O16" s="87"/>
      <c r="P16" s="76"/>
      <c r="Q16" s="76"/>
      <c r="R16" s="136"/>
      <c r="S16" s="136"/>
    </row>
    <row r="17" customFormat="false" ht="35.05" hidden="false" customHeight="false" outlineLevel="2" collapsed="false">
      <c r="A17" s="78"/>
      <c r="D17" s="55" t="s">
        <v>250</v>
      </c>
      <c r="G17" s="107"/>
      <c r="N17" s="56"/>
      <c r="O17" s="56"/>
      <c r="R17" s="92"/>
      <c r="S17" s="92"/>
    </row>
    <row r="18" customFormat="false" ht="12.8" hidden="false" customHeight="false" outlineLevel="2" collapsed="false">
      <c r="A18" s="78"/>
      <c r="G18" s="107"/>
      <c r="N18" s="56"/>
      <c r="O18" s="56"/>
      <c r="R18" s="92"/>
      <c r="S18" s="92"/>
    </row>
    <row r="19" customFormat="false" ht="12.8" hidden="false" customHeight="false" outlineLevel="2" collapsed="false">
      <c r="A19" s="81"/>
      <c r="B19" s="82"/>
      <c r="C19" s="82"/>
      <c r="D19" s="82"/>
      <c r="E19" s="82"/>
      <c r="F19" s="82"/>
      <c r="G19" s="134"/>
      <c r="H19" s="82"/>
      <c r="I19" s="82"/>
      <c r="J19" s="82"/>
      <c r="K19" s="82"/>
      <c r="L19" s="82"/>
      <c r="M19" s="82"/>
      <c r="N19" s="82"/>
      <c r="O19" s="82"/>
      <c r="P19" s="82"/>
      <c r="Q19" s="82"/>
      <c r="R19" s="83"/>
      <c r="S19" s="83"/>
    </row>
    <row r="20" customFormat="false" ht="12.8" hidden="false" customHeight="false" outlineLevel="1" collapsed="false">
      <c r="G20" s="107"/>
    </row>
    <row r="21" customFormat="false" ht="35.8" hidden="false" customHeight="false" outlineLevel="1" collapsed="false">
      <c r="A21" s="104" t="s">
        <v>138</v>
      </c>
      <c r="B21" s="63" t="s">
        <v>126</v>
      </c>
      <c r="C21" s="63"/>
      <c r="D21" s="63" t="s">
        <v>140</v>
      </c>
      <c r="E21" s="63"/>
      <c r="F21" s="63" t="s">
        <v>140</v>
      </c>
      <c r="G21" s="107"/>
      <c r="H21" s="63" t="s">
        <v>139</v>
      </c>
      <c r="I21" s="63"/>
      <c r="J21" s="63" t="s">
        <v>140</v>
      </c>
      <c r="K21" s="63"/>
      <c r="L21" s="63" t="s">
        <v>140</v>
      </c>
      <c r="M21" s="63"/>
      <c r="N21" s="63" t="s">
        <v>140</v>
      </c>
      <c r="O21" s="63"/>
      <c r="P21" s="63" t="s">
        <v>140</v>
      </c>
      <c r="Q21" s="63"/>
      <c r="R21" s="63" t="s">
        <v>126</v>
      </c>
      <c r="S21" s="63"/>
    </row>
    <row r="22" customFormat="false" ht="111.4" hidden="false" customHeight="false" outlineLevel="1" collapsed="false">
      <c r="A22" s="58" t="s">
        <v>141</v>
      </c>
      <c r="B22" s="97"/>
      <c r="C22" s="97"/>
      <c r="D22" s="106" t="s">
        <v>251</v>
      </c>
      <c r="E22" s="106"/>
      <c r="F22" s="106" t="s">
        <v>252</v>
      </c>
      <c r="G22" s="107"/>
      <c r="H22" s="63"/>
      <c r="I22" s="63"/>
      <c r="J22" s="106" t="s">
        <v>253</v>
      </c>
      <c r="K22" s="106"/>
      <c r="L22" s="106" t="s">
        <v>254</v>
      </c>
      <c r="M22" s="106"/>
      <c r="N22" s="106" t="s">
        <v>255</v>
      </c>
      <c r="O22" s="106"/>
      <c r="P22" s="106" t="s">
        <v>256</v>
      </c>
      <c r="Q22" s="106"/>
      <c r="R22" s="106" t="s">
        <v>257</v>
      </c>
      <c r="S22" s="106"/>
    </row>
    <row r="23" s="79" customFormat="true" ht="12.8" hidden="false" customHeight="false" outlineLevel="1" collapsed="false">
      <c r="A23" s="102"/>
      <c r="D23" s="57"/>
      <c r="E23" s="57"/>
      <c r="F23" s="57"/>
      <c r="G23" s="107"/>
      <c r="H23" s="57"/>
      <c r="I23" s="57"/>
      <c r="R23" s="57"/>
      <c r="S23" s="57"/>
      <c r="T23" s="57"/>
      <c r="U23" s="57"/>
      <c r="AJV23" s="57"/>
      <c r="AJW23" s="57"/>
      <c r="AJX23" s="57"/>
      <c r="AJY23" s="57"/>
      <c r="AJZ23" s="57"/>
      <c r="AKA23" s="57"/>
      <c r="AKB23" s="57"/>
      <c r="AKC23" s="57"/>
      <c r="AKD23" s="57"/>
      <c r="AKE23" s="57"/>
      <c r="AKF23" s="57"/>
      <c r="AKG23" s="57"/>
      <c r="AKH23" s="57"/>
      <c r="AKI23" s="57"/>
      <c r="AKJ23" s="57"/>
      <c r="AKK23" s="57"/>
      <c r="AKL23" s="57"/>
      <c r="AKM23" s="57"/>
      <c r="AKN23" s="57"/>
      <c r="AKO23" s="57"/>
      <c r="AKP23" s="57"/>
      <c r="AKQ23" s="57"/>
      <c r="AKR23" s="57"/>
      <c r="AKS23" s="57"/>
      <c r="AKT23" s="57"/>
      <c r="AKU23" s="57"/>
      <c r="AKV23" s="57"/>
      <c r="AKW23" s="57"/>
      <c r="AKX23" s="57"/>
      <c r="AKY23" s="57"/>
      <c r="AKZ23" s="57"/>
      <c r="ALA23" s="57"/>
      <c r="ALB23" s="57"/>
      <c r="ALC23" s="57"/>
      <c r="ALD23" s="57"/>
      <c r="ALE23" s="57"/>
      <c r="ALF23" s="57"/>
      <c r="ALG23" s="57"/>
      <c r="ALH23" s="57"/>
      <c r="ALI23" s="57"/>
      <c r="ALJ23" s="57"/>
      <c r="ALK23" s="57"/>
      <c r="ALL23" s="57"/>
      <c r="ALM23" s="57"/>
      <c r="ALN23" s="57"/>
      <c r="ALO23" s="57"/>
      <c r="ALP23" s="57"/>
      <c r="ALQ23" s="57"/>
      <c r="ALR23" s="57"/>
      <c r="ALS23" s="57"/>
      <c r="ALT23" s="0"/>
      <c r="ALU23" s="0"/>
      <c r="ALV23" s="0"/>
      <c r="ALW23" s="0"/>
      <c r="ALX23" s="0"/>
      <c r="ALY23" s="0"/>
      <c r="ALZ23" s="0"/>
      <c r="AMA23" s="0"/>
      <c r="AMB23" s="0"/>
      <c r="AMC23" s="0"/>
      <c r="AMD23" s="0"/>
      <c r="AME23" s="0"/>
      <c r="AMF23" s="0"/>
      <c r="AMG23" s="0"/>
      <c r="AMH23" s="0"/>
      <c r="AMI23" s="0"/>
      <c r="AMJ23" s="0"/>
    </row>
    <row r="24" customFormat="false" ht="24.85" hidden="false" customHeight="false" outlineLevel="1" collapsed="false">
      <c r="A24" s="58" t="s">
        <v>147</v>
      </c>
      <c r="B24" s="106" t="s">
        <v>258</v>
      </c>
      <c r="C24" s="106"/>
      <c r="D24" s="108"/>
      <c r="E24" s="108"/>
      <c r="F24" s="108"/>
      <c r="G24" s="134"/>
      <c r="H24" s="108"/>
      <c r="I24" s="108"/>
      <c r="J24" s="108"/>
      <c r="K24" s="108"/>
      <c r="L24" s="108"/>
      <c r="M24" s="108"/>
      <c r="N24" s="108"/>
      <c r="O24" s="108"/>
      <c r="P24" s="108"/>
      <c r="Q24" s="108"/>
      <c r="R24" s="137"/>
      <c r="S24" s="137"/>
    </row>
    <row r="25" s="57" customFormat="true" ht="12.8" hidden="false" customHeight="false" outlineLevel="1" collapsed="false">
      <c r="ALT25" s="0"/>
      <c r="ALU25" s="0"/>
      <c r="ALV25" s="0"/>
      <c r="ALW25" s="0"/>
      <c r="ALX25" s="0"/>
      <c r="ALY25" s="0"/>
      <c r="ALZ25" s="0"/>
      <c r="AMA25" s="0"/>
      <c r="AMB25" s="0"/>
      <c r="AMC25" s="0"/>
      <c r="AMD25" s="0"/>
      <c r="AME25" s="0"/>
      <c r="AMF25" s="0"/>
      <c r="AMG25" s="0"/>
      <c r="AMH25" s="0"/>
      <c r="AMI25" s="0"/>
      <c r="AMJ25" s="0"/>
    </row>
    <row r="26" customFormat="false" ht="12.9" hidden="false" customHeight="false" outlineLevel="1" collapsed="false">
      <c r="A26" s="104" t="s">
        <v>149</v>
      </c>
      <c r="B26" s="63" t="s">
        <v>151</v>
      </c>
      <c r="C26" s="63"/>
      <c r="D26" s="63" t="s">
        <v>151</v>
      </c>
      <c r="E26" s="63"/>
      <c r="F26" s="63" t="s">
        <v>151</v>
      </c>
      <c r="G26" s="107"/>
      <c r="H26" s="67" t="s">
        <v>259</v>
      </c>
      <c r="I26" s="67"/>
      <c r="J26" s="63" t="s">
        <v>151</v>
      </c>
      <c r="K26" s="63"/>
      <c r="L26" s="63" t="s">
        <v>151</v>
      </c>
      <c r="M26" s="63"/>
      <c r="N26" s="63" t="s">
        <v>151</v>
      </c>
      <c r="O26" s="63"/>
      <c r="P26" s="63" t="s">
        <v>151</v>
      </c>
      <c r="Q26" s="63"/>
      <c r="R26" s="63" t="s">
        <v>151</v>
      </c>
      <c r="S26" s="63"/>
    </row>
    <row r="27" s="57" customFormat="true" ht="12.8" hidden="false" customHeight="false" outlineLevel="1" collapsed="false">
      <c r="G27" s="107"/>
      <c r="ALT27" s="0"/>
      <c r="ALU27" s="0"/>
      <c r="ALV27" s="0"/>
      <c r="ALW27" s="0"/>
      <c r="ALX27" s="0"/>
      <c r="ALY27" s="0"/>
      <c r="ALZ27" s="0"/>
      <c r="AMA27" s="0"/>
      <c r="AMB27" s="0"/>
      <c r="AMC27" s="0"/>
      <c r="AMD27" s="0"/>
      <c r="AME27" s="0"/>
      <c r="AMF27" s="0"/>
      <c r="AMG27" s="0"/>
      <c r="AMH27" s="0"/>
      <c r="AMI27" s="0"/>
      <c r="AMJ27" s="0"/>
    </row>
    <row r="28" s="79" customFormat="true" ht="12.9" hidden="false" customHeight="false" outlineLevel="1" collapsed="false">
      <c r="A28" s="138" t="s">
        <v>152</v>
      </c>
      <c r="B28" s="139"/>
      <c r="C28" s="139"/>
      <c r="D28" s="139"/>
      <c r="E28" s="139"/>
      <c r="F28" s="139"/>
      <c r="G28" s="62"/>
      <c r="H28" s="139"/>
      <c r="I28" s="139"/>
      <c r="J28" s="139"/>
      <c r="K28" s="139"/>
      <c r="L28" s="139"/>
      <c r="M28" s="139"/>
      <c r="N28" s="139"/>
      <c r="O28" s="139"/>
      <c r="P28" s="139"/>
      <c r="Q28" s="139"/>
      <c r="R28" s="140"/>
      <c r="S28" s="140"/>
      <c r="T28" s="55"/>
      <c r="U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7"/>
      <c r="ALS28" s="57"/>
      <c r="ALT28" s="0"/>
      <c r="ALU28" s="0"/>
      <c r="ALV28" s="0"/>
      <c r="ALW28" s="0"/>
      <c r="ALX28" s="0"/>
      <c r="ALY28" s="0"/>
      <c r="ALZ28" s="0"/>
      <c r="AMA28" s="0"/>
      <c r="AMB28" s="0"/>
      <c r="AMC28" s="0"/>
      <c r="AMD28" s="0"/>
      <c r="AME28" s="0"/>
      <c r="AMF28" s="0"/>
      <c r="AMG28" s="0"/>
      <c r="AMH28" s="0"/>
      <c r="AMI28" s="0"/>
      <c r="AMJ28" s="0"/>
    </row>
    <row r="29" s="55" customFormat="true" ht="24.85" hidden="false" customHeight="false" outlineLevel="1" collapsed="false">
      <c r="A29" s="64" t="s">
        <v>111</v>
      </c>
      <c r="B29" s="64" t="s">
        <v>153</v>
      </c>
      <c r="C29" s="64"/>
      <c r="D29" s="64" t="s">
        <v>153</v>
      </c>
      <c r="E29" s="64"/>
      <c r="F29" s="64" t="s">
        <v>153</v>
      </c>
      <c r="G29" s="107"/>
      <c r="H29" s="64" t="s">
        <v>153</v>
      </c>
      <c r="I29" s="64"/>
      <c r="J29" s="64" t="s">
        <v>260</v>
      </c>
      <c r="K29" s="64"/>
      <c r="L29" s="64" t="s">
        <v>153</v>
      </c>
      <c r="M29" s="64"/>
      <c r="N29" s="64" t="s">
        <v>153</v>
      </c>
      <c r="O29" s="64"/>
      <c r="P29" s="77" t="s">
        <v>155</v>
      </c>
      <c r="Q29" s="77"/>
      <c r="R29" s="64" t="s">
        <v>153</v>
      </c>
      <c r="S29" s="64"/>
      <c r="ALR29" s="57"/>
      <c r="ALS29" s="57"/>
      <c r="ALT29" s="0"/>
      <c r="ALU29" s="0"/>
      <c r="ALV29" s="0"/>
      <c r="ALW29" s="0"/>
      <c r="ALX29" s="0"/>
      <c r="ALY29" s="0"/>
      <c r="ALZ29" s="0"/>
      <c r="AMA29" s="0"/>
      <c r="AMB29" s="0"/>
      <c r="AMC29" s="0"/>
      <c r="AMD29" s="0"/>
      <c r="AME29" s="0"/>
      <c r="AMF29" s="0"/>
      <c r="AMG29" s="0"/>
      <c r="AMH29" s="0"/>
      <c r="AMI29" s="0"/>
      <c r="AMJ29" s="0"/>
    </row>
    <row r="30" s="55" customFormat="true" ht="35.8" hidden="false" customHeight="false" outlineLevel="1" collapsed="false">
      <c r="A30" s="114" t="s">
        <v>156</v>
      </c>
      <c r="B30" s="115"/>
      <c r="C30" s="115"/>
      <c r="D30" s="115"/>
      <c r="E30" s="115"/>
      <c r="F30" s="116"/>
      <c r="G30" s="107"/>
      <c r="H30" s="115"/>
      <c r="I30" s="115"/>
      <c r="J30" s="116" t="s">
        <v>261</v>
      </c>
      <c r="K30" s="116"/>
      <c r="L30" s="116"/>
      <c r="M30" s="116"/>
      <c r="N30" s="116"/>
      <c r="O30" s="116"/>
      <c r="P30" s="116" t="s">
        <v>158</v>
      </c>
      <c r="Q30" s="116"/>
      <c r="R30" s="116"/>
      <c r="S30" s="116"/>
      <c r="ALR30" s="57"/>
      <c r="ALS30" s="57"/>
      <c r="ALT30" s="0"/>
      <c r="ALU30" s="0"/>
      <c r="ALV30" s="0"/>
      <c r="ALW30" s="0"/>
      <c r="ALX30" s="0"/>
      <c r="ALY30" s="0"/>
      <c r="ALZ30" s="0"/>
      <c r="AMA30" s="0"/>
      <c r="AMB30" s="0"/>
      <c r="AMC30" s="0"/>
      <c r="AMD30" s="0"/>
      <c r="AME30" s="0"/>
      <c r="AMF30" s="0"/>
      <c r="AMG30" s="0"/>
      <c r="AMH30" s="0"/>
      <c r="AMI30" s="0"/>
      <c r="AMJ30" s="0"/>
    </row>
    <row r="31" s="55" customFormat="true" ht="12.8" hidden="false" customHeight="false" outlineLevel="1" collapsed="false">
      <c r="A31" s="117"/>
      <c r="B31" s="117"/>
      <c r="C31" s="117"/>
      <c r="D31" s="117"/>
      <c r="E31" s="117"/>
      <c r="F31" s="117"/>
      <c r="G31" s="107"/>
      <c r="H31" s="117"/>
      <c r="I31" s="117"/>
      <c r="J31" s="117"/>
      <c r="K31" s="117"/>
      <c r="L31" s="117"/>
      <c r="M31" s="117"/>
      <c r="N31" s="117"/>
      <c r="O31" s="117"/>
      <c r="P31" s="117"/>
      <c r="Q31" s="117"/>
      <c r="R31" s="117"/>
      <c r="S31" s="117"/>
      <c r="ALR31" s="57"/>
      <c r="ALS31" s="57"/>
      <c r="ALT31" s="0"/>
      <c r="ALU31" s="0"/>
      <c r="ALV31" s="0"/>
      <c r="ALW31" s="0"/>
      <c r="ALX31" s="0"/>
      <c r="ALY31" s="0"/>
      <c r="ALZ31" s="0"/>
      <c r="AMA31" s="0"/>
      <c r="AMB31" s="0"/>
      <c r="AMC31" s="0"/>
      <c r="AMD31" s="0"/>
      <c r="AME31" s="0"/>
      <c r="AMF31" s="0"/>
      <c r="AMG31" s="0"/>
      <c r="AMH31" s="0"/>
      <c r="AMI31" s="0"/>
      <c r="AMJ31" s="0"/>
    </row>
    <row r="32" s="55" customFormat="true" ht="12.8" hidden="false" customHeight="false" outlineLevel="1" collapsed="false">
      <c r="A32" s="54"/>
      <c r="B32" s="118"/>
      <c r="C32" s="118"/>
      <c r="G32" s="56"/>
      <c r="ALR32" s="57"/>
      <c r="ALS32" s="57"/>
      <c r="ALT32" s="0"/>
      <c r="ALU32" s="0"/>
      <c r="ALV32" s="0"/>
      <c r="ALW32" s="0"/>
      <c r="ALX32" s="0"/>
      <c r="ALY32" s="0"/>
      <c r="ALZ32" s="0"/>
      <c r="AMA32" s="0"/>
      <c r="AMB32" s="0"/>
      <c r="AMC32" s="0"/>
      <c r="AMD32" s="0"/>
      <c r="AME32" s="0"/>
      <c r="AMF32" s="0"/>
      <c r="AMG32" s="0"/>
      <c r="AMH32" s="0"/>
      <c r="AMI32" s="0"/>
      <c r="AMJ32" s="0"/>
    </row>
    <row r="33" s="55" customFormat="true" ht="12.8" hidden="false" customHeight="false" outlineLevel="1" collapsed="false">
      <c r="A33" s="54"/>
      <c r="B33" s="118"/>
      <c r="C33" s="118"/>
      <c r="G33" s="56"/>
      <c r="ALR33" s="57"/>
      <c r="ALS33" s="57"/>
      <c r="ALT33" s="0"/>
      <c r="ALU33" s="0"/>
      <c r="ALV33" s="0"/>
      <c r="ALW33" s="0"/>
      <c r="ALX33" s="0"/>
      <c r="ALY33" s="0"/>
      <c r="ALZ33" s="0"/>
      <c r="AMA33" s="0"/>
      <c r="AMB33" s="0"/>
      <c r="AMC33" s="0"/>
      <c r="AMD33" s="0"/>
      <c r="AME33" s="0"/>
      <c r="AMF33" s="0"/>
      <c r="AMG33" s="0"/>
      <c r="AMH33" s="0"/>
      <c r="AMI33" s="0"/>
      <c r="AMJ33" s="0"/>
    </row>
    <row r="34" s="79" customFormat="true" ht="24.85" hidden="false" customHeight="false" outlineLevel="1" collapsed="false">
      <c r="A34" s="141" t="s">
        <v>160</v>
      </c>
      <c r="B34" s="142"/>
      <c r="C34" s="142"/>
      <c r="D34" s="143"/>
      <c r="E34" s="143"/>
      <c r="F34" s="143"/>
      <c r="G34" s="62"/>
      <c r="H34" s="143"/>
      <c r="I34" s="143"/>
      <c r="J34" s="143"/>
      <c r="K34" s="143"/>
      <c r="L34" s="143"/>
      <c r="M34" s="143"/>
      <c r="N34" s="143"/>
      <c r="O34" s="143"/>
      <c r="P34" s="121"/>
      <c r="Q34" s="121"/>
      <c r="R34" s="144"/>
      <c r="S34" s="144"/>
      <c r="T34" s="55"/>
      <c r="U34" s="55"/>
      <c r="AJT34" s="55"/>
      <c r="AJU34" s="55"/>
      <c r="AJV34" s="55"/>
      <c r="AJW34" s="55"/>
      <c r="AJX34" s="55"/>
      <c r="AJY34" s="55"/>
      <c r="AJZ34" s="55"/>
      <c r="AKA34" s="55"/>
      <c r="AKB34" s="55"/>
      <c r="AKC34" s="55"/>
      <c r="AKD34" s="55"/>
      <c r="AKE34" s="55"/>
      <c r="AKF34" s="55"/>
      <c r="AKG34" s="55"/>
      <c r="AKH34" s="55"/>
      <c r="AKI34" s="55"/>
      <c r="AKJ34" s="55"/>
      <c r="AKK34" s="55"/>
      <c r="AKL34" s="55"/>
      <c r="AKM34" s="55"/>
      <c r="AKN34" s="55"/>
      <c r="AKO34" s="55"/>
      <c r="AKP34" s="55"/>
      <c r="AKQ34" s="55"/>
      <c r="AKR34" s="55"/>
      <c r="AKS34" s="55"/>
      <c r="AKT34" s="55"/>
      <c r="AKU34" s="55"/>
      <c r="AKV34" s="55"/>
      <c r="AKW34" s="55"/>
      <c r="AKX34" s="55"/>
      <c r="AKY34" s="55"/>
      <c r="AKZ34" s="55"/>
      <c r="ALA34" s="55"/>
      <c r="ALB34" s="55"/>
      <c r="ALC34" s="55"/>
      <c r="ALD34" s="55"/>
      <c r="ALE34" s="55"/>
      <c r="ALF34" s="55"/>
      <c r="ALG34" s="55"/>
      <c r="ALH34" s="55"/>
      <c r="ALI34" s="55"/>
      <c r="ALJ34" s="55"/>
      <c r="ALK34" s="55"/>
      <c r="ALL34" s="55"/>
      <c r="ALM34" s="55"/>
      <c r="ALN34" s="55"/>
      <c r="ALO34" s="55"/>
      <c r="ALP34" s="55"/>
      <c r="ALQ34" s="55"/>
      <c r="ALR34" s="57"/>
      <c r="ALS34" s="57"/>
      <c r="ALT34" s="0"/>
      <c r="ALU34" s="0"/>
      <c r="ALV34" s="0"/>
      <c r="ALW34" s="0"/>
      <c r="ALX34" s="0"/>
      <c r="ALY34" s="0"/>
      <c r="ALZ34" s="0"/>
      <c r="AMA34" s="0"/>
      <c r="AMB34" s="0"/>
      <c r="AMC34" s="0"/>
      <c r="AMD34" s="0"/>
      <c r="AME34" s="0"/>
      <c r="AMF34" s="0"/>
      <c r="AMG34" s="0"/>
      <c r="AMH34" s="0"/>
      <c r="AMI34" s="0"/>
      <c r="AMJ34" s="0"/>
    </row>
    <row r="35" s="55" customFormat="true" ht="24.85" hidden="false" customHeight="false" outlineLevel="1" collapsed="false">
      <c r="A35" s="64" t="s">
        <v>111</v>
      </c>
      <c r="B35" s="64" t="s">
        <v>260</v>
      </c>
      <c r="C35" s="64"/>
      <c r="D35" s="77" t="s">
        <v>161</v>
      </c>
      <c r="E35" s="77"/>
      <c r="F35" s="77" t="s">
        <v>161</v>
      </c>
      <c r="G35" s="107"/>
      <c r="H35" s="64" t="s">
        <v>153</v>
      </c>
      <c r="I35" s="64"/>
      <c r="J35" s="77" t="s">
        <v>262</v>
      </c>
      <c r="K35" s="77"/>
      <c r="L35" s="77" t="s">
        <v>161</v>
      </c>
      <c r="M35" s="77"/>
      <c r="N35" s="64" t="s">
        <v>153</v>
      </c>
      <c r="O35" s="64"/>
      <c r="P35" s="77" t="s">
        <v>155</v>
      </c>
      <c r="Q35" s="77"/>
      <c r="R35" s="64" t="s">
        <v>153</v>
      </c>
      <c r="S35" s="64"/>
      <c r="ALR35" s="57"/>
      <c r="ALS35" s="57"/>
      <c r="ALT35" s="0"/>
      <c r="ALU35" s="0"/>
      <c r="ALV35" s="0"/>
      <c r="ALW35" s="0"/>
      <c r="ALX35" s="0"/>
      <c r="ALY35" s="0"/>
      <c r="ALZ35" s="0"/>
      <c r="AMA35" s="0"/>
      <c r="AMB35" s="0"/>
      <c r="AMC35" s="0"/>
      <c r="AMD35" s="0"/>
      <c r="AME35" s="0"/>
      <c r="AMF35" s="0"/>
      <c r="AMG35" s="0"/>
      <c r="AMH35" s="0"/>
      <c r="AMI35" s="0"/>
      <c r="AMJ35" s="0"/>
    </row>
    <row r="36" s="55" customFormat="true" ht="35.8" hidden="false" customHeight="false" outlineLevel="1" collapsed="false">
      <c r="A36" s="114" t="s">
        <v>156</v>
      </c>
      <c r="B36" s="116" t="s">
        <v>263</v>
      </c>
      <c r="C36" s="116"/>
      <c r="D36" s="116" t="s">
        <v>264</v>
      </c>
      <c r="E36" s="116"/>
      <c r="F36" s="116" t="s">
        <v>265</v>
      </c>
      <c r="G36" s="107"/>
      <c r="H36" s="115"/>
      <c r="I36" s="115"/>
      <c r="J36" s="116" t="s">
        <v>266</v>
      </c>
      <c r="K36" s="116"/>
      <c r="L36" s="116" t="s">
        <v>267</v>
      </c>
      <c r="M36" s="116"/>
      <c r="N36" s="115"/>
      <c r="O36" s="115"/>
      <c r="P36" s="116" t="s">
        <v>164</v>
      </c>
      <c r="Q36" s="116"/>
      <c r="R36" s="116"/>
      <c r="S36" s="116"/>
      <c r="ALR36" s="57"/>
      <c r="ALS36" s="57"/>
      <c r="ALT36" s="0"/>
      <c r="ALU36" s="0"/>
      <c r="ALV36" s="0"/>
      <c r="ALW36" s="0"/>
      <c r="ALX36" s="0"/>
      <c r="ALY36" s="0"/>
      <c r="ALZ36" s="0"/>
      <c r="AMA36" s="0"/>
      <c r="AMB36" s="0"/>
      <c r="AMC36" s="0"/>
      <c r="AMD36" s="0"/>
      <c r="AME36" s="0"/>
      <c r="AMF36" s="0"/>
      <c r="AMG36" s="0"/>
      <c r="AMH36" s="0"/>
      <c r="AMI36" s="0"/>
      <c r="AMJ36" s="0"/>
    </row>
    <row r="37" s="55" customFormat="true" ht="35.8" hidden="false" customHeight="false" outlineLevel="1" collapsed="false">
      <c r="A37" s="81"/>
      <c r="B37" s="123"/>
      <c r="C37" s="123"/>
      <c r="D37" s="117" t="s">
        <v>268</v>
      </c>
      <c r="E37" s="117"/>
      <c r="F37" s="117"/>
      <c r="G37" s="107"/>
      <c r="H37" s="117"/>
      <c r="I37" s="117"/>
      <c r="J37" s="117" t="s">
        <v>269</v>
      </c>
      <c r="K37" s="117"/>
      <c r="L37" s="117"/>
      <c r="M37" s="117"/>
      <c r="N37" s="117"/>
      <c r="O37" s="117"/>
      <c r="P37" s="117"/>
      <c r="Q37" s="117"/>
      <c r="R37" s="117"/>
      <c r="S37" s="117"/>
      <c r="ALR37" s="57"/>
      <c r="ALS37" s="57"/>
      <c r="ALT37" s="0"/>
      <c r="ALU37" s="0"/>
      <c r="ALV37" s="0"/>
      <c r="ALW37" s="0"/>
      <c r="ALX37" s="0"/>
      <c r="ALY37" s="0"/>
      <c r="ALZ37" s="0"/>
      <c r="AMA37" s="0"/>
      <c r="AMB37" s="0"/>
      <c r="AMC37" s="0"/>
      <c r="AMD37" s="0"/>
      <c r="AME37" s="0"/>
      <c r="AMF37" s="0"/>
      <c r="AMG37" s="0"/>
      <c r="AMH37" s="0"/>
      <c r="AMI37" s="0"/>
      <c r="AMJ37" s="0"/>
    </row>
  </sheetData>
  <conditionalFormatting sqref="B5">
    <cfRule type="expression" priority="2" aboveAverage="0" equalAverage="0" bottom="0" percent="0" rank="0" text="" dxfId="0">
      <formula>AND(B5="SIA")</formula>
    </cfRule>
  </conditionalFormatting>
  <conditionalFormatting sqref="D5">
    <cfRule type="expression" priority="3" aboveAverage="0" equalAverage="0" bottom="0" percent="0" rank="0" text="" dxfId="0">
      <formula>AND(D5="SIA")</formula>
    </cfRule>
  </conditionalFormatting>
  <conditionalFormatting sqref="J5">
    <cfRule type="expression" priority="4" aboveAverage="0" equalAverage="0" bottom="0" percent="0" rank="0" text="" dxfId="0">
      <formula>AND(J5="SIA")</formula>
    </cfRule>
  </conditionalFormatting>
  <conditionalFormatting sqref="N5">
    <cfRule type="expression" priority="5" aboveAverage="0" equalAverage="0" bottom="0" percent="0" rank="0" text="" dxfId="0">
      <formula>AND(N5="SIA")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tabColor rgb="FF99FFFF"/>
    <pageSetUpPr fitToPage="true"/>
  </sheetPr>
  <dimension ref="1:3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1" min="1" style="54" width="20.5918367346939"/>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6"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5" width="22.1938775510204"/>
    <col collapsed="false" hidden="true" max="13" min="13" style="55" width="0"/>
    <col collapsed="false" hidden="false" max="14" min="14" style="55" width="22.1938775510204"/>
    <col collapsed="false" hidden="true" max="15" min="15" style="55" width="0"/>
    <col collapsed="false" hidden="false" max="16" min="16" style="55" width="22.1938775510204"/>
    <col collapsed="false" hidden="true" max="17" min="17" style="55" width="0"/>
    <col collapsed="false" hidden="false" max="18" min="18" style="55" width="22.1938775510204"/>
    <col collapsed="false" hidden="true" max="19" min="19" style="55" width="0"/>
    <col collapsed="false" hidden="false" max="1007" min="20" style="57" width="11.5204081632653"/>
    <col collapsed="false" hidden="false" max="1025" min="1008" style="0" width="11.5204081632653"/>
  </cols>
  <sheetData>
    <row r="1" customFormat="false" ht="24.85" hidden="false" customHeight="false" outlineLevel="0" collapsed="false">
      <c r="A1" s="58" t="s">
        <v>37</v>
      </c>
      <c r="B1" s="59" t="s">
        <v>172</v>
      </c>
      <c r="D1" s="55" t="str">
        <f aca="false">Paramètres!A14</f>
        <v>Afficher les changements</v>
      </c>
    </row>
    <row r="2" customFormat="false" ht="56.7" hidden="false" customHeight="false" outlineLevel="0" collapsed="false">
      <c r="A2" s="58" t="s">
        <v>38</v>
      </c>
      <c r="B2" s="60" t="s">
        <v>173</v>
      </c>
      <c r="D2" s="60" t="s">
        <v>174</v>
      </c>
      <c r="F2" s="60" t="s">
        <v>175</v>
      </c>
      <c r="G2" s="56" t="s">
        <v>176</v>
      </c>
      <c r="H2" s="60" t="s">
        <v>177</v>
      </c>
      <c r="J2" s="60" t="s">
        <v>178</v>
      </c>
      <c r="L2" s="60" t="s">
        <v>179</v>
      </c>
      <c r="N2" s="60" t="s">
        <v>180</v>
      </c>
      <c r="P2" s="60" t="s">
        <v>181</v>
      </c>
      <c r="R2" s="60" t="s">
        <v>182</v>
      </c>
    </row>
    <row r="3" customFormat="false" ht="122.35" hidden="false" customHeight="false" outlineLevel="0" collapsed="false">
      <c r="A3" s="58" t="s">
        <v>47</v>
      </c>
      <c r="B3" s="64" t="s">
        <v>183</v>
      </c>
      <c r="D3" s="64" t="s">
        <v>184</v>
      </c>
      <c r="F3" s="64" t="s">
        <v>185</v>
      </c>
      <c r="G3" s="125"/>
      <c r="H3" s="64" t="s">
        <v>186</v>
      </c>
      <c r="J3" s="64" t="s">
        <v>187</v>
      </c>
      <c r="L3" s="64" t="s">
        <v>188</v>
      </c>
      <c r="N3" s="64" t="s">
        <v>189</v>
      </c>
      <c r="P3" s="63" t="s">
        <v>190</v>
      </c>
      <c r="R3" s="64" t="s">
        <v>191</v>
      </c>
    </row>
    <row r="4" customFormat="false" ht="46.75" hidden="false" customHeight="false" outlineLevel="0" collapsed="false">
      <c r="A4" s="58" t="s">
        <v>56</v>
      </c>
      <c r="B4" s="66" t="s">
        <v>192</v>
      </c>
      <c r="C4" s="126"/>
      <c r="D4" s="66" t="s">
        <v>193</v>
      </c>
      <c r="E4" s="126"/>
      <c r="F4" s="66" t="s">
        <v>61</v>
      </c>
      <c r="G4" s="127"/>
      <c r="H4" s="66" t="s">
        <v>194</v>
      </c>
      <c r="I4" s="126"/>
      <c r="J4" s="66" t="s">
        <v>193</v>
      </c>
      <c r="K4" s="126"/>
      <c r="L4" s="66" t="s">
        <v>193</v>
      </c>
      <c r="M4" s="126"/>
      <c r="N4" s="66" t="s">
        <v>195</v>
      </c>
      <c r="O4" s="126"/>
      <c r="P4" s="66" t="s">
        <v>196</v>
      </c>
      <c r="Q4" s="126"/>
      <c r="R4" s="66" t="s">
        <v>61</v>
      </c>
    </row>
    <row r="5" customFormat="false" ht="12.9" hidden="false" customHeight="false" outlineLevel="0" collapsed="false">
      <c r="A5" s="58" t="s">
        <v>62</v>
      </c>
      <c r="B5" s="66" t="s">
        <v>65</v>
      </c>
      <c r="C5" s="66"/>
      <c r="D5" s="66" t="s">
        <v>65</v>
      </c>
      <c r="E5" s="66"/>
      <c r="F5" s="66" t="s">
        <v>64</v>
      </c>
      <c r="G5" s="66"/>
      <c r="H5" s="66" t="s">
        <v>64</v>
      </c>
      <c r="I5" s="66"/>
      <c r="J5" s="66" t="s">
        <v>65</v>
      </c>
      <c r="K5" s="66"/>
      <c r="L5" s="66" t="s">
        <v>64</v>
      </c>
      <c r="M5" s="66"/>
      <c r="N5" s="66" t="s">
        <v>65</v>
      </c>
      <c r="O5" s="66"/>
      <c r="P5" s="66" t="s">
        <v>273</v>
      </c>
      <c r="Q5" s="66"/>
      <c r="R5" s="66" t="s">
        <v>64</v>
      </c>
    </row>
    <row r="6" s="68" customFormat="true" ht="12.9" hidden="false" customHeight="false" outlineLevel="0" collapsed="false">
      <c r="A6" s="145" t="s">
        <v>27</v>
      </c>
      <c r="B6" s="67" t="s">
        <v>67</v>
      </c>
      <c r="C6" s="55"/>
      <c r="D6" s="67" t="s">
        <v>67</v>
      </c>
      <c r="F6" s="67" t="s">
        <v>67</v>
      </c>
      <c r="G6" s="129"/>
      <c r="H6" s="67" t="s">
        <v>66</v>
      </c>
      <c r="I6" s="67"/>
      <c r="J6" s="67" t="s">
        <v>67</v>
      </c>
      <c r="L6" s="67" t="s">
        <v>68</v>
      </c>
      <c r="M6" s="55"/>
      <c r="N6" s="67" t="s">
        <v>68</v>
      </c>
      <c r="P6" s="67" t="s">
        <v>67</v>
      </c>
      <c r="R6" s="67" t="s">
        <v>197</v>
      </c>
      <c r="ALT6" s="0"/>
      <c r="ALU6" s="0"/>
      <c r="ALV6" s="0"/>
      <c r="ALW6" s="0"/>
      <c r="ALX6" s="0"/>
      <c r="ALY6" s="0"/>
      <c r="ALZ6" s="0"/>
      <c r="AMA6" s="0"/>
      <c r="AMB6" s="0"/>
      <c r="AMC6" s="0"/>
      <c r="AMD6" s="0"/>
      <c r="AME6" s="0"/>
      <c r="AMF6" s="0"/>
      <c r="AMG6" s="0"/>
      <c r="AMH6" s="0"/>
      <c r="AMI6" s="0"/>
      <c r="AMJ6" s="0"/>
    </row>
    <row r="7" s="68" customFormat="true" ht="166.15" hidden="false" customHeight="false" outlineLevel="0" collapsed="false">
      <c r="A7" s="70" t="s">
        <v>69</v>
      </c>
      <c r="B7" s="71" t="s">
        <v>198</v>
      </c>
      <c r="C7" s="130"/>
      <c r="D7" s="71" t="s">
        <v>199</v>
      </c>
      <c r="E7" s="73"/>
      <c r="F7" s="71" t="s">
        <v>270</v>
      </c>
      <c r="G7" s="132"/>
      <c r="H7" s="71"/>
      <c r="I7" s="132"/>
      <c r="J7" s="71" t="s">
        <v>274</v>
      </c>
      <c r="K7" s="73"/>
      <c r="L7" s="71" t="s">
        <v>202</v>
      </c>
      <c r="M7" s="130"/>
      <c r="N7" s="71" t="s">
        <v>203</v>
      </c>
      <c r="O7" s="73"/>
      <c r="P7" s="71" t="s">
        <v>204</v>
      </c>
      <c r="Q7" s="71" t="s">
        <v>205</v>
      </c>
      <c r="R7" s="71" t="s">
        <v>206</v>
      </c>
      <c r="ALT7" s="0"/>
      <c r="ALU7" s="0"/>
      <c r="ALV7" s="0"/>
      <c r="ALW7" s="0"/>
      <c r="ALX7" s="0"/>
      <c r="ALY7" s="0"/>
      <c r="ALZ7" s="0"/>
      <c r="AMA7" s="0"/>
      <c r="AMB7" s="0"/>
      <c r="AMC7" s="0"/>
      <c r="AMD7" s="0"/>
      <c r="AME7" s="0"/>
      <c r="AMF7" s="0"/>
      <c r="AMG7" s="0"/>
      <c r="AMH7" s="0"/>
      <c r="AMI7" s="0"/>
      <c r="AMJ7" s="0"/>
    </row>
    <row r="8" customFormat="false" ht="69.65" hidden="false" customHeight="false" outlineLevel="0" collapsed="false">
      <c r="A8" s="70" t="s">
        <v>77</v>
      </c>
      <c r="B8" s="74" t="s">
        <v>207</v>
      </c>
      <c r="C8" s="63" t="s">
        <v>208</v>
      </c>
      <c r="D8" s="74" t="s">
        <v>209</v>
      </c>
      <c r="E8" s="63" t="s">
        <v>210</v>
      </c>
      <c r="F8" s="74" t="s">
        <v>271</v>
      </c>
      <c r="G8" s="63"/>
      <c r="H8" s="77"/>
      <c r="I8" s="77"/>
      <c r="J8" s="74" t="s">
        <v>212</v>
      </c>
      <c r="K8" s="63" t="s">
        <v>213</v>
      </c>
      <c r="L8" s="74" t="s">
        <v>212</v>
      </c>
      <c r="M8" s="63" t="s">
        <v>214</v>
      </c>
      <c r="N8" s="74" t="s">
        <v>212</v>
      </c>
      <c r="O8" s="63" t="s">
        <v>215</v>
      </c>
      <c r="P8" s="77"/>
      <c r="Q8" s="77"/>
      <c r="R8" s="74" t="s">
        <v>212</v>
      </c>
      <c r="S8" s="63" t="s">
        <v>216</v>
      </c>
    </row>
    <row r="9" customFormat="false" ht="57.7" hidden="false" customHeight="false" outlineLevel="0" collapsed="false">
      <c r="A9" s="133"/>
      <c r="B9" s="74" t="s">
        <v>217</v>
      </c>
      <c r="C9" s="63" t="s">
        <v>218</v>
      </c>
      <c r="D9" s="74" t="s">
        <v>219</v>
      </c>
      <c r="E9" s="63" t="s">
        <v>220</v>
      </c>
      <c r="F9" s="77"/>
      <c r="G9" s="63"/>
      <c r="H9" s="77"/>
      <c r="I9" s="77"/>
      <c r="J9" s="74" t="s">
        <v>221</v>
      </c>
      <c r="K9" s="63" t="s">
        <v>222</v>
      </c>
      <c r="L9" s="74" t="s">
        <v>275</v>
      </c>
      <c r="M9" s="63" t="s">
        <v>224</v>
      </c>
      <c r="N9" s="63"/>
      <c r="O9" s="63"/>
      <c r="P9" s="77"/>
      <c r="Q9" s="77"/>
      <c r="R9" s="74" t="s">
        <v>225</v>
      </c>
      <c r="S9" s="63" t="s">
        <v>226</v>
      </c>
    </row>
    <row r="10" customFormat="false" ht="46.75" hidden="false" customHeight="false" outlineLevel="0" collapsed="false">
      <c r="A10" s="78"/>
      <c r="B10" s="77"/>
      <c r="C10" s="77"/>
      <c r="D10" s="74" t="s">
        <v>227</v>
      </c>
      <c r="E10" s="63" t="s">
        <v>228</v>
      </c>
      <c r="F10" s="77"/>
      <c r="G10" s="63"/>
      <c r="H10" s="77"/>
      <c r="I10" s="77"/>
      <c r="J10" s="74" t="s">
        <v>276</v>
      </c>
      <c r="K10" s="63" t="s">
        <v>277</v>
      </c>
      <c r="L10" s="77"/>
      <c r="M10" s="77"/>
      <c r="N10" s="77"/>
      <c r="O10" s="77"/>
      <c r="P10" s="77"/>
      <c r="Q10" s="77"/>
      <c r="R10" s="74" t="s">
        <v>231</v>
      </c>
      <c r="S10" s="63" t="s">
        <v>232</v>
      </c>
    </row>
    <row r="11" customFormat="false" ht="57.7" hidden="false" customHeight="false" outlineLevel="0" collapsed="false">
      <c r="A11" s="78"/>
      <c r="B11" s="77"/>
      <c r="C11" s="77"/>
      <c r="D11" s="74" t="s">
        <v>233</v>
      </c>
      <c r="E11" s="63" t="s">
        <v>234</v>
      </c>
      <c r="F11" s="77"/>
      <c r="G11" s="63"/>
      <c r="H11" s="77"/>
      <c r="I11" s="77"/>
      <c r="J11" s="74" t="s">
        <v>235</v>
      </c>
      <c r="K11" s="63" t="s">
        <v>236</v>
      </c>
      <c r="L11" s="77"/>
      <c r="M11" s="77"/>
      <c r="N11" s="77"/>
      <c r="O11" s="77"/>
      <c r="P11" s="77"/>
      <c r="Q11" s="77"/>
      <c r="R11" s="74" t="s">
        <v>82</v>
      </c>
      <c r="S11" s="71" t="s">
        <v>237</v>
      </c>
    </row>
    <row r="12" customFormat="false" ht="34.8" hidden="false" customHeight="false" outlineLevel="0" collapsed="false">
      <c r="A12" s="81"/>
      <c r="B12" s="77"/>
      <c r="C12" s="77"/>
      <c r="D12" s="74" t="s">
        <v>272</v>
      </c>
      <c r="E12" s="63" t="s">
        <v>239</v>
      </c>
      <c r="F12" s="77"/>
      <c r="G12" s="63"/>
      <c r="H12" s="77"/>
      <c r="I12" s="77"/>
      <c r="J12" s="77"/>
      <c r="K12" s="77"/>
      <c r="L12" s="77"/>
      <c r="M12" s="77"/>
      <c r="N12" s="77"/>
      <c r="O12" s="77"/>
      <c r="P12" s="77"/>
      <c r="Q12" s="77"/>
      <c r="R12" s="77"/>
      <c r="S12" s="77"/>
    </row>
    <row r="13" customFormat="false" ht="12.8" hidden="false" customHeight="false" outlineLevel="0" collapsed="false">
      <c r="G13" s="107"/>
      <c r="N13" s="56"/>
      <c r="O13" s="56"/>
    </row>
    <row r="14" customFormat="false" ht="144.25" hidden="false" customHeight="false" outlineLevel="1" collapsed="false">
      <c r="A14" s="70" t="s">
        <v>111</v>
      </c>
      <c r="B14" s="63" t="s">
        <v>240</v>
      </c>
      <c r="C14" s="63"/>
      <c r="D14" s="85" t="s">
        <v>241</v>
      </c>
      <c r="E14" s="85"/>
      <c r="F14" s="63" t="s">
        <v>242</v>
      </c>
      <c r="G14" s="134"/>
      <c r="H14" s="63" t="s">
        <v>243</v>
      </c>
      <c r="I14" s="63"/>
      <c r="J14" s="85" t="s">
        <v>244</v>
      </c>
      <c r="K14" s="85"/>
      <c r="L14" s="85" t="s">
        <v>245</v>
      </c>
      <c r="M14" s="85"/>
      <c r="N14" s="85" t="s">
        <v>246</v>
      </c>
      <c r="O14" s="85"/>
      <c r="P14" s="85" t="s">
        <v>247</v>
      </c>
      <c r="Q14" s="85"/>
      <c r="R14" s="85" t="s">
        <v>248</v>
      </c>
      <c r="S14" s="85"/>
    </row>
    <row r="15" customFormat="false" ht="57.7" hidden="false" customHeight="false" outlineLevel="1" collapsed="false">
      <c r="A15" s="81"/>
      <c r="B15" s="82"/>
      <c r="C15" s="82"/>
      <c r="D15" s="63" t="s">
        <v>240</v>
      </c>
      <c r="E15" s="63"/>
      <c r="F15" s="135"/>
      <c r="G15" s="134"/>
      <c r="H15" s="97"/>
      <c r="I15" s="97"/>
      <c r="J15" s="97"/>
      <c r="K15" s="97"/>
      <c r="L15" s="97"/>
      <c r="M15" s="97"/>
      <c r="N15" s="135"/>
      <c r="O15" s="135"/>
      <c r="P15" s="82"/>
      <c r="Q15" s="82"/>
      <c r="R15" s="83"/>
      <c r="S15" s="83"/>
    </row>
    <row r="16" customFormat="false" ht="56.7" hidden="false" customHeight="false" outlineLevel="2" collapsed="false">
      <c r="A16" s="70" t="s">
        <v>118</v>
      </c>
      <c r="B16" s="76"/>
      <c r="C16" s="76"/>
      <c r="D16" s="76" t="s">
        <v>249</v>
      </c>
      <c r="E16" s="76"/>
      <c r="F16" s="76"/>
      <c r="G16" s="134"/>
      <c r="H16" s="76"/>
      <c r="I16" s="76"/>
      <c r="J16" s="76"/>
      <c r="K16" s="76"/>
      <c r="L16" s="76"/>
      <c r="M16" s="76"/>
      <c r="N16" s="87"/>
      <c r="O16" s="87"/>
      <c r="P16" s="76"/>
      <c r="Q16" s="76"/>
      <c r="R16" s="136"/>
      <c r="S16" s="136"/>
    </row>
    <row r="17" customFormat="false" ht="35.8" hidden="false" customHeight="false" outlineLevel="2" collapsed="false">
      <c r="A17" s="78"/>
      <c r="D17" s="55" t="s">
        <v>250</v>
      </c>
      <c r="G17" s="107"/>
      <c r="N17" s="56"/>
      <c r="O17" s="56"/>
      <c r="R17" s="92"/>
      <c r="S17" s="92"/>
    </row>
    <row r="18" customFormat="false" ht="12.8" hidden="false" customHeight="false" outlineLevel="2" collapsed="false">
      <c r="A18" s="78"/>
      <c r="G18" s="107"/>
      <c r="N18" s="56"/>
      <c r="O18" s="56"/>
      <c r="R18" s="92"/>
      <c r="S18" s="92"/>
    </row>
    <row r="19" customFormat="false" ht="12.8" hidden="false" customHeight="false" outlineLevel="2" collapsed="false">
      <c r="A19" s="81"/>
      <c r="B19" s="82"/>
      <c r="C19" s="82"/>
      <c r="D19" s="82"/>
      <c r="E19" s="82"/>
      <c r="F19" s="82"/>
      <c r="G19" s="134"/>
      <c r="H19" s="82"/>
      <c r="I19" s="82"/>
      <c r="J19" s="82"/>
      <c r="K19" s="82"/>
      <c r="L19" s="82"/>
      <c r="M19" s="82"/>
      <c r="N19" s="82"/>
      <c r="O19" s="82"/>
      <c r="P19" s="82"/>
      <c r="Q19" s="82"/>
      <c r="R19" s="83"/>
      <c r="S19" s="83"/>
    </row>
    <row r="20" customFormat="false" ht="12.8" hidden="false" customHeight="false" outlineLevel="1" collapsed="false">
      <c r="G20" s="107"/>
    </row>
    <row r="21" customFormat="false" ht="35.8" hidden="false" customHeight="false" outlineLevel="1" collapsed="false">
      <c r="A21" s="104" t="s">
        <v>138</v>
      </c>
      <c r="B21" s="63" t="s">
        <v>126</v>
      </c>
      <c r="C21" s="63"/>
      <c r="D21" s="63" t="s">
        <v>140</v>
      </c>
      <c r="E21" s="63"/>
      <c r="F21" s="63" t="s">
        <v>140</v>
      </c>
      <c r="G21" s="107"/>
      <c r="H21" s="63" t="s">
        <v>139</v>
      </c>
      <c r="I21" s="63"/>
      <c r="J21" s="63" t="s">
        <v>140</v>
      </c>
      <c r="K21" s="63"/>
      <c r="L21" s="63" t="s">
        <v>140</v>
      </c>
      <c r="M21" s="63"/>
      <c r="N21" s="63" t="s">
        <v>140</v>
      </c>
      <c r="O21" s="63"/>
      <c r="P21" s="63" t="s">
        <v>140</v>
      </c>
      <c r="Q21" s="63"/>
      <c r="R21" s="63" t="s">
        <v>126</v>
      </c>
      <c r="S21" s="63"/>
    </row>
    <row r="22" customFormat="false" ht="111.4" hidden="false" customHeight="false" outlineLevel="1" collapsed="false">
      <c r="A22" s="58" t="s">
        <v>141</v>
      </c>
      <c r="B22" s="97"/>
      <c r="C22" s="97"/>
      <c r="D22" s="106" t="s">
        <v>251</v>
      </c>
      <c r="E22" s="106"/>
      <c r="F22" s="106" t="s">
        <v>252</v>
      </c>
      <c r="G22" s="107"/>
      <c r="H22" s="63"/>
      <c r="I22" s="63"/>
      <c r="J22" s="106" t="s">
        <v>253</v>
      </c>
      <c r="K22" s="106"/>
      <c r="L22" s="106" t="s">
        <v>254</v>
      </c>
      <c r="M22" s="106"/>
      <c r="N22" s="106" t="s">
        <v>255</v>
      </c>
      <c r="O22" s="106"/>
      <c r="P22" s="106" t="s">
        <v>256</v>
      </c>
      <c r="Q22" s="106"/>
      <c r="R22" s="106" t="s">
        <v>257</v>
      </c>
      <c r="S22" s="106"/>
    </row>
    <row r="23" s="79" customFormat="true" ht="12.8" hidden="false" customHeight="false" outlineLevel="1" collapsed="false">
      <c r="A23" s="102"/>
      <c r="D23" s="57"/>
      <c r="E23" s="57"/>
      <c r="F23" s="57"/>
      <c r="G23" s="107"/>
      <c r="H23" s="57"/>
      <c r="I23" s="57"/>
      <c r="R23" s="57"/>
      <c r="S23" s="57"/>
      <c r="T23" s="57"/>
      <c r="U23" s="57"/>
      <c r="AJV23" s="57"/>
      <c r="AJW23" s="57"/>
      <c r="AJX23" s="57"/>
      <c r="AJY23" s="57"/>
      <c r="AJZ23" s="57"/>
      <c r="AKA23" s="57"/>
      <c r="AKB23" s="57"/>
      <c r="AKC23" s="57"/>
      <c r="AKD23" s="57"/>
      <c r="AKE23" s="57"/>
      <c r="AKF23" s="57"/>
      <c r="AKG23" s="57"/>
      <c r="AKH23" s="57"/>
      <c r="AKI23" s="57"/>
      <c r="AKJ23" s="57"/>
      <c r="AKK23" s="57"/>
      <c r="AKL23" s="57"/>
      <c r="AKM23" s="57"/>
      <c r="AKN23" s="57"/>
      <c r="AKO23" s="57"/>
      <c r="AKP23" s="57"/>
      <c r="AKQ23" s="57"/>
      <c r="AKR23" s="57"/>
      <c r="AKS23" s="57"/>
      <c r="AKT23" s="57"/>
      <c r="AKU23" s="57"/>
      <c r="AKV23" s="57"/>
      <c r="AKW23" s="57"/>
      <c r="AKX23" s="57"/>
      <c r="AKY23" s="57"/>
      <c r="AKZ23" s="57"/>
      <c r="ALA23" s="57"/>
      <c r="ALB23" s="57"/>
      <c r="ALC23" s="57"/>
      <c r="ALD23" s="57"/>
      <c r="ALE23" s="57"/>
      <c r="ALF23" s="57"/>
      <c r="ALG23" s="57"/>
      <c r="ALH23" s="57"/>
      <c r="ALI23" s="57"/>
      <c r="ALJ23" s="57"/>
      <c r="ALK23" s="57"/>
      <c r="ALL23" s="57"/>
      <c r="ALM23" s="57"/>
      <c r="ALN23" s="57"/>
      <c r="ALO23" s="57"/>
      <c r="ALP23" s="57"/>
      <c r="ALQ23" s="57"/>
      <c r="ALR23" s="57"/>
      <c r="ALS23" s="57"/>
      <c r="ALT23" s="0"/>
      <c r="ALU23" s="0"/>
      <c r="ALV23" s="0"/>
      <c r="ALW23" s="0"/>
      <c r="ALX23" s="0"/>
      <c r="ALY23" s="0"/>
      <c r="ALZ23" s="0"/>
      <c r="AMA23" s="0"/>
      <c r="AMB23" s="0"/>
      <c r="AMC23" s="0"/>
      <c r="AMD23" s="0"/>
      <c r="AME23" s="0"/>
      <c r="AMF23" s="0"/>
      <c r="AMG23" s="0"/>
      <c r="AMH23" s="0"/>
      <c r="AMI23" s="0"/>
      <c r="AMJ23" s="0"/>
    </row>
    <row r="24" customFormat="false" ht="24.85" hidden="false" customHeight="false" outlineLevel="1" collapsed="false">
      <c r="A24" s="58" t="s">
        <v>147</v>
      </c>
      <c r="B24" s="106" t="s">
        <v>258</v>
      </c>
      <c r="C24" s="106"/>
      <c r="D24" s="108"/>
      <c r="E24" s="108"/>
      <c r="F24" s="108"/>
      <c r="G24" s="134"/>
      <c r="H24" s="108"/>
      <c r="I24" s="108"/>
      <c r="J24" s="108"/>
      <c r="K24" s="108"/>
      <c r="L24" s="108"/>
      <c r="M24" s="108"/>
      <c r="N24" s="108"/>
      <c r="O24" s="108"/>
      <c r="P24" s="108"/>
      <c r="Q24" s="108"/>
      <c r="R24" s="137"/>
      <c r="S24" s="137"/>
    </row>
    <row r="25" s="57" customFormat="true" ht="12.8" hidden="false" customHeight="false" outlineLevel="1" collapsed="false">
      <c r="ALT25" s="0"/>
      <c r="ALU25" s="0"/>
      <c r="ALV25" s="0"/>
      <c r="ALW25" s="0"/>
      <c r="ALX25" s="0"/>
      <c r="ALY25" s="0"/>
      <c r="ALZ25" s="0"/>
      <c r="AMA25" s="0"/>
      <c r="AMB25" s="0"/>
      <c r="AMC25" s="0"/>
      <c r="AMD25" s="0"/>
      <c r="AME25" s="0"/>
      <c r="AMF25" s="0"/>
      <c r="AMG25" s="0"/>
      <c r="AMH25" s="0"/>
      <c r="AMI25" s="0"/>
      <c r="AMJ25" s="0"/>
    </row>
    <row r="26" customFormat="false" ht="12.9" hidden="false" customHeight="false" outlineLevel="1" collapsed="false">
      <c r="A26" s="104" t="s">
        <v>149</v>
      </c>
      <c r="B26" s="63" t="s">
        <v>151</v>
      </c>
      <c r="C26" s="63"/>
      <c r="D26" s="63" t="s">
        <v>151</v>
      </c>
      <c r="E26" s="63"/>
      <c r="F26" s="63" t="s">
        <v>151</v>
      </c>
      <c r="G26" s="107"/>
      <c r="H26" s="67" t="s">
        <v>259</v>
      </c>
      <c r="I26" s="67"/>
      <c r="J26" s="63" t="s">
        <v>151</v>
      </c>
      <c r="K26" s="63"/>
      <c r="L26" s="63" t="s">
        <v>151</v>
      </c>
      <c r="M26" s="63"/>
      <c r="N26" s="63" t="s">
        <v>151</v>
      </c>
      <c r="O26" s="63"/>
      <c r="P26" s="63" t="s">
        <v>151</v>
      </c>
      <c r="Q26" s="63"/>
      <c r="R26" s="63" t="s">
        <v>151</v>
      </c>
      <c r="S26" s="63"/>
    </row>
    <row r="27" s="57" customFormat="true" ht="12.8" hidden="false" customHeight="false" outlineLevel="1" collapsed="false">
      <c r="G27" s="107"/>
      <c r="ALT27" s="0"/>
      <c r="ALU27" s="0"/>
      <c r="ALV27" s="0"/>
      <c r="ALW27" s="0"/>
      <c r="ALX27" s="0"/>
      <c r="ALY27" s="0"/>
      <c r="ALZ27" s="0"/>
      <c r="AMA27" s="0"/>
      <c r="AMB27" s="0"/>
      <c r="AMC27" s="0"/>
      <c r="AMD27" s="0"/>
      <c r="AME27" s="0"/>
      <c r="AMF27" s="0"/>
      <c r="AMG27" s="0"/>
      <c r="AMH27" s="0"/>
      <c r="AMI27" s="0"/>
      <c r="AMJ27" s="0"/>
    </row>
    <row r="28" s="79" customFormat="true" ht="12.9" hidden="false" customHeight="false" outlineLevel="1" collapsed="false">
      <c r="A28" s="138" t="s">
        <v>152</v>
      </c>
      <c r="B28" s="139"/>
      <c r="C28" s="139"/>
      <c r="D28" s="139"/>
      <c r="E28" s="139"/>
      <c r="F28" s="139"/>
      <c r="G28" s="62"/>
      <c r="H28" s="139"/>
      <c r="I28" s="139"/>
      <c r="J28" s="139"/>
      <c r="K28" s="139"/>
      <c r="L28" s="139"/>
      <c r="M28" s="139"/>
      <c r="N28" s="139"/>
      <c r="O28" s="139"/>
      <c r="P28" s="139"/>
      <c r="Q28" s="139"/>
      <c r="R28" s="140"/>
      <c r="S28" s="140"/>
      <c r="T28" s="55"/>
      <c r="U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c r="AKT28" s="55"/>
      <c r="AKU28" s="55"/>
      <c r="AKV28" s="55"/>
      <c r="AKW28" s="55"/>
      <c r="AKX28" s="55"/>
      <c r="AKY28" s="55"/>
      <c r="AKZ28" s="55"/>
      <c r="ALA28" s="55"/>
      <c r="ALB28" s="55"/>
      <c r="ALC28" s="55"/>
      <c r="ALD28" s="55"/>
      <c r="ALE28" s="55"/>
      <c r="ALF28" s="55"/>
      <c r="ALG28" s="55"/>
      <c r="ALH28" s="55"/>
      <c r="ALI28" s="55"/>
      <c r="ALJ28" s="55"/>
      <c r="ALK28" s="55"/>
      <c r="ALL28" s="55"/>
      <c r="ALM28" s="55"/>
      <c r="ALN28" s="55"/>
      <c r="ALO28" s="55"/>
      <c r="ALP28" s="55"/>
      <c r="ALQ28" s="55"/>
      <c r="ALR28" s="57"/>
      <c r="ALS28" s="57"/>
      <c r="ALT28" s="0"/>
      <c r="ALU28" s="0"/>
      <c r="ALV28" s="0"/>
      <c r="ALW28" s="0"/>
      <c r="ALX28" s="0"/>
      <c r="ALY28" s="0"/>
      <c r="ALZ28" s="0"/>
      <c r="AMA28" s="0"/>
      <c r="AMB28" s="0"/>
      <c r="AMC28" s="0"/>
      <c r="AMD28" s="0"/>
      <c r="AME28" s="0"/>
      <c r="AMF28" s="0"/>
      <c r="AMG28" s="0"/>
      <c r="AMH28" s="0"/>
      <c r="AMI28" s="0"/>
      <c r="AMJ28" s="0"/>
    </row>
    <row r="29" s="55" customFormat="true" ht="24.85" hidden="false" customHeight="false" outlineLevel="1" collapsed="false">
      <c r="A29" s="64" t="s">
        <v>111</v>
      </c>
      <c r="B29" s="64" t="s">
        <v>153</v>
      </c>
      <c r="C29" s="64"/>
      <c r="D29" s="64" t="s">
        <v>153</v>
      </c>
      <c r="E29" s="64"/>
      <c r="F29" s="64" t="s">
        <v>153</v>
      </c>
      <c r="G29" s="107"/>
      <c r="H29" s="64" t="s">
        <v>153</v>
      </c>
      <c r="I29" s="64"/>
      <c r="J29" s="64" t="s">
        <v>260</v>
      </c>
      <c r="K29" s="64"/>
      <c r="L29" s="64" t="s">
        <v>153</v>
      </c>
      <c r="M29" s="64"/>
      <c r="N29" s="64" t="s">
        <v>153</v>
      </c>
      <c r="O29" s="64"/>
      <c r="P29" s="77" t="s">
        <v>155</v>
      </c>
      <c r="Q29" s="77"/>
      <c r="R29" s="64" t="s">
        <v>153</v>
      </c>
      <c r="S29" s="64"/>
      <c r="ALR29" s="57"/>
      <c r="ALS29" s="57"/>
      <c r="ALT29" s="0"/>
      <c r="ALU29" s="0"/>
      <c r="ALV29" s="0"/>
      <c r="ALW29" s="0"/>
      <c r="ALX29" s="0"/>
      <c r="ALY29" s="0"/>
      <c r="ALZ29" s="0"/>
      <c r="AMA29" s="0"/>
      <c r="AMB29" s="0"/>
      <c r="AMC29" s="0"/>
      <c r="AMD29" s="0"/>
      <c r="AME29" s="0"/>
      <c r="AMF29" s="0"/>
      <c r="AMG29" s="0"/>
      <c r="AMH29" s="0"/>
      <c r="AMI29" s="0"/>
      <c r="AMJ29" s="0"/>
    </row>
    <row r="30" s="55" customFormat="true" ht="35.8" hidden="false" customHeight="false" outlineLevel="1" collapsed="false">
      <c r="A30" s="114" t="s">
        <v>156</v>
      </c>
      <c r="B30" s="115"/>
      <c r="C30" s="115"/>
      <c r="D30" s="115"/>
      <c r="E30" s="115"/>
      <c r="F30" s="116"/>
      <c r="G30" s="107"/>
      <c r="H30" s="115"/>
      <c r="I30" s="115"/>
      <c r="J30" s="116" t="s">
        <v>261</v>
      </c>
      <c r="K30" s="116"/>
      <c r="L30" s="116"/>
      <c r="M30" s="116"/>
      <c r="N30" s="116"/>
      <c r="O30" s="116"/>
      <c r="P30" s="116" t="s">
        <v>158</v>
      </c>
      <c r="Q30" s="116"/>
      <c r="R30" s="116"/>
      <c r="S30" s="116"/>
      <c r="ALR30" s="57"/>
      <c r="ALS30" s="57"/>
      <c r="ALT30" s="0"/>
      <c r="ALU30" s="0"/>
      <c r="ALV30" s="0"/>
      <c r="ALW30" s="0"/>
      <c r="ALX30" s="0"/>
      <c r="ALY30" s="0"/>
      <c r="ALZ30" s="0"/>
      <c r="AMA30" s="0"/>
      <c r="AMB30" s="0"/>
      <c r="AMC30" s="0"/>
      <c r="AMD30" s="0"/>
      <c r="AME30" s="0"/>
      <c r="AMF30" s="0"/>
      <c r="AMG30" s="0"/>
      <c r="AMH30" s="0"/>
      <c r="AMI30" s="0"/>
      <c r="AMJ30" s="0"/>
    </row>
    <row r="31" s="55" customFormat="true" ht="12.8" hidden="false" customHeight="false" outlineLevel="1" collapsed="false">
      <c r="A31" s="117"/>
      <c r="B31" s="117"/>
      <c r="C31" s="117"/>
      <c r="D31" s="117"/>
      <c r="E31" s="117"/>
      <c r="F31" s="117"/>
      <c r="G31" s="107"/>
      <c r="H31" s="117"/>
      <c r="I31" s="117"/>
      <c r="J31" s="117"/>
      <c r="K31" s="117"/>
      <c r="L31" s="117"/>
      <c r="M31" s="117"/>
      <c r="N31" s="117"/>
      <c r="O31" s="117"/>
      <c r="P31" s="117"/>
      <c r="Q31" s="117"/>
      <c r="R31" s="117"/>
      <c r="S31" s="117"/>
      <c r="ALR31" s="57"/>
      <c r="ALS31" s="57"/>
      <c r="ALT31" s="0"/>
      <c r="ALU31" s="0"/>
      <c r="ALV31" s="0"/>
      <c r="ALW31" s="0"/>
      <c r="ALX31" s="0"/>
      <c r="ALY31" s="0"/>
      <c r="ALZ31" s="0"/>
      <c r="AMA31" s="0"/>
      <c r="AMB31" s="0"/>
      <c r="AMC31" s="0"/>
      <c r="AMD31" s="0"/>
      <c r="AME31" s="0"/>
      <c r="AMF31" s="0"/>
      <c r="AMG31" s="0"/>
      <c r="AMH31" s="0"/>
      <c r="AMI31" s="0"/>
      <c r="AMJ31" s="0"/>
    </row>
    <row r="32" s="55" customFormat="true" ht="12.8" hidden="false" customHeight="false" outlineLevel="1" collapsed="false">
      <c r="A32" s="54"/>
      <c r="B32" s="118"/>
      <c r="C32" s="118"/>
      <c r="G32" s="56"/>
      <c r="ALR32" s="57"/>
      <c r="ALS32" s="57"/>
      <c r="ALT32" s="0"/>
      <c r="ALU32" s="0"/>
      <c r="ALV32" s="0"/>
      <c r="ALW32" s="0"/>
      <c r="ALX32" s="0"/>
      <c r="ALY32" s="0"/>
      <c r="ALZ32" s="0"/>
      <c r="AMA32" s="0"/>
      <c r="AMB32" s="0"/>
      <c r="AMC32" s="0"/>
      <c r="AMD32" s="0"/>
      <c r="AME32" s="0"/>
      <c r="AMF32" s="0"/>
      <c r="AMG32" s="0"/>
      <c r="AMH32" s="0"/>
      <c r="AMI32" s="0"/>
      <c r="AMJ32" s="0"/>
    </row>
    <row r="33" s="55" customFormat="true" ht="12.8" hidden="false" customHeight="false" outlineLevel="1" collapsed="false">
      <c r="A33" s="54"/>
      <c r="B33" s="118"/>
      <c r="C33" s="118"/>
      <c r="G33" s="56"/>
      <c r="ALR33" s="57"/>
      <c r="ALS33" s="57"/>
      <c r="ALT33" s="0"/>
      <c r="ALU33" s="0"/>
      <c r="ALV33" s="0"/>
      <c r="ALW33" s="0"/>
      <c r="ALX33" s="0"/>
      <c r="ALY33" s="0"/>
      <c r="ALZ33" s="0"/>
      <c r="AMA33" s="0"/>
      <c r="AMB33" s="0"/>
      <c r="AMC33" s="0"/>
      <c r="AMD33" s="0"/>
      <c r="AME33" s="0"/>
      <c r="AMF33" s="0"/>
      <c r="AMG33" s="0"/>
      <c r="AMH33" s="0"/>
      <c r="AMI33" s="0"/>
      <c r="AMJ33" s="0"/>
    </row>
    <row r="34" s="79" customFormat="true" ht="24.85" hidden="false" customHeight="false" outlineLevel="1" collapsed="false">
      <c r="A34" s="141" t="s">
        <v>160</v>
      </c>
      <c r="B34" s="142"/>
      <c r="C34" s="142"/>
      <c r="D34" s="143"/>
      <c r="E34" s="143"/>
      <c r="F34" s="143"/>
      <c r="G34" s="62"/>
      <c r="H34" s="143"/>
      <c r="I34" s="143"/>
      <c r="J34" s="143"/>
      <c r="K34" s="143"/>
      <c r="L34" s="143"/>
      <c r="M34" s="143"/>
      <c r="N34" s="143"/>
      <c r="O34" s="143"/>
      <c r="P34" s="121"/>
      <c r="Q34" s="121"/>
      <c r="R34" s="144"/>
      <c r="S34" s="144"/>
      <c r="T34" s="55"/>
      <c r="U34" s="55"/>
      <c r="AJT34" s="55"/>
      <c r="AJU34" s="55"/>
      <c r="AJV34" s="55"/>
      <c r="AJW34" s="55"/>
      <c r="AJX34" s="55"/>
      <c r="AJY34" s="55"/>
      <c r="AJZ34" s="55"/>
      <c r="AKA34" s="55"/>
      <c r="AKB34" s="55"/>
      <c r="AKC34" s="55"/>
      <c r="AKD34" s="55"/>
      <c r="AKE34" s="55"/>
      <c r="AKF34" s="55"/>
      <c r="AKG34" s="55"/>
      <c r="AKH34" s="55"/>
      <c r="AKI34" s="55"/>
      <c r="AKJ34" s="55"/>
      <c r="AKK34" s="55"/>
      <c r="AKL34" s="55"/>
      <c r="AKM34" s="55"/>
      <c r="AKN34" s="55"/>
      <c r="AKO34" s="55"/>
      <c r="AKP34" s="55"/>
      <c r="AKQ34" s="55"/>
      <c r="AKR34" s="55"/>
      <c r="AKS34" s="55"/>
      <c r="AKT34" s="55"/>
      <c r="AKU34" s="55"/>
      <c r="AKV34" s="55"/>
      <c r="AKW34" s="55"/>
      <c r="AKX34" s="55"/>
      <c r="AKY34" s="55"/>
      <c r="AKZ34" s="55"/>
      <c r="ALA34" s="55"/>
      <c r="ALB34" s="55"/>
      <c r="ALC34" s="55"/>
      <c r="ALD34" s="55"/>
      <c r="ALE34" s="55"/>
      <c r="ALF34" s="55"/>
      <c r="ALG34" s="55"/>
      <c r="ALH34" s="55"/>
      <c r="ALI34" s="55"/>
      <c r="ALJ34" s="55"/>
      <c r="ALK34" s="55"/>
      <c r="ALL34" s="55"/>
      <c r="ALM34" s="55"/>
      <c r="ALN34" s="55"/>
      <c r="ALO34" s="55"/>
      <c r="ALP34" s="55"/>
      <c r="ALQ34" s="55"/>
      <c r="ALR34" s="57"/>
      <c r="ALS34" s="57"/>
      <c r="ALT34" s="0"/>
      <c r="ALU34" s="0"/>
      <c r="ALV34" s="0"/>
      <c r="ALW34" s="0"/>
      <c r="ALX34" s="0"/>
      <c r="ALY34" s="0"/>
      <c r="ALZ34" s="0"/>
      <c r="AMA34" s="0"/>
      <c r="AMB34" s="0"/>
      <c r="AMC34" s="0"/>
      <c r="AMD34" s="0"/>
      <c r="AME34" s="0"/>
      <c r="AMF34" s="0"/>
      <c r="AMG34" s="0"/>
      <c r="AMH34" s="0"/>
      <c r="AMI34" s="0"/>
      <c r="AMJ34" s="0"/>
    </row>
    <row r="35" s="55" customFormat="true" ht="24.85" hidden="false" customHeight="false" outlineLevel="1" collapsed="false">
      <c r="A35" s="64" t="s">
        <v>111</v>
      </c>
      <c r="B35" s="64" t="s">
        <v>260</v>
      </c>
      <c r="C35" s="64"/>
      <c r="D35" s="77" t="s">
        <v>161</v>
      </c>
      <c r="E35" s="77"/>
      <c r="F35" s="77" t="s">
        <v>161</v>
      </c>
      <c r="G35" s="107"/>
      <c r="H35" s="64" t="s">
        <v>153</v>
      </c>
      <c r="I35" s="64"/>
      <c r="J35" s="77" t="s">
        <v>262</v>
      </c>
      <c r="K35" s="77"/>
      <c r="L35" s="77" t="s">
        <v>161</v>
      </c>
      <c r="M35" s="77"/>
      <c r="N35" s="64" t="s">
        <v>153</v>
      </c>
      <c r="O35" s="64"/>
      <c r="P35" s="77" t="s">
        <v>155</v>
      </c>
      <c r="Q35" s="77"/>
      <c r="R35" s="64" t="s">
        <v>153</v>
      </c>
      <c r="S35" s="64"/>
      <c r="ALR35" s="57"/>
      <c r="ALS35" s="57"/>
      <c r="ALT35" s="0"/>
      <c r="ALU35" s="0"/>
      <c r="ALV35" s="0"/>
      <c r="ALW35" s="0"/>
      <c r="ALX35" s="0"/>
      <c r="ALY35" s="0"/>
      <c r="ALZ35" s="0"/>
      <c r="AMA35" s="0"/>
      <c r="AMB35" s="0"/>
      <c r="AMC35" s="0"/>
      <c r="AMD35" s="0"/>
      <c r="AME35" s="0"/>
      <c r="AMF35" s="0"/>
      <c r="AMG35" s="0"/>
      <c r="AMH35" s="0"/>
      <c r="AMI35" s="0"/>
      <c r="AMJ35" s="0"/>
    </row>
    <row r="36" s="55" customFormat="true" ht="35.8" hidden="false" customHeight="false" outlineLevel="1" collapsed="false">
      <c r="A36" s="114" t="s">
        <v>156</v>
      </c>
      <c r="B36" s="116" t="s">
        <v>263</v>
      </c>
      <c r="C36" s="116"/>
      <c r="D36" s="116" t="s">
        <v>264</v>
      </c>
      <c r="E36" s="116"/>
      <c r="F36" s="116" t="s">
        <v>265</v>
      </c>
      <c r="G36" s="107"/>
      <c r="H36" s="115"/>
      <c r="I36" s="115"/>
      <c r="J36" s="116" t="s">
        <v>266</v>
      </c>
      <c r="K36" s="116"/>
      <c r="L36" s="116" t="s">
        <v>267</v>
      </c>
      <c r="M36" s="116"/>
      <c r="N36" s="115"/>
      <c r="O36" s="115"/>
      <c r="P36" s="116" t="s">
        <v>164</v>
      </c>
      <c r="Q36" s="116"/>
      <c r="R36" s="116"/>
      <c r="S36" s="116"/>
      <c r="ALR36" s="57"/>
      <c r="ALS36" s="57"/>
      <c r="ALT36" s="0"/>
      <c r="ALU36" s="0"/>
      <c r="ALV36" s="0"/>
      <c r="ALW36" s="0"/>
      <c r="ALX36" s="0"/>
      <c r="ALY36" s="0"/>
      <c r="ALZ36" s="0"/>
      <c r="AMA36" s="0"/>
      <c r="AMB36" s="0"/>
      <c r="AMC36" s="0"/>
      <c r="AMD36" s="0"/>
      <c r="AME36" s="0"/>
      <c r="AMF36" s="0"/>
      <c r="AMG36" s="0"/>
      <c r="AMH36" s="0"/>
      <c r="AMI36" s="0"/>
      <c r="AMJ36" s="0"/>
    </row>
    <row r="37" s="55" customFormat="true" ht="35.8" hidden="false" customHeight="false" outlineLevel="1" collapsed="false">
      <c r="A37" s="81"/>
      <c r="B37" s="123"/>
      <c r="C37" s="123"/>
      <c r="D37" s="117" t="s">
        <v>268</v>
      </c>
      <c r="E37" s="117"/>
      <c r="F37" s="117"/>
      <c r="G37" s="107"/>
      <c r="H37" s="117"/>
      <c r="I37" s="117"/>
      <c r="J37" s="117" t="s">
        <v>269</v>
      </c>
      <c r="K37" s="117"/>
      <c r="L37" s="117"/>
      <c r="M37" s="117"/>
      <c r="N37" s="117"/>
      <c r="O37" s="117"/>
      <c r="P37" s="117"/>
      <c r="Q37" s="117"/>
      <c r="R37" s="117"/>
      <c r="S37" s="117"/>
      <c r="ALR37" s="57"/>
      <c r="ALS37" s="57"/>
      <c r="ALT37" s="0"/>
      <c r="ALU37" s="0"/>
      <c r="ALV37" s="0"/>
      <c r="ALW37" s="0"/>
      <c r="ALX37" s="0"/>
      <c r="ALY37" s="0"/>
      <c r="ALZ37" s="0"/>
      <c r="AMA37" s="0"/>
      <c r="AMB37" s="0"/>
      <c r="AMC37" s="0"/>
      <c r="AMD37" s="0"/>
      <c r="AME37" s="0"/>
      <c r="AMF37" s="0"/>
      <c r="AMG37" s="0"/>
      <c r="AMH37" s="0"/>
      <c r="AMI37" s="0"/>
      <c r="AMJ37" s="0"/>
    </row>
  </sheetData>
  <conditionalFormatting sqref="B5:Z5">
    <cfRule type="expression" priority="2" aboveAverage="0" equalAverage="0" bottom="0" percent="0" rank="0" text="" dxfId="0">
      <formula>AND(B5="SIA")</formula>
    </cfRule>
  </conditionalFormatting>
  <conditionalFormatting sqref="A1:Z7;A9:Z100;A8:E8;G8:Z8">
    <cfRule type="expression" priority="3" aboveAverage="0" equalAverage="0" bottom="0" percent="0" rank="0" text="" dxfId="0">
      <formula>AND($D$1&lt;&gt;"",A1&lt;&gt;'S-Accès old'!A1)</formula>
    </cfRule>
  </conditionalFormatting>
  <conditionalFormatting sqref="F8">
    <cfRule type="expression" priority="4" aboveAverage="0" equalAverage="0" bottom="0" percent="0" rank="0" text="" dxfId="0">
      <formula>AND($D$1&lt;&gt;"",F8&lt;&gt;'S-Accès old'!F8)</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tabColor rgb="FF999999"/>
    <pageSetUpPr fitToPage="true"/>
  </sheetPr>
  <dimension ref="1:3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9" activeCellId="0" sqref="L9"/>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6" width="22.1938775510204"/>
    <col collapsed="false" hidden="true" max="13" min="13" style="56" width="0"/>
    <col collapsed="false" hidden="false" max="14" min="14" style="55" width="22.1938775510204"/>
    <col collapsed="false" hidden="true" max="15" min="15" style="55" width="0"/>
    <col collapsed="false" hidden="false" max="16" min="16" style="55" width="22.1938775510204"/>
    <col collapsed="false" hidden="true" max="17" min="17" style="55" width="0"/>
    <col collapsed="false" hidden="false" max="18" min="18" style="55" width="22.1938775510204"/>
    <col collapsed="false" hidden="true" max="19" min="19" style="55" width="0"/>
    <col collapsed="false" hidden="false" max="20" min="20" style="55" width="22.1938775510204"/>
    <col collapsed="false" hidden="true" max="21" min="21" style="55" width="0"/>
    <col collapsed="false" hidden="false" max="22" min="22" style="55" width="22.1938775510204"/>
    <col collapsed="false" hidden="true" max="23" min="23" style="55" width="0"/>
    <col collapsed="false" hidden="false" max="24" min="24" style="55" width="22.1938775510204"/>
    <col collapsed="false" hidden="true" max="25" min="25" style="55" width="0"/>
    <col collapsed="false" hidden="false" max="26" min="26" style="55" width="22.1938775510204"/>
    <col collapsed="false" hidden="true" max="27" min="27" style="55" width="0"/>
    <col collapsed="false" hidden="false" max="28" min="28" style="55" width="22.1938775510204"/>
    <col collapsed="false" hidden="true" max="29" min="29" style="55" width="0"/>
    <col collapsed="false" hidden="false" max="30" min="30" style="107" width="22.1938775510204"/>
    <col collapsed="false" hidden="true" max="31" min="31" style="107" width="0"/>
    <col collapsed="false" hidden="false" max="995" min="32" style="57" width="11.5204081632653"/>
    <col collapsed="false" hidden="false" max="1025" min="996" style="0" width="11.5204081632653"/>
  </cols>
  <sheetData>
    <row r="1" customFormat="false" ht="24.85" hidden="false" customHeight="false" outlineLevel="0" collapsed="false">
      <c r="A1" s="58" t="s">
        <v>37</v>
      </c>
      <c r="B1" s="59" t="s">
        <v>6</v>
      </c>
      <c r="J1" s="146"/>
      <c r="M1" s="55"/>
      <c r="AE1" s="55"/>
    </row>
    <row r="2" customFormat="false" ht="45.75" hidden="false" customHeight="false" outlineLevel="0" collapsed="false">
      <c r="A2" s="58" t="s">
        <v>38</v>
      </c>
      <c r="B2" s="60" t="s">
        <v>278</v>
      </c>
      <c r="D2" s="60" t="s">
        <v>279</v>
      </c>
      <c r="F2" s="60" t="s">
        <v>280</v>
      </c>
      <c r="H2" s="60" t="s">
        <v>281</v>
      </c>
      <c r="J2" s="60" t="s">
        <v>282</v>
      </c>
      <c r="L2" s="60" t="s">
        <v>283</v>
      </c>
      <c r="M2" s="55"/>
      <c r="N2" s="60" t="s">
        <v>284</v>
      </c>
      <c r="P2" s="60" t="s">
        <v>285</v>
      </c>
      <c r="R2" s="60" t="s">
        <v>286</v>
      </c>
      <c r="T2" s="60" t="s">
        <v>287</v>
      </c>
      <c r="V2" s="60" t="s">
        <v>288</v>
      </c>
      <c r="X2" s="60" t="s">
        <v>289</v>
      </c>
      <c r="Z2" s="60" t="s">
        <v>290</v>
      </c>
      <c r="AB2" s="60" t="s">
        <v>291</v>
      </c>
      <c r="AD2" s="60" t="s">
        <v>292</v>
      </c>
      <c r="AE2" s="55"/>
    </row>
    <row r="3" customFormat="false" ht="80.55" hidden="false" customHeight="false" outlineLevel="0" collapsed="false">
      <c r="A3" s="58" t="s">
        <v>47</v>
      </c>
      <c r="B3" s="64" t="s">
        <v>293</v>
      </c>
      <c r="D3" s="64" t="s">
        <v>294</v>
      </c>
      <c r="F3" s="64" t="s">
        <v>295</v>
      </c>
      <c r="H3" s="64" t="s">
        <v>296</v>
      </c>
      <c r="J3" s="64" t="s">
        <v>297</v>
      </c>
      <c r="L3" s="63" t="s">
        <v>298</v>
      </c>
      <c r="M3" s="55"/>
      <c r="N3" s="64" t="s">
        <v>299</v>
      </c>
      <c r="P3" s="64" t="s">
        <v>300</v>
      </c>
      <c r="R3" s="64" t="s">
        <v>301</v>
      </c>
      <c r="T3" s="64" t="s">
        <v>302</v>
      </c>
      <c r="V3" s="63" t="s">
        <v>303</v>
      </c>
      <c r="X3" s="64" t="s">
        <v>304</v>
      </c>
      <c r="Z3" s="64" t="s">
        <v>305</v>
      </c>
      <c r="AB3" s="64" t="s">
        <v>306</v>
      </c>
      <c r="AD3" s="63" t="s">
        <v>307</v>
      </c>
      <c r="AE3" s="55"/>
    </row>
    <row r="4" customFormat="false" ht="24.85" hidden="false" customHeight="false" outlineLevel="0" collapsed="false">
      <c r="A4" s="58" t="s">
        <v>56</v>
      </c>
      <c r="B4" s="66" t="s">
        <v>61</v>
      </c>
      <c r="C4" s="126"/>
      <c r="D4" s="66" t="s">
        <v>308</v>
      </c>
      <c r="E4" s="126"/>
      <c r="F4" s="66" t="s">
        <v>61</v>
      </c>
      <c r="G4" s="126"/>
      <c r="H4" s="66" t="s">
        <v>61</v>
      </c>
      <c r="I4" s="126"/>
      <c r="J4" s="66" t="s">
        <v>61</v>
      </c>
      <c r="K4" s="66"/>
      <c r="L4" s="66" t="s">
        <v>61</v>
      </c>
      <c r="M4" s="126"/>
      <c r="N4" s="66" t="s">
        <v>61</v>
      </c>
      <c r="O4" s="126"/>
      <c r="P4" s="66" t="s">
        <v>61</v>
      </c>
      <c r="Q4" s="126"/>
      <c r="R4" s="66" t="s">
        <v>309</v>
      </c>
      <c r="S4" s="126"/>
      <c r="T4" s="66" t="s">
        <v>308</v>
      </c>
      <c r="U4" s="126"/>
      <c r="V4" s="66" t="s">
        <v>61</v>
      </c>
      <c r="W4" s="126"/>
      <c r="X4" s="66" t="s">
        <v>310</v>
      </c>
      <c r="Y4" s="126"/>
      <c r="Z4" s="66" t="s">
        <v>61</v>
      </c>
      <c r="AA4" s="126"/>
      <c r="AB4" s="66" t="s">
        <v>61</v>
      </c>
      <c r="AC4" s="126"/>
      <c r="AD4" s="66" t="s">
        <v>61</v>
      </c>
      <c r="AE4" s="55"/>
    </row>
    <row r="5" customFormat="false" ht="12.9" hidden="false" customHeight="false" outlineLevel="0" collapsed="false">
      <c r="A5" s="58" t="s">
        <v>311</v>
      </c>
      <c r="B5" s="66" t="s">
        <v>64</v>
      </c>
      <c r="C5" s="66"/>
      <c r="D5" s="66" t="s">
        <v>65</v>
      </c>
      <c r="E5" s="66"/>
      <c r="F5" s="66" t="s">
        <v>65</v>
      </c>
      <c r="G5" s="66"/>
      <c r="H5" s="66" t="s">
        <v>64</v>
      </c>
      <c r="I5" s="66"/>
      <c r="J5" s="66" t="s">
        <v>64</v>
      </c>
      <c r="K5" s="66"/>
      <c r="L5" s="66" t="s">
        <v>65</v>
      </c>
      <c r="M5" s="66" t="s">
        <v>312</v>
      </c>
      <c r="N5" s="66" t="s">
        <v>64</v>
      </c>
      <c r="O5" s="66" t="s">
        <v>312</v>
      </c>
      <c r="P5" s="66" t="s">
        <v>64</v>
      </c>
      <c r="Q5" s="66"/>
      <c r="R5" s="66" t="s">
        <v>64</v>
      </c>
      <c r="S5" s="66"/>
      <c r="T5" s="66" t="s">
        <v>64</v>
      </c>
      <c r="U5" s="66"/>
      <c r="V5" s="66" t="s">
        <v>64</v>
      </c>
      <c r="W5" s="66"/>
      <c r="X5" s="66" t="s">
        <v>64</v>
      </c>
      <c r="Y5" s="66"/>
      <c r="Z5" s="66" t="s">
        <v>64</v>
      </c>
      <c r="AA5" s="66" t="s">
        <v>65</v>
      </c>
      <c r="AB5" s="66" t="s">
        <v>64</v>
      </c>
      <c r="AC5" s="66" t="s">
        <v>65</v>
      </c>
      <c r="AD5" s="66" t="s">
        <v>64</v>
      </c>
      <c r="AE5" s="63"/>
    </row>
    <row r="6" s="68" customFormat="true" ht="12.9" hidden="false" customHeight="false" outlineLevel="0" collapsed="false">
      <c r="A6" s="58" t="s">
        <v>27</v>
      </c>
      <c r="B6" s="67" t="s">
        <v>197</v>
      </c>
      <c r="D6" s="67" t="s">
        <v>169</v>
      </c>
      <c r="F6" s="67" t="s">
        <v>67</v>
      </c>
      <c r="H6" s="67" t="s">
        <v>197</v>
      </c>
      <c r="I6" s="55"/>
      <c r="J6" s="67" t="s">
        <v>66</v>
      </c>
      <c r="K6" s="67"/>
      <c r="L6" s="129" t="s">
        <v>169</v>
      </c>
      <c r="M6" s="69" t="s">
        <v>313</v>
      </c>
      <c r="N6" s="67" t="s">
        <v>169</v>
      </c>
      <c r="P6" s="67" t="s">
        <v>169</v>
      </c>
      <c r="R6" s="67" t="s">
        <v>67</v>
      </c>
      <c r="T6" s="67" t="s">
        <v>68</v>
      </c>
      <c r="V6" s="67" t="s">
        <v>68</v>
      </c>
      <c r="X6" s="67" t="s">
        <v>197</v>
      </c>
      <c r="Z6" s="67" t="s">
        <v>68</v>
      </c>
      <c r="AB6" s="67" t="s">
        <v>68</v>
      </c>
      <c r="AD6" s="67" t="s">
        <v>68</v>
      </c>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68" customFormat="true" ht="93.35" hidden="false" customHeight="false" outlineLevel="0" collapsed="false">
      <c r="A7" s="70" t="s">
        <v>69</v>
      </c>
      <c r="B7" s="71" t="s">
        <v>314</v>
      </c>
      <c r="C7" s="130"/>
      <c r="D7" s="71" t="s">
        <v>315</v>
      </c>
      <c r="E7" s="73"/>
      <c r="F7" s="71" t="s">
        <v>316</v>
      </c>
      <c r="G7" s="132"/>
      <c r="H7" s="71" t="s">
        <v>317</v>
      </c>
      <c r="I7" s="132"/>
      <c r="J7" s="71"/>
      <c r="K7" s="73"/>
      <c r="L7" s="71" t="s">
        <v>318</v>
      </c>
      <c r="M7" s="130"/>
      <c r="N7" s="71" t="s">
        <v>319</v>
      </c>
      <c r="O7" s="73"/>
      <c r="P7" s="71" t="s">
        <v>320</v>
      </c>
      <c r="Q7" s="73"/>
      <c r="R7" s="71" t="s">
        <v>321</v>
      </c>
      <c r="S7" s="73"/>
      <c r="T7" s="71" t="s">
        <v>322</v>
      </c>
      <c r="U7" s="73"/>
      <c r="V7" s="71" t="s">
        <v>323</v>
      </c>
      <c r="W7" s="73"/>
      <c r="X7" s="71" t="s">
        <v>324</v>
      </c>
      <c r="Y7" s="73"/>
      <c r="Z7" s="71" t="s">
        <v>325</v>
      </c>
      <c r="AA7" s="73"/>
      <c r="AB7" s="71" t="s">
        <v>326</v>
      </c>
      <c r="AC7" s="73"/>
      <c r="AD7" s="71"/>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95.8" hidden="false" customHeight="false" outlineLevel="0" collapsed="false">
      <c r="A8" s="70" t="s">
        <v>77</v>
      </c>
      <c r="B8" s="74" t="s">
        <v>327</v>
      </c>
      <c r="C8" s="63" t="s">
        <v>328</v>
      </c>
      <c r="D8" s="74" t="s">
        <v>329</v>
      </c>
      <c r="E8" s="63" t="s">
        <v>330</v>
      </c>
      <c r="F8" s="74" t="s">
        <v>331</v>
      </c>
      <c r="G8" s="63" t="s">
        <v>332</v>
      </c>
      <c r="H8" s="74" t="s">
        <v>333</v>
      </c>
      <c r="I8" s="63" t="s">
        <v>334</v>
      </c>
      <c r="J8" s="77"/>
      <c r="K8" s="77"/>
      <c r="L8" s="74" t="s">
        <v>335</v>
      </c>
      <c r="M8" s="63" t="s">
        <v>336</v>
      </c>
      <c r="N8" s="74" t="s">
        <v>337</v>
      </c>
      <c r="O8" s="63" t="s">
        <v>338</v>
      </c>
      <c r="P8" s="74" t="s">
        <v>337</v>
      </c>
      <c r="Q8" s="63" t="s">
        <v>339</v>
      </c>
      <c r="R8" s="84" t="s">
        <v>340</v>
      </c>
      <c r="S8" s="63" t="s">
        <v>341</v>
      </c>
      <c r="T8" s="74" t="s">
        <v>342</v>
      </c>
      <c r="U8" s="63" t="s">
        <v>343</v>
      </c>
      <c r="V8" s="74" t="s">
        <v>344</v>
      </c>
      <c r="W8" s="63" t="s">
        <v>345</v>
      </c>
      <c r="X8" s="74" t="s">
        <v>331</v>
      </c>
      <c r="Y8" s="63" t="s">
        <v>346</v>
      </c>
      <c r="Z8" s="74" t="s">
        <v>347</v>
      </c>
      <c r="AA8" s="63" t="s">
        <v>348</v>
      </c>
      <c r="AB8" s="74" t="s">
        <v>349</v>
      </c>
      <c r="AC8" s="63" t="s">
        <v>350</v>
      </c>
      <c r="AD8" s="63"/>
      <c r="AE8" s="147"/>
    </row>
    <row r="9" customFormat="false" ht="107.6" hidden="false" customHeight="false" outlineLevel="0" collapsed="false">
      <c r="A9" s="133"/>
      <c r="B9" s="74" t="s">
        <v>331</v>
      </c>
      <c r="C9" s="63" t="s">
        <v>351</v>
      </c>
      <c r="D9" s="74" t="s">
        <v>352</v>
      </c>
      <c r="E9" s="63" t="s">
        <v>353</v>
      </c>
      <c r="F9" s="77"/>
      <c r="G9" s="77"/>
      <c r="H9" s="74" t="s">
        <v>212</v>
      </c>
      <c r="I9" s="63" t="s">
        <v>354</v>
      </c>
      <c r="J9" s="77"/>
      <c r="K9" s="77"/>
      <c r="L9" s="74" t="s">
        <v>355</v>
      </c>
      <c r="M9" s="63" t="s">
        <v>356</v>
      </c>
      <c r="N9" s="74" t="s">
        <v>355</v>
      </c>
      <c r="O9" s="63" t="s">
        <v>357</v>
      </c>
      <c r="P9" s="74" t="s">
        <v>358</v>
      </c>
      <c r="Q9" s="63" t="s">
        <v>359</v>
      </c>
      <c r="R9" s="77"/>
      <c r="S9" s="77"/>
      <c r="T9" s="74" t="s">
        <v>360</v>
      </c>
      <c r="U9" s="63" t="s">
        <v>361</v>
      </c>
      <c r="V9" s="74" t="s">
        <v>362</v>
      </c>
      <c r="W9" s="63" t="s">
        <v>363</v>
      </c>
      <c r="X9" s="74" t="s">
        <v>212</v>
      </c>
      <c r="Y9" s="71" t="s">
        <v>364</v>
      </c>
      <c r="Z9" s="77"/>
      <c r="AA9" s="77"/>
      <c r="AB9" s="77"/>
      <c r="AC9" s="77"/>
      <c r="AD9" s="63"/>
      <c r="AE9" s="148"/>
    </row>
    <row r="10" customFormat="false" ht="80.55" hidden="false" customHeight="false" outlineLevel="0" collapsed="false">
      <c r="A10" s="78"/>
      <c r="B10" s="77"/>
      <c r="C10" s="77"/>
      <c r="D10" s="74" t="s">
        <v>212</v>
      </c>
      <c r="E10" s="63" t="s">
        <v>365</v>
      </c>
      <c r="F10" s="77"/>
      <c r="G10" s="77"/>
      <c r="H10" s="77"/>
      <c r="I10" s="77"/>
      <c r="J10" s="77"/>
      <c r="K10" s="77"/>
      <c r="L10" s="74" t="s">
        <v>212</v>
      </c>
      <c r="M10" s="63" t="s">
        <v>366</v>
      </c>
      <c r="N10" s="74" t="s">
        <v>212</v>
      </c>
      <c r="O10" s="63" t="s">
        <v>367</v>
      </c>
      <c r="P10" s="74" t="s">
        <v>368</v>
      </c>
      <c r="Q10" s="77"/>
      <c r="R10" s="77"/>
      <c r="S10" s="77"/>
      <c r="T10" s="74" t="s">
        <v>369</v>
      </c>
      <c r="U10" s="63" t="s">
        <v>370</v>
      </c>
      <c r="V10" s="74" t="s">
        <v>212</v>
      </c>
      <c r="W10" s="63" t="s">
        <v>214</v>
      </c>
      <c r="X10" s="77"/>
      <c r="Y10" s="77"/>
      <c r="Z10" s="77"/>
      <c r="AA10" s="77"/>
      <c r="AB10" s="77"/>
      <c r="AC10" s="77"/>
      <c r="AD10" s="63"/>
      <c r="AE10" s="148"/>
    </row>
    <row r="11" customFormat="false" ht="78.6" hidden="false" customHeight="false" outlineLevel="0" collapsed="false">
      <c r="A11" s="78"/>
      <c r="B11" s="77"/>
      <c r="C11" s="77"/>
      <c r="D11" s="74" t="s">
        <v>331</v>
      </c>
      <c r="E11" s="63" t="s">
        <v>371</v>
      </c>
      <c r="F11" s="77"/>
      <c r="G11" s="77"/>
      <c r="H11" s="77"/>
      <c r="I11" s="77"/>
      <c r="J11" s="77"/>
      <c r="K11" s="77"/>
      <c r="L11" s="74" t="s">
        <v>368</v>
      </c>
      <c r="M11" s="63"/>
      <c r="N11" s="77"/>
      <c r="O11" s="77"/>
      <c r="P11" s="77"/>
      <c r="Q11" s="77"/>
      <c r="R11" s="77"/>
      <c r="S11" s="77"/>
      <c r="T11" s="74" t="s">
        <v>372</v>
      </c>
      <c r="U11" s="63" t="s">
        <v>373</v>
      </c>
      <c r="V11" s="74" t="s">
        <v>331</v>
      </c>
      <c r="W11" s="63" t="s">
        <v>374</v>
      </c>
      <c r="X11" s="77"/>
      <c r="Y11" s="77"/>
      <c r="Z11" s="77"/>
      <c r="AA11" s="77"/>
      <c r="AB11" s="77"/>
      <c r="AC11" s="77"/>
      <c r="AD11" s="63"/>
      <c r="AE11" s="148"/>
    </row>
    <row r="12" customFormat="false" ht="67.65" hidden="false" customHeight="false" outlineLevel="0" collapsed="false">
      <c r="A12" s="78"/>
      <c r="B12" s="77"/>
      <c r="C12" s="77"/>
      <c r="D12" s="77"/>
      <c r="E12" s="77"/>
      <c r="F12" s="77"/>
      <c r="G12" s="77"/>
      <c r="H12" s="77"/>
      <c r="I12" s="77"/>
      <c r="J12" s="77"/>
      <c r="K12" s="77"/>
      <c r="L12" s="63"/>
      <c r="M12" s="63"/>
      <c r="N12" s="77"/>
      <c r="O12" s="77"/>
      <c r="P12" s="77"/>
      <c r="Q12" s="77"/>
      <c r="R12" s="77"/>
      <c r="S12" s="77"/>
      <c r="T12" s="74" t="s">
        <v>331</v>
      </c>
      <c r="U12" s="63" t="s">
        <v>375</v>
      </c>
      <c r="V12" s="77"/>
      <c r="W12" s="77"/>
      <c r="X12" s="77"/>
      <c r="Y12" s="77"/>
      <c r="Z12" s="77"/>
      <c r="AA12" s="77"/>
      <c r="AB12" s="77"/>
      <c r="AC12" s="77"/>
      <c r="AD12" s="63"/>
      <c r="AE12" s="148"/>
    </row>
    <row r="13" customFormat="false" ht="56.7" hidden="false" customHeight="false" outlineLevel="0" collapsed="false">
      <c r="A13" s="78"/>
      <c r="B13" s="77"/>
      <c r="C13" s="77"/>
      <c r="D13" s="77"/>
      <c r="E13" s="77"/>
      <c r="F13" s="77"/>
      <c r="G13" s="77"/>
      <c r="H13" s="77"/>
      <c r="I13" s="77"/>
      <c r="J13" s="77"/>
      <c r="K13" s="77"/>
      <c r="L13" s="77"/>
      <c r="M13" s="77"/>
      <c r="N13" s="77"/>
      <c r="O13" s="77"/>
      <c r="P13" s="77"/>
      <c r="Q13" s="77"/>
      <c r="R13" s="77"/>
      <c r="S13" s="77"/>
      <c r="T13" s="74" t="s">
        <v>376</v>
      </c>
      <c r="U13" s="63" t="s">
        <v>377</v>
      </c>
      <c r="V13" s="77"/>
      <c r="W13" s="77"/>
      <c r="X13" s="77"/>
      <c r="Y13" s="77"/>
      <c r="Z13" s="77"/>
      <c r="AA13" s="77"/>
      <c r="AB13" s="77"/>
      <c r="AC13" s="77"/>
      <c r="AD13" s="63"/>
      <c r="AE13" s="148"/>
    </row>
    <row r="14" customFormat="false" ht="67.65" hidden="false" customHeight="false" outlineLevel="0" collapsed="false">
      <c r="A14" s="81"/>
      <c r="B14" s="77"/>
      <c r="C14" s="77"/>
      <c r="D14" s="77"/>
      <c r="E14" s="77"/>
      <c r="F14" s="77"/>
      <c r="G14" s="77"/>
      <c r="H14" s="77"/>
      <c r="I14" s="77"/>
      <c r="J14" s="77"/>
      <c r="K14" s="77"/>
      <c r="L14" s="77"/>
      <c r="M14" s="77"/>
      <c r="N14" s="77"/>
      <c r="O14" s="77"/>
      <c r="P14" s="77"/>
      <c r="Q14" s="77"/>
      <c r="R14" s="77"/>
      <c r="S14" s="77"/>
      <c r="T14" s="74" t="s">
        <v>347</v>
      </c>
      <c r="U14" s="63" t="s">
        <v>378</v>
      </c>
      <c r="V14" s="77"/>
      <c r="W14" s="77"/>
      <c r="X14" s="77"/>
      <c r="Y14" s="77"/>
      <c r="Z14" s="77"/>
      <c r="AA14" s="77"/>
      <c r="AB14" s="77"/>
      <c r="AC14" s="77"/>
      <c r="AD14" s="63"/>
      <c r="AE14" s="149"/>
    </row>
    <row r="15" customFormat="false" ht="12.8" hidden="false" customHeight="false" outlineLevel="0" collapsed="false">
      <c r="F15" s="57"/>
      <c r="G15" s="57"/>
      <c r="H15" s="57"/>
      <c r="I15" s="57"/>
      <c r="R15" s="57"/>
      <c r="S15" s="57"/>
      <c r="T15" s="57"/>
      <c r="U15" s="57"/>
    </row>
    <row r="16" customFormat="false" ht="100.45" hidden="false" customHeight="false" outlineLevel="1" collapsed="false">
      <c r="A16" s="70" t="s">
        <v>111</v>
      </c>
      <c r="B16" s="85" t="s">
        <v>379</v>
      </c>
      <c r="C16" s="85"/>
      <c r="D16" s="85" t="s">
        <v>380</v>
      </c>
      <c r="E16" s="85"/>
      <c r="F16" s="85" t="s">
        <v>381</v>
      </c>
      <c r="G16" s="85"/>
      <c r="H16" s="85" t="s">
        <v>382</v>
      </c>
      <c r="I16" s="85"/>
      <c r="J16" s="85" t="s">
        <v>383</v>
      </c>
      <c r="K16" s="85"/>
      <c r="L16" s="85" t="s">
        <v>384</v>
      </c>
      <c r="M16" s="85"/>
      <c r="N16" s="85" t="s">
        <v>385</v>
      </c>
      <c r="O16" s="85"/>
      <c r="P16" s="85" t="s">
        <v>386</v>
      </c>
      <c r="Q16" s="85"/>
      <c r="R16" s="85" t="s">
        <v>387</v>
      </c>
      <c r="S16" s="85"/>
      <c r="T16" s="85" t="s">
        <v>388</v>
      </c>
      <c r="U16" s="85"/>
      <c r="V16" s="85" t="s">
        <v>389</v>
      </c>
      <c r="W16" s="85"/>
      <c r="X16" s="85" t="s">
        <v>390</v>
      </c>
      <c r="Y16" s="85"/>
      <c r="Z16" s="85" t="s">
        <v>391</v>
      </c>
      <c r="AA16" s="85"/>
      <c r="AB16" s="85" t="s">
        <v>392</v>
      </c>
      <c r="AC16" s="85"/>
      <c r="AD16" s="63" t="s">
        <v>393</v>
      </c>
      <c r="AE16" s="63"/>
    </row>
    <row r="17" customFormat="false" ht="89.55" hidden="false" customHeight="false" outlineLevel="1" collapsed="false">
      <c r="A17" s="78"/>
      <c r="B17" s="85" t="s">
        <v>394</v>
      </c>
      <c r="C17" s="85"/>
      <c r="F17" s="85" t="s">
        <v>395</v>
      </c>
      <c r="G17" s="85"/>
      <c r="H17" s="57"/>
      <c r="I17" s="57"/>
      <c r="N17" s="57"/>
      <c r="O17" s="57"/>
      <c r="R17" s="57"/>
      <c r="S17" s="57"/>
      <c r="T17" s="85" t="s">
        <v>396</v>
      </c>
      <c r="U17" s="85"/>
      <c r="V17" s="85" t="s">
        <v>397</v>
      </c>
      <c r="W17" s="85"/>
      <c r="X17" s="85" t="s">
        <v>398</v>
      </c>
      <c r="Y17" s="85"/>
      <c r="AD17" s="148"/>
      <c r="AE17" s="148"/>
    </row>
    <row r="18" customFormat="false" ht="144.25" hidden="false" customHeight="false" outlineLevel="1" collapsed="false">
      <c r="A18" s="81"/>
      <c r="B18" s="97"/>
      <c r="C18" s="97"/>
      <c r="D18" s="82"/>
      <c r="E18" s="82"/>
      <c r="F18" s="63" t="s">
        <v>399</v>
      </c>
      <c r="G18" s="63"/>
      <c r="H18" s="82"/>
      <c r="I18" s="82"/>
      <c r="J18" s="82"/>
      <c r="K18" s="82"/>
      <c r="L18" s="135"/>
      <c r="M18" s="135"/>
      <c r="N18" s="82"/>
      <c r="O18" s="82"/>
      <c r="P18" s="82"/>
      <c r="Q18" s="82"/>
      <c r="R18" s="97"/>
      <c r="S18" s="97"/>
      <c r="T18" s="97"/>
      <c r="U18" s="97"/>
      <c r="V18" s="82"/>
      <c r="W18" s="82"/>
      <c r="X18" s="77" t="s">
        <v>400</v>
      </c>
      <c r="Y18" s="77"/>
      <c r="Z18" s="82"/>
      <c r="AA18" s="82"/>
      <c r="AB18" s="82"/>
      <c r="AC18" s="82"/>
      <c r="AD18" s="149"/>
      <c r="AE18" s="149"/>
    </row>
    <row r="19" customFormat="false" ht="34.8" hidden="false" customHeight="false" outlineLevel="2" collapsed="false">
      <c r="A19" s="70" t="s">
        <v>118</v>
      </c>
      <c r="B19" s="76"/>
      <c r="C19" s="76"/>
      <c r="D19" s="76"/>
      <c r="E19" s="76"/>
      <c r="F19" s="76"/>
      <c r="G19" s="76"/>
      <c r="H19" s="87"/>
      <c r="I19" s="87"/>
      <c r="J19" s="76"/>
      <c r="K19" s="76"/>
      <c r="L19" s="76"/>
      <c r="M19" s="76"/>
      <c r="N19" s="150"/>
      <c r="O19" s="150"/>
      <c r="P19" s="76"/>
      <c r="Q19" s="76"/>
      <c r="R19" s="76"/>
      <c r="S19" s="76"/>
      <c r="T19" s="76"/>
      <c r="U19" s="76"/>
      <c r="V19" s="93"/>
      <c r="W19" s="93"/>
      <c r="X19" s="93"/>
      <c r="Y19" s="93"/>
      <c r="Z19" s="93"/>
      <c r="AA19" s="93"/>
      <c r="AB19" s="93"/>
      <c r="AC19" s="93"/>
      <c r="AD19" s="151"/>
      <c r="AE19" s="151"/>
    </row>
    <row r="20" customFormat="false" ht="12.8" hidden="false" customHeight="false" outlineLevel="2" collapsed="false">
      <c r="A20" s="78"/>
      <c r="B20" s="79"/>
      <c r="C20" s="79"/>
      <c r="D20" s="79"/>
      <c r="E20" s="79"/>
      <c r="F20" s="79"/>
      <c r="G20" s="79"/>
      <c r="H20" s="62"/>
      <c r="I20" s="62"/>
      <c r="J20" s="79"/>
      <c r="K20" s="79"/>
      <c r="L20" s="79"/>
      <c r="M20" s="79"/>
      <c r="N20" s="134"/>
      <c r="O20" s="134"/>
      <c r="P20" s="79"/>
      <c r="Q20" s="79"/>
      <c r="R20" s="79"/>
      <c r="S20" s="79"/>
      <c r="T20" s="79"/>
      <c r="U20" s="79"/>
      <c r="V20" s="57"/>
      <c r="W20" s="57"/>
      <c r="X20" s="57"/>
      <c r="Y20" s="57"/>
      <c r="Z20" s="57"/>
      <c r="AA20" s="57"/>
      <c r="AB20" s="57"/>
      <c r="AC20" s="57"/>
      <c r="AD20" s="152"/>
      <c r="AE20" s="152"/>
    </row>
    <row r="21" customFormat="false" ht="12.8" hidden="false" customHeight="false" outlineLevel="2" collapsed="false">
      <c r="A21" s="78"/>
      <c r="B21" s="79"/>
      <c r="C21" s="79"/>
      <c r="D21" s="79"/>
      <c r="E21" s="79"/>
      <c r="F21" s="79"/>
      <c r="G21" s="79"/>
      <c r="H21" s="62"/>
      <c r="I21" s="62"/>
      <c r="J21" s="79"/>
      <c r="K21" s="79"/>
      <c r="L21" s="79"/>
      <c r="M21" s="79"/>
      <c r="N21" s="134"/>
      <c r="O21" s="134"/>
      <c r="P21" s="79"/>
      <c r="Q21" s="79"/>
      <c r="R21" s="79"/>
      <c r="S21" s="79"/>
      <c r="T21" s="79"/>
      <c r="U21" s="79"/>
      <c r="V21" s="57"/>
      <c r="W21" s="57"/>
      <c r="X21" s="57"/>
      <c r="Y21" s="57"/>
      <c r="Z21" s="57"/>
      <c r="AA21" s="57"/>
      <c r="AB21" s="57"/>
      <c r="AC21" s="57"/>
      <c r="AD21" s="152"/>
      <c r="AE21" s="152"/>
    </row>
    <row r="22" customFormat="false" ht="12.8" hidden="false" customHeight="false" outlineLevel="2" collapsed="false">
      <c r="A22" s="81"/>
      <c r="B22" s="82"/>
      <c r="C22" s="82"/>
      <c r="D22" s="82"/>
      <c r="E22" s="82"/>
      <c r="F22" s="82"/>
      <c r="G22" s="82"/>
      <c r="H22" s="135"/>
      <c r="I22" s="135"/>
      <c r="J22" s="82"/>
      <c r="K22" s="82"/>
      <c r="L22" s="82"/>
      <c r="M22" s="82"/>
      <c r="N22" s="153"/>
      <c r="O22" s="153"/>
      <c r="P22" s="82"/>
      <c r="Q22" s="82"/>
      <c r="R22" s="82"/>
      <c r="S22" s="82"/>
      <c r="T22" s="82"/>
      <c r="U22" s="82"/>
      <c r="V22" s="97"/>
      <c r="W22" s="97"/>
      <c r="X22" s="97"/>
      <c r="Y22" s="97"/>
      <c r="Z22" s="97"/>
      <c r="AA22" s="97"/>
      <c r="AB22" s="97"/>
      <c r="AC22" s="97"/>
      <c r="AD22" s="154"/>
      <c r="AE22" s="154"/>
    </row>
    <row r="23" s="107" customFormat="true" ht="12.8" hidden="false" customHeight="false" outlineLevel="1" collapsed="false">
      <c r="A23" s="155"/>
      <c r="B23" s="62"/>
      <c r="C23" s="62"/>
      <c r="D23" s="56"/>
      <c r="E23" s="56"/>
      <c r="F23" s="62"/>
      <c r="G23" s="62"/>
      <c r="H23" s="56"/>
      <c r="I23" s="56"/>
      <c r="J23" s="56"/>
      <c r="K23" s="56"/>
      <c r="L23" s="56"/>
      <c r="M23" s="56"/>
      <c r="N23" s="56"/>
      <c r="O23" s="56"/>
      <c r="P23" s="56"/>
      <c r="Q23" s="56"/>
      <c r="T23" s="62"/>
      <c r="U23" s="62"/>
      <c r="V23" s="56"/>
      <c r="W23" s="56"/>
      <c r="X23" s="56"/>
      <c r="Y23" s="56"/>
      <c r="Z23" s="56"/>
      <c r="AA23" s="56"/>
      <c r="AB23" s="56"/>
      <c r="AC23" s="56"/>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4.8" hidden="false" customHeight="false" outlineLevel="1" collapsed="false">
      <c r="A24" s="104" t="s">
        <v>138</v>
      </c>
      <c r="B24" s="63" t="s">
        <v>126</v>
      </c>
      <c r="C24" s="63"/>
      <c r="D24" s="63" t="s">
        <v>140</v>
      </c>
      <c r="E24" s="63"/>
      <c r="F24" s="63" t="s">
        <v>140</v>
      </c>
      <c r="G24" s="63"/>
      <c r="H24" s="63" t="s">
        <v>126</v>
      </c>
      <c r="I24" s="63"/>
      <c r="J24" s="63" t="s">
        <v>140</v>
      </c>
      <c r="K24" s="63"/>
      <c r="L24" s="63" t="s">
        <v>140</v>
      </c>
      <c r="M24" s="63"/>
      <c r="N24" s="63" t="s">
        <v>140</v>
      </c>
      <c r="O24" s="63"/>
      <c r="P24" s="63" t="s">
        <v>140</v>
      </c>
      <c r="Q24" s="63"/>
      <c r="R24" s="63" t="s">
        <v>140</v>
      </c>
      <c r="S24" s="63"/>
      <c r="T24" s="63" t="s">
        <v>126</v>
      </c>
      <c r="U24" s="63"/>
      <c r="V24" s="63" t="s">
        <v>126</v>
      </c>
      <c r="W24" s="63"/>
      <c r="X24" s="63" t="s">
        <v>126</v>
      </c>
      <c r="Y24" s="63"/>
      <c r="Z24" s="63" t="s">
        <v>140</v>
      </c>
      <c r="AA24" s="63"/>
      <c r="AB24" s="77" t="s">
        <v>140</v>
      </c>
      <c r="AC24" s="77"/>
      <c r="AD24" s="63" t="s">
        <v>139</v>
      </c>
      <c r="AE24" s="63"/>
    </row>
    <row r="25" customFormat="false" ht="78.6" hidden="false" customHeight="false" outlineLevel="1" collapsed="false">
      <c r="A25" s="70" t="s">
        <v>141</v>
      </c>
      <c r="B25" s="106" t="s">
        <v>401</v>
      </c>
      <c r="C25" s="106"/>
      <c r="D25" s="106" t="s">
        <v>402</v>
      </c>
      <c r="E25" s="106"/>
      <c r="F25" s="106" t="s">
        <v>403</v>
      </c>
      <c r="G25" s="106"/>
      <c r="H25" s="106" t="s">
        <v>404</v>
      </c>
      <c r="I25" s="106"/>
      <c r="J25" s="106" t="s">
        <v>405</v>
      </c>
      <c r="K25" s="106"/>
      <c r="L25" s="106" t="s">
        <v>406</v>
      </c>
      <c r="M25" s="106"/>
      <c r="N25" s="106" t="s">
        <v>407</v>
      </c>
      <c r="O25" s="106"/>
      <c r="P25" s="106" t="s">
        <v>408</v>
      </c>
      <c r="Q25" s="106"/>
      <c r="R25" s="106" t="s">
        <v>409</v>
      </c>
      <c r="S25" s="106"/>
      <c r="T25" s="106" t="s">
        <v>410</v>
      </c>
      <c r="U25" s="106"/>
      <c r="V25" s="106" t="s">
        <v>411</v>
      </c>
      <c r="W25" s="106"/>
      <c r="X25" s="106" t="s">
        <v>412</v>
      </c>
      <c r="Y25" s="106"/>
      <c r="Z25" s="106" t="s">
        <v>413</v>
      </c>
      <c r="AA25" s="106"/>
      <c r="AB25" s="106" t="s">
        <v>414</v>
      </c>
      <c r="AC25" s="106"/>
      <c r="AD25" s="147"/>
      <c r="AE25" s="147"/>
    </row>
    <row r="26" customFormat="false" ht="45.75" hidden="false" customHeight="false" outlineLevel="1" collapsed="false">
      <c r="A26" s="81"/>
      <c r="B26" s="82"/>
      <c r="C26" s="82"/>
      <c r="D26" s="63" t="s">
        <v>415</v>
      </c>
      <c r="E26" s="63"/>
      <c r="F26" s="97"/>
      <c r="G26" s="97"/>
      <c r="H26" s="63" t="s">
        <v>415</v>
      </c>
      <c r="I26" s="63"/>
      <c r="J26" s="82"/>
      <c r="K26" s="82"/>
      <c r="L26" s="63" t="s">
        <v>415</v>
      </c>
      <c r="M26" s="63"/>
      <c r="N26" s="97"/>
      <c r="O26" s="97"/>
      <c r="P26" s="63" t="s">
        <v>415</v>
      </c>
      <c r="Q26" s="63"/>
      <c r="R26" s="97"/>
      <c r="S26" s="97"/>
      <c r="T26" s="63" t="s">
        <v>415</v>
      </c>
      <c r="U26" s="63"/>
      <c r="V26" s="82"/>
      <c r="W26" s="82"/>
      <c r="X26" s="82"/>
      <c r="Y26" s="82"/>
      <c r="Z26" s="82"/>
      <c r="AA26" s="82"/>
      <c r="AB26" s="82"/>
      <c r="AC26" s="82"/>
      <c r="AD26" s="149"/>
      <c r="AE26" s="149"/>
    </row>
    <row r="27" customFormat="false" ht="12.8" hidden="false" customHeight="false" outlineLevel="1" collapsed="false"/>
    <row r="28" customFormat="false" ht="12.9" hidden="false" customHeight="false" outlineLevel="1" collapsed="false">
      <c r="A28" s="104" t="s">
        <v>149</v>
      </c>
      <c r="B28" s="63" t="s">
        <v>151</v>
      </c>
      <c r="C28" s="63"/>
      <c r="D28" s="63" t="s">
        <v>151</v>
      </c>
      <c r="E28" s="63"/>
      <c r="F28" s="63" t="s">
        <v>151</v>
      </c>
      <c r="G28" s="63"/>
      <c r="H28" s="63" t="s">
        <v>151</v>
      </c>
      <c r="I28" s="63"/>
      <c r="J28" s="63" t="s">
        <v>151</v>
      </c>
      <c r="K28" s="63"/>
      <c r="L28" s="63" t="s">
        <v>151</v>
      </c>
      <c r="M28" s="63"/>
      <c r="N28" s="63" t="s">
        <v>151</v>
      </c>
      <c r="O28" s="63"/>
      <c r="P28" s="63" t="s">
        <v>151</v>
      </c>
      <c r="Q28" s="63"/>
      <c r="R28" s="63" t="s">
        <v>416</v>
      </c>
      <c r="S28" s="63"/>
      <c r="T28" s="63" t="s">
        <v>417</v>
      </c>
      <c r="U28" s="63"/>
      <c r="V28" s="63" t="s">
        <v>151</v>
      </c>
      <c r="W28" s="63"/>
      <c r="X28" s="63" t="s">
        <v>151</v>
      </c>
      <c r="Y28" s="63"/>
      <c r="Z28" s="63" t="s">
        <v>151</v>
      </c>
      <c r="AA28" s="63"/>
      <c r="AB28" s="77" t="s">
        <v>151</v>
      </c>
      <c r="AC28" s="77"/>
      <c r="AD28" s="129" t="s">
        <v>259</v>
      </c>
      <c r="AE28" s="129"/>
    </row>
    <row r="29" customFormat="false" ht="12.8" hidden="false" customHeight="false" outlineLevel="1" collapsed="false">
      <c r="A29" s="57"/>
      <c r="B29" s="57"/>
      <c r="C29" s="57"/>
      <c r="D29" s="57"/>
      <c r="E29" s="57"/>
      <c r="F29" s="57"/>
      <c r="G29" s="57"/>
      <c r="H29" s="57"/>
      <c r="I29" s="57"/>
      <c r="J29" s="57"/>
      <c r="K29" s="57"/>
      <c r="L29" s="107"/>
      <c r="M29" s="107"/>
      <c r="N29" s="57"/>
      <c r="O29" s="57"/>
      <c r="P29" s="57"/>
      <c r="Q29" s="57"/>
      <c r="R29" s="57"/>
      <c r="S29" s="57"/>
      <c r="T29" s="57"/>
      <c r="U29" s="57"/>
      <c r="V29" s="57"/>
      <c r="W29" s="57"/>
      <c r="X29" s="57"/>
      <c r="Y29" s="57"/>
      <c r="Z29" s="57"/>
      <c r="AA29" s="57"/>
    </row>
    <row r="30" s="79" customFormat="true" ht="12.9" hidden="false" customHeight="false" outlineLevel="1" collapsed="false">
      <c r="A30" s="138" t="s">
        <v>152</v>
      </c>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40"/>
      <c r="AE30" s="140"/>
      <c r="AJM30" s="55"/>
      <c r="AJN30" s="55"/>
      <c r="AJO30" s="55"/>
      <c r="AJP30" s="55"/>
      <c r="AJQ30" s="55"/>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55" customFormat="true" ht="24.85" hidden="false" customHeight="false" outlineLevel="1" collapsed="false">
      <c r="A31" s="64" t="s">
        <v>111</v>
      </c>
      <c r="B31" s="64" t="s">
        <v>153</v>
      </c>
      <c r="C31" s="64"/>
      <c r="D31" s="64" t="s">
        <v>161</v>
      </c>
      <c r="E31" s="64"/>
      <c r="F31" s="64" t="s">
        <v>153</v>
      </c>
      <c r="G31" s="64"/>
      <c r="H31" s="64" t="s">
        <v>153</v>
      </c>
      <c r="I31" s="64"/>
      <c r="J31" s="77" t="s">
        <v>161</v>
      </c>
      <c r="K31" s="77"/>
      <c r="L31" s="63" t="s">
        <v>161</v>
      </c>
      <c r="M31" s="63"/>
      <c r="N31" s="64" t="s">
        <v>153</v>
      </c>
      <c r="O31" s="64"/>
      <c r="P31" s="64" t="s">
        <v>153</v>
      </c>
      <c r="Q31" s="64"/>
      <c r="R31" s="77" t="s">
        <v>155</v>
      </c>
      <c r="S31" s="77"/>
      <c r="T31" s="64" t="s">
        <v>153</v>
      </c>
      <c r="U31" s="64"/>
      <c r="V31" s="64" t="s">
        <v>153</v>
      </c>
      <c r="W31" s="64"/>
      <c r="X31" s="64" t="s">
        <v>153</v>
      </c>
      <c r="Y31" s="64"/>
      <c r="Z31" s="64" t="s">
        <v>153</v>
      </c>
      <c r="AA31" s="64"/>
      <c r="AB31" s="64" t="s">
        <v>153</v>
      </c>
      <c r="AC31" s="64"/>
      <c r="AD31" s="64" t="s">
        <v>153</v>
      </c>
      <c r="AE31" s="64"/>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56.7" hidden="false" customHeight="false" outlineLevel="1" collapsed="false">
      <c r="A32" s="114" t="s">
        <v>156</v>
      </c>
      <c r="B32" s="115"/>
      <c r="C32" s="115"/>
      <c r="D32" s="116" t="s">
        <v>418</v>
      </c>
      <c r="E32" s="116"/>
      <c r="F32" s="116"/>
      <c r="G32" s="116"/>
      <c r="H32" s="116"/>
      <c r="I32" s="116"/>
      <c r="J32" s="116" t="s">
        <v>419</v>
      </c>
      <c r="K32" s="116"/>
      <c r="L32" s="156" t="s">
        <v>420</v>
      </c>
      <c r="M32" s="156"/>
      <c r="N32" s="115"/>
      <c r="O32" s="115"/>
      <c r="P32" s="115"/>
      <c r="Q32" s="115"/>
      <c r="R32" s="116" t="s">
        <v>158</v>
      </c>
      <c r="S32" s="116"/>
      <c r="T32" s="116"/>
      <c r="U32" s="116"/>
      <c r="V32" s="116"/>
      <c r="W32" s="116"/>
      <c r="X32" s="116"/>
      <c r="Y32" s="116"/>
      <c r="Z32" s="116"/>
      <c r="AA32" s="116"/>
      <c r="AB32" s="116"/>
      <c r="AC32" s="116"/>
      <c r="AD32" s="116"/>
      <c r="AE32" s="116"/>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24.85" hidden="false" customHeight="false" outlineLevel="1" collapsed="false">
      <c r="A33" s="117"/>
      <c r="B33" s="117"/>
      <c r="C33" s="117"/>
      <c r="D33" s="117" t="s">
        <v>421</v>
      </c>
      <c r="E33" s="117"/>
      <c r="F33" s="117"/>
      <c r="G33" s="117"/>
      <c r="H33" s="117"/>
      <c r="I33" s="117"/>
      <c r="J33" s="117"/>
      <c r="K33" s="117"/>
      <c r="L33" s="157" t="s">
        <v>421</v>
      </c>
      <c r="M33" s="157"/>
      <c r="N33" s="117"/>
      <c r="O33" s="117"/>
      <c r="P33" s="117"/>
      <c r="Q33" s="117"/>
      <c r="R33" s="117"/>
      <c r="S33" s="117"/>
      <c r="T33" s="117"/>
      <c r="U33" s="117"/>
      <c r="V33" s="117"/>
      <c r="W33" s="117"/>
      <c r="X33" s="117"/>
      <c r="Y33" s="117"/>
      <c r="Z33" s="117"/>
      <c r="AA33" s="117"/>
      <c r="AB33" s="117"/>
      <c r="AC33" s="117"/>
      <c r="AD33" s="117"/>
      <c r="AE33" s="117"/>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55" customFormat="true" ht="12.8" hidden="false" customHeight="false" outlineLevel="1" collapsed="false">
      <c r="A34" s="54"/>
      <c r="B34" s="118"/>
      <c r="C34" s="118"/>
      <c r="L34" s="56"/>
      <c r="M34" s="56"/>
      <c r="T34" s="57"/>
      <c r="U34" s="57"/>
      <c r="V34" s="57"/>
      <c r="W34" s="57"/>
      <c r="X34" s="57"/>
      <c r="Y34" s="57"/>
      <c r="Z34" s="57"/>
      <c r="AA34" s="57"/>
      <c r="AB34" s="57"/>
      <c r="AC34" s="57"/>
      <c r="AD34" s="57"/>
      <c r="AE34" s="57"/>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55" customFormat="true" ht="12.8" hidden="false" customHeight="false" outlineLevel="1" collapsed="false">
      <c r="A35" s="54"/>
      <c r="B35" s="118"/>
      <c r="C35" s="118"/>
      <c r="L35" s="56"/>
      <c r="M35" s="56"/>
      <c r="T35" s="57"/>
      <c r="U35" s="57"/>
      <c r="V35" s="57"/>
      <c r="W35" s="57"/>
      <c r="X35" s="57"/>
      <c r="Y35" s="57"/>
      <c r="Z35" s="57"/>
      <c r="AA35" s="57"/>
      <c r="AB35" s="57"/>
      <c r="AC35" s="57"/>
      <c r="AD35" s="57"/>
      <c r="AE35" s="57"/>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79" customFormat="true" ht="12.9" hidden="false" customHeight="false" outlineLevel="1" collapsed="false">
      <c r="A36" s="141" t="s">
        <v>160</v>
      </c>
      <c r="B36" s="142"/>
      <c r="C36" s="142"/>
      <c r="D36" s="143"/>
      <c r="E36" s="143"/>
      <c r="F36" s="143"/>
      <c r="G36" s="143"/>
      <c r="H36" s="143"/>
      <c r="I36" s="143"/>
      <c r="J36" s="121"/>
      <c r="K36" s="121"/>
      <c r="L36" s="121"/>
      <c r="M36" s="121"/>
      <c r="N36" s="143"/>
      <c r="O36" s="143"/>
      <c r="P36" s="143"/>
      <c r="Q36" s="143"/>
      <c r="R36" s="121"/>
      <c r="S36" s="121"/>
      <c r="T36" s="143"/>
      <c r="U36" s="143"/>
      <c r="V36" s="143"/>
      <c r="W36" s="143"/>
      <c r="X36" s="143"/>
      <c r="Y36" s="143"/>
      <c r="Z36" s="143"/>
      <c r="AA36" s="143"/>
      <c r="AB36" s="143"/>
      <c r="AC36" s="143"/>
      <c r="AD36" s="144"/>
      <c r="AE36" s="144"/>
      <c r="AJM36" s="55"/>
      <c r="AJN36" s="55"/>
      <c r="AJO36" s="55"/>
      <c r="AJP36" s="55"/>
      <c r="AJQ36" s="55"/>
      <c r="AJR36" s="55"/>
      <c r="AJS36" s="55"/>
      <c r="AJT36" s="55"/>
      <c r="AJU36" s="55"/>
      <c r="AJV36" s="55"/>
      <c r="AJW36" s="55"/>
      <c r="AJX36" s="55"/>
      <c r="AJY36" s="55"/>
      <c r="AJZ36" s="55"/>
      <c r="AKA36" s="55"/>
      <c r="AKB36" s="55"/>
      <c r="AKC36" s="55"/>
      <c r="AKD36" s="55"/>
      <c r="AKE36" s="55"/>
      <c r="AKF36" s="55"/>
      <c r="AKG36" s="55"/>
      <c r="AKH36" s="55"/>
      <c r="AKI36" s="55"/>
      <c r="AKJ36" s="55"/>
      <c r="AKK36" s="55"/>
      <c r="AKL36" s="55"/>
      <c r="AKM36" s="55"/>
      <c r="AKN36" s="55"/>
      <c r="AKO36" s="55"/>
      <c r="AKP36" s="55"/>
      <c r="AKQ36" s="55"/>
      <c r="AKR36" s="55"/>
      <c r="AKS36" s="55"/>
      <c r="AKT36" s="55"/>
      <c r="AKU36" s="55"/>
      <c r="AKV36" s="55"/>
      <c r="AKW36" s="55"/>
      <c r="AKX36" s="55"/>
      <c r="AKY36" s="55"/>
      <c r="AKZ36" s="55"/>
      <c r="ALA36" s="55"/>
      <c r="ALB36" s="55"/>
      <c r="ALC36" s="55"/>
      <c r="ALD36" s="55"/>
      <c r="ALE36" s="55"/>
      <c r="ALF36" s="55"/>
      <c r="ALG36" s="55"/>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55" customFormat="true" ht="35.8" hidden="false" customHeight="false" outlineLevel="1" collapsed="false">
      <c r="A37" s="64" t="s">
        <v>111</v>
      </c>
      <c r="B37" s="64" t="s">
        <v>153</v>
      </c>
      <c r="C37" s="64"/>
      <c r="D37" s="64" t="s">
        <v>161</v>
      </c>
      <c r="E37" s="64"/>
      <c r="F37" s="77" t="s">
        <v>422</v>
      </c>
      <c r="G37" s="77"/>
      <c r="H37" s="64" t="s">
        <v>153</v>
      </c>
      <c r="I37" s="64"/>
      <c r="J37" s="77" t="s">
        <v>161</v>
      </c>
      <c r="K37" s="77"/>
      <c r="L37" s="63" t="s">
        <v>161</v>
      </c>
      <c r="M37" s="63"/>
      <c r="N37" s="64" t="s">
        <v>153</v>
      </c>
      <c r="O37" s="64"/>
      <c r="P37" s="64" t="s">
        <v>153</v>
      </c>
      <c r="Q37" s="64"/>
      <c r="R37" s="77" t="s">
        <v>155</v>
      </c>
      <c r="S37" s="77"/>
      <c r="T37" s="64" t="s">
        <v>153</v>
      </c>
      <c r="U37" s="64"/>
      <c r="V37" s="64" t="s">
        <v>153</v>
      </c>
      <c r="W37" s="64"/>
      <c r="X37" s="64" t="s">
        <v>153</v>
      </c>
      <c r="Y37" s="64"/>
      <c r="Z37" s="64" t="s">
        <v>153</v>
      </c>
      <c r="AA37" s="64"/>
      <c r="AB37" s="64" t="s">
        <v>153</v>
      </c>
      <c r="AC37" s="64"/>
      <c r="AD37" s="64" t="s">
        <v>153</v>
      </c>
      <c r="AE37" s="64"/>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55" customFormat="true" ht="56.7" hidden="false" customHeight="false" outlineLevel="1" collapsed="false">
      <c r="A38" s="114" t="s">
        <v>156</v>
      </c>
      <c r="B38" s="115"/>
      <c r="C38" s="115"/>
      <c r="D38" s="116" t="s">
        <v>423</v>
      </c>
      <c r="E38" s="116"/>
      <c r="F38" s="116" t="s">
        <v>424</v>
      </c>
      <c r="G38" s="116"/>
      <c r="H38" s="116"/>
      <c r="I38" s="116"/>
      <c r="J38" s="116" t="s">
        <v>425</v>
      </c>
      <c r="K38" s="116"/>
      <c r="L38" s="156" t="s">
        <v>426</v>
      </c>
      <c r="M38" s="156"/>
      <c r="N38" s="115"/>
      <c r="O38" s="115"/>
      <c r="P38" s="115"/>
      <c r="Q38" s="115"/>
      <c r="R38" s="116" t="s">
        <v>164</v>
      </c>
      <c r="S38" s="116"/>
      <c r="T38" s="116"/>
      <c r="U38" s="116"/>
      <c r="V38" s="116"/>
      <c r="W38" s="116"/>
      <c r="X38" s="116"/>
      <c r="Y38" s="116"/>
      <c r="Z38" s="116"/>
      <c r="AA38" s="116"/>
      <c r="AB38" s="116"/>
      <c r="AC38" s="116"/>
      <c r="AD38" s="116"/>
      <c r="AE38" s="116"/>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55" customFormat="true" ht="34.8" hidden="false" customHeight="false" outlineLevel="1" collapsed="false">
      <c r="A39" s="81"/>
      <c r="B39" s="117"/>
      <c r="C39" s="117"/>
      <c r="D39" s="117"/>
      <c r="E39" s="117"/>
      <c r="F39" s="117" t="s">
        <v>427</v>
      </c>
      <c r="G39" s="117"/>
      <c r="H39" s="117"/>
      <c r="I39" s="117"/>
      <c r="J39" s="117"/>
      <c r="K39" s="117"/>
      <c r="L39" s="157" t="s">
        <v>428</v>
      </c>
      <c r="M39" s="157"/>
      <c r="N39" s="117"/>
      <c r="O39" s="117"/>
      <c r="P39" s="117"/>
      <c r="Q39" s="117"/>
      <c r="R39" s="117"/>
      <c r="S39" s="117"/>
      <c r="T39" s="117"/>
      <c r="U39" s="117"/>
      <c r="V39" s="117"/>
      <c r="W39" s="117"/>
      <c r="X39" s="117"/>
      <c r="Y39" s="117"/>
      <c r="Z39" s="117"/>
      <c r="AA39" s="117"/>
      <c r="AB39" s="117"/>
      <c r="AC39" s="117"/>
      <c r="AD39" s="117"/>
      <c r="AE39" s="117"/>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sheetData>
  <conditionalFormatting sqref="D5">
    <cfRule type="expression" priority="2" aboveAverage="0" equalAverage="0" bottom="0" percent="0" rank="0" text="" dxfId="0">
      <formula>AND(D5="SIA")</formula>
    </cfRule>
  </conditionalFormatting>
  <conditionalFormatting sqref="F5">
    <cfRule type="expression" priority="3" aboveAverage="0" equalAverage="0" bottom="0" percent="0" rank="0" text="" dxfId="0">
      <formula>AND(F5="SIA")</formula>
    </cfRule>
  </conditionalFormatting>
  <conditionalFormatting sqref="L5">
    <cfRule type="expression" priority="4" aboveAverage="0" equalAverage="0" bottom="0" percent="0" rank="0" text="" dxfId="0">
      <formula>AND(L5="SIA")</formula>
    </cfRule>
  </conditionalFormatting>
  <conditionalFormatting sqref="Z5">
    <cfRule type="expression" priority="5" aboveAverage="0" equalAverage="0" bottom="0" percent="0" rank="0" text="" dxfId="0">
      <formula>AND(Z5="SIA")</formula>
    </cfRule>
  </conditionalFormatting>
  <conditionalFormatting sqref="AB5">
    <cfRule type="expression" priority="6" aboveAverage="0" equalAverage="0" bottom="0" percent="0" rank="0" text="" dxfId="0">
      <formula>AND(AB5="SIA")</formula>
    </cfRule>
  </conditionalFormatting>
  <conditionalFormatting sqref="AA5">
    <cfRule type="expression" priority="7" aboveAverage="0" equalAverage="0" bottom="0" percent="0" rank="0" text="" dxfId="0">
      <formula>AND(AA5="SIA")</formula>
    </cfRule>
  </conditionalFormatting>
  <conditionalFormatting sqref="AC5">
    <cfRule type="expression" priority="8" aboveAverage="0" equalAverage="0" bottom="0" percent="0" rank="0" text="" dxfId="0">
      <formula>AND(AC5="SIA")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tabColor rgb="FF999999"/>
    <pageSetUpPr fitToPage="true"/>
  </sheetPr>
  <dimension ref="1:3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RowHeight="12.8"/>
  <cols>
    <col collapsed="false" hidden="false" max="1" min="1" style="54" width="22.1938775510204"/>
    <col collapsed="false" hidden="false" max="2" min="2" style="55" width="22.1938775510204"/>
    <col collapsed="false" hidden="true" max="3" min="3" style="55" width="0"/>
    <col collapsed="false" hidden="false" max="4" min="4" style="55" width="22.1938775510204"/>
    <col collapsed="false" hidden="true" max="5" min="5" style="55" width="0"/>
    <col collapsed="false" hidden="false" max="6" min="6" style="55" width="22.1938775510204"/>
    <col collapsed="false" hidden="true" max="7" min="7" style="55" width="0"/>
    <col collapsed="false" hidden="false" max="8" min="8" style="55" width="22.1938775510204"/>
    <col collapsed="false" hidden="true" max="9" min="9" style="55" width="0"/>
    <col collapsed="false" hidden="false" max="10" min="10" style="55" width="22.1938775510204"/>
    <col collapsed="false" hidden="true" max="11" min="11" style="55" width="0"/>
    <col collapsed="false" hidden="false" max="12" min="12" style="56" width="22.1938775510204"/>
    <col collapsed="false" hidden="true" max="13" min="13" style="56" width="0"/>
    <col collapsed="false" hidden="false" max="14" min="14" style="55" width="22.1938775510204"/>
    <col collapsed="false" hidden="true" max="15" min="15" style="55" width="0"/>
    <col collapsed="false" hidden="false" max="16" min="16" style="55" width="22.1938775510204"/>
    <col collapsed="false" hidden="true" max="17" min="17" style="55" width="0"/>
    <col collapsed="false" hidden="false" max="18" min="18" style="55" width="22.1938775510204"/>
    <col collapsed="false" hidden="true" max="19" min="19" style="55" width="0"/>
    <col collapsed="false" hidden="false" max="20" min="20" style="55" width="22.1938775510204"/>
    <col collapsed="false" hidden="true" max="21" min="21" style="55" width="0"/>
    <col collapsed="false" hidden="false" max="22" min="22" style="55" width="22.1938775510204"/>
    <col collapsed="false" hidden="true" max="23" min="23" style="55" width="0"/>
    <col collapsed="false" hidden="false" max="24" min="24" style="55" width="22.1938775510204"/>
    <col collapsed="false" hidden="true" max="25" min="25" style="55" width="0"/>
    <col collapsed="false" hidden="false" max="26" min="26" style="55" width="22.1938775510204"/>
    <col collapsed="false" hidden="true" max="27" min="27" style="55" width="0"/>
    <col collapsed="false" hidden="false" max="28" min="28" style="55" width="22.1938775510204"/>
    <col collapsed="false" hidden="true" max="29" min="29" style="55" width="0"/>
    <col collapsed="false" hidden="false" max="30" min="30" style="107" width="22.1938775510204"/>
    <col collapsed="false" hidden="true" max="31" min="31" style="107" width="0"/>
    <col collapsed="false" hidden="false" max="995" min="32" style="57" width="11.5204081632653"/>
    <col collapsed="false" hidden="false" max="1025" min="996" style="0" width="11.5204081632653"/>
  </cols>
  <sheetData>
    <row r="1" customFormat="false" ht="23.85" hidden="false" customHeight="false" outlineLevel="0" collapsed="false">
      <c r="A1" s="58" t="s">
        <v>37</v>
      </c>
      <c r="B1" s="59" t="s">
        <v>6</v>
      </c>
      <c r="J1" s="146"/>
      <c r="M1" s="55"/>
      <c r="AE1" s="55"/>
    </row>
    <row r="2" customFormat="false" ht="46.25" hidden="false" customHeight="false" outlineLevel="0" collapsed="false">
      <c r="A2" s="58" t="s">
        <v>38</v>
      </c>
      <c r="B2" s="60" t="s">
        <v>278</v>
      </c>
      <c r="D2" s="60" t="s">
        <v>279</v>
      </c>
      <c r="F2" s="60" t="s">
        <v>280</v>
      </c>
      <c r="H2" s="60" t="s">
        <v>281</v>
      </c>
      <c r="J2" s="60" t="s">
        <v>429</v>
      </c>
      <c r="L2" s="60" t="s">
        <v>283</v>
      </c>
      <c r="M2" s="55"/>
      <c r="N2" s="60" t="s">
        <v>284</v>
      </c>
      <c r="P2" s="60" t="s">
        <v>285</v>
      </c>
      <c r="R2" s="60" t="s">
        <v>430</v>
      </c>
      <c r="T2" s="60" t="s">
        <v>287</v>
      </c>
      <c r="V2" s="60" t="s">
        <v>288</v>
      </c>
      <c r="X2" s="60" t="s">
        <v>289</v>
      </c>
      <c r="Z2" s="60" t="s">
        <v>290</v>
      </c>
      <c r="AB2" s="60" t="s">
        <v>291</v>
      </c>
      <c r="AD2" s="60" t="s">
        <v>292</v>
      </c>
      <c r="AE2" s="55"/>
    </row>
    <row r="3" customFormat="false" ht="79.85" hidden="false" customHeight="false" outlineLevel="0" collapsed="false">
      <c r="A3" s="58" t="s">
        <v>47</v>
      </c>
      <c r="B3" s="64" t="s">
        <v>293</v>
      </c>
      <c r="D3" s="64" t="s">
        <v>294</v>
      </c>
      <c r="F3" s="64" t="s">
        <v>295</v>
      </c>
      <c r="H3" s="64" t="s">
        <v>296</v>
      </c>
      <c r="J3" s="64" t="s">
        <v>297</v>
      </c>
      <c r="L3" s="63" t="s">
        <v>298</v>
      </c>
      <c r="M3" s="55"/>
      <c r="N3" s="64" t="s">
        <v>299</v>
      </c>
      <c r="P3" s="64" t="s">
        <v>300</v>
      </c>
      <c r="R3" s="64" t="s">
        <v>301</v>
      </c>
      <c r="T3" s="64" t="s">
        <v>302</v>
      </c>
      <c r="V3" s="63" t="s">
        <v>303</v>
      </c>
      <c r="X3" s="64" t="s">
        <v>304</v>
      </c>
      <c r="Z3" s="64" t="s">
        <v>305</v>
      </c>
      <c r="AB3" s="64" t="s">
        <v>306</v>
      </c>
      <c r="AD3" s="63" t="s">
        <v>307</v>
      </c>
      <c r="AE3" s="55"/>
    </row>
    <row r="4" customFormat="false" ht="23.85" hidden="false" customHeight="false" outlineLevel="0" collapsed="false">
      <c r="A4" s="58" t="s">
        <v>56</v>
      </c>
      <c r="B4" s="66" t="s">
        <v>61</v>
      </c>
      <c r="C4" s="126"/>
      <c r="D4" s="66" t="s">
        <v>308</v>
      </c>
      <c r="E4" s="126"/>
      <c r="F4" s="66" t="s">
        <v>61</v>
      </c>
      <c r="G4" s="126"/>
      <c r="H4" s="66" t="s">
        <v>61</v>
      </c>
      <c r="I4" s="126"/>
      <c r="J4" s="66" t="s">
        <v>61</v>
      </c>
      <c r="K4" s="66"/>
      <c r="L4" s="66" t="s">
        <v>61</v>
      </c>
      <c r="M4" s="126"/>
      <c r="N4" s="66" t="s">
        <v>61</v>
      </c>
      <c r="O4" s="126"/>
      <c r="P4" s="66" t="s">
        <v>61</v>
      </c>
      <c r="Q4" s="126"/>
      <c r="R4" s="66" t="s">
        <v>309</v>
      </c>
      <c r="S4" s="126"/>
      <c r="T4" s="66" t="s">
        <v>308</v>
      </c>
      <c r="U4" s="126"/>
      <c r="V4" s="66" t="s">
        <v>61</v>
      </c>
      <c r="W4" s="126"/>
      <c r="X4" s="66" t="s">
        <v>310</v>
      </c>
      <c r="Y4" s="126"/>
      <c r="Z4" s="66" t="s">
        <v>61</v>
      </c>
      <c r="AA4" s="126"/>
      <c r="AB4" s="66" t="s">
        <v>61</v>
      </c>
      <c r="AC4" s="126"/>
      <c r="AD4" s="66" t="s">
        <v>61</v>
      </c>
      <c r="AE4" s="55"/>
    </row>
    <row r="5" customFormat="false" ht="12.8" hidden="false" customHeight="false" outlineLevel="0" collapsed="false">
      <c r="A5" s="58" t="s">
        <v>311</v>
      </c>
      <c r="B5" s="66" t="s">
        <v>64</v>
      </c>
      <c r="C5" s="66"/>
      <c r="D5" s="66" t="s">
        <v>65</v>
      </c>
      <c r="E5" s="66"/>
      <c r="F5" s="66" t="s">
        <v>65</v>
      </c>
      <c r="G5" s="66"/>
      <c r="H5" s="66" t="s">
        <v>64</v>
      </c>
      <c r="I5" s="66"/>
      <c r="J5" s="66" t="s">
        <v>64</v>
      </c>
      <c r="K5" s="66"/>
      <c r="L5" s="66" t="s">
        <v>65</v>
      </c>
      <c r="M5" s="66" t="s">
        <v>312</v>
      </c>
      <c r="N5" s="66" t="s">
        <v>64</v>
      </c>
      <c r="O5" s="66" t="s">
        <v>312</v>
      </c>
      <c r="P5" s="66" t="s">
        <v>64</v>
      </c>
      <c r="Q5" s="66"/>
      <c r="R5" s="66" t="s">
        <v>431</v>
      </c>
      <c r="S5" s="66"/>
      <c r="T5" s="66" t="s">
        <v>64</v>
      </c>
      <c r="U5" s="66"/>
      <c r="V5" s="66" t="s">
        <v>64</v>
      </c>
      <c r="W5" s="66"/>
      <c r="X5" s="66" t="s">
        <v>64</v>
      </c>
      <c r="Y5" s="66"/>
      <c r="Z5" s="66" t="s">
        <v>64</v>
      </c>
      <c r="AA5" s="66" t="s">
        <v>65</v>
      </c>
      <c r="AB5" s="66" t="s">
        <v>64</v>
      </c>
      <c r="AC5" s="66" t="s">
        <v>65</v>
      </c>
      <c r="AD5" s="66" t="s">
        <v>64</v>
      </c>
      <c r="AE5" s="63"/>
    </row>
    <row r="6" s="68" customFormat="true" ht="12.8" hidden="false" customHeight="false" outlineLevel="0" collapsed="false">
      <c r="A6" s="58" t="s">
        <v>27</v>
      </c>
      <c r="B6" s="67" t="s">
        <v>197</v>
      </c>
      <c r="D6" s="67" t="s">
        <v>67</v>
      </c>
      <c r="F6" s="67" t="s">
        <v>67</v>
      </c>
      <c r="H6" s="67" t="s">
        <v>197</v>
      </c>
      <c r="I6" s="55"/>
      <c r="J6" s="67" t="s">
        <v>66</v>
      </c>
      <c r="K6" s="67"/>
      <c r="L6" s="129" t="s">
        <v>169</v>
      </c>
      <c r="M6" s="69" t="s">
        <v>313</v>
      </c>
      <c r="N6" s="67" t="s">
        <v>169</v>
      </c>
      <c r="P6" s="67" t="s">
        <v>169</v>
      </c>
      <c r="R6" s="67" t="s">
        <v>67</v>
      </c>
      <c r="T6" s="67" t="s">
        <v>68</v>
      </c>
      <c r="V6" s="67" t="s">
        <v>68</v>
      </c>
      <c r="X6" s="67" t="s">
        <v>197</v>
      </c>
      <c r="Z6" s="67" t="s">
        <v>68</v>
      </c>
      <c r="AB6" s="67" t="s">
        <v>68</v>
      </c>
      <c r="AD6" s="67" t="s">
        <v>68</v>
      </c>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68" customFormat="true" ht="113.4" hidden="false" customHeight="false" outlineLevel="0" collapsed="false">
      <c r="A7" s="70" t="s">
        <v>69</v>
      </c>
      <c r="B7" s="71" t="s">
        <v>314</v>
      </c>
      <c r="C7" s="130"/>
      <c r="D7" s="71" t="s">
        <v>432</v>
      </c>
      <c r="E7" s="73"/>
      <c r="F7" s="71" t="s">
        <v>316</v>
      </c>
      <c r="G7" s="132"/>
      <c r="H7" s="71" t="s">
        <v>317</v>
      </c>
      <c r="I7" s="132"/>
      <c r="J7" s="71"/>
      <c r="K7" s="73"/>
      <c r="L7" s="71" t="s">
        <v>318</v>
      </c>
      <c r="M7" s="130"/>
      <c r="N7" s="71" t="s">
        <v>319</v>
      </c>
      <c r="O7" s="73"/>
      <c r="P7" s="71" t="s">
        <v>320</v>
      </c>
      <c r="Q7" s="73"/>
      <c r="R7" s="71" t="s">
        <v>321</v>
      </c>
      <c r="S7" s="73"/>
      <c r="T7" s="71" t="s">
        <v>322</v>
      </c>
      <c r="U7" s="73"/>
      <c r="V7" s="71" t="s">
        <v>323</v>
      </c>
      <c r="W7" s="73"/>
      <c r="X7" s="71" t="s">
        <v>324</v>
      </c>
      <c r="Y7" s="73"/>
      <c r="Z7" s="71" t="s">
        <v>325</v>
      </c>
      <c r="AA7" s="73"/>
      <c r="AB7" s="71" t="s">
        <v>326</v>
      </c>
      <c r="AC7" s="73"/>
      <c r="AD7" s="71"/>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9.85" hidden="false" customHeight="false" outlineLevel="0" collapsed="false">
      <c r="A8" s="70" t="s">
        <v>77</v>
      </c>
      <c r="B8" s="74" t="s">
        <v>327</v>
      </c>
      <c r="C8" s="63" t="s">
        <v>328</v>
      </c>
      <c r="D8" s="74" t="s">
        <v>329</v>
      </c>
      <c r="E8" s="63" t="s">
        <v>330</v>
      </c>
      <c r="F8" s="74" t="s">
        <v>331</v>
      </c>
      <c r="G8" s="63" t="s">
        <v>332</v>
      </c>
      <c r="H8" s="74" t="s">
        <v>333</v>
      </c>
      <c r="I8" s="63" t="s">
        <v>334</v>
      </c>
      <c r="J8" s="77"/>
      <c r="K8" s="77"/>
      <c r="L8" s="74" t="s">
        <v>335</v>
      </c>
      <c r="M8" s="63" t="s">
        <v>336</v>
      </c>
      <c r="N8" s="74" t="s">
        <v>337</v>
      </c>
      <c r="O8" s="63" t="s">
        <v>338</v>
      </c>
      <c r="P8" s="74" t="s">
        <v>337</v>
      </c>
      <c r="Q8" s="63" t="s">
        <v>339</v>
      </c>
      <c r="R8" s="84" t="s">
        <v>340</v>
      </c>
      <c r="S8" s="63" t="s">
        <v>341</v>
      </c>
      <c r="T8" s="74" t="s">
        <v>342</v>
      </c>
      <c r="U8" s="63" t="s">
        <v>343</v>
      </c>
      <c r="V8" s="74" t="s">
        <v>344</v>
      </c>
      <c r="W8" s="63" t="s">
        <v>345</v>
      </c>
      <c r="X8" s="74" t="s">
        <v>331</v>
      </c>
      <c r="Y8" s="63" t="s">
        <v>346</v>
      </c>
      <c r="Z8" s="74" t="s">
        <v>347</v>
      </c>
      <c r="AA8" s="63" t="s">
        <v>348</v>
      </c>
      <c r="AB8" s="74" t="s">
        <v>349</v>
      </c>
      <c r="AC8" s="63" t="s">
        <v>350</v>
      </c>
      <c r="AD8" s="63"/>
      <c r="AE8" s="147"/>
    </row>
    <row r="9" customFormat="false" ht="91" hidden="false" customHeight="false" outlineLevel="0" collapsed="false">
      <c r="A9" s="133"/>
      <c r="B9" s="74" t="s">
        <v>331</v>
      </c>
      <c r="C9" s="63" t="s">
        <v>351</v>
      </c>
      <c r="D9" s="74" t="s">
        <v>352</v>
      </c>
      <c r="E9" s="63" t="s">
        <v>353</v>
      </c>
      <c r="F9" s="77"/>
      <c r="G9" s="77"/>
      <c r="H9" s="74" t="s">
        <v>212</v>
      </c>
      <c r="I9" s="63" t="s">
        <v>354</v>
      </c>
      <c r="J9" s="77"/>
      <c r="K9" s="77"/>
      <c r="L9" s="74" t="s">
        <v>355</v>
      </c>
      <c r="M9" s="63" t="s">
        <v>356</v>
      </c>
      <c r="N9" s="74" t="s">
        <v>355</v>
      </c>
      <c r="O9" s="63" t="s">
        <v>357</v>
      </c>
      <c r="P9" s="74" t="s">
        <v>358</v>
      </c>
      <c r="Q9" s="63" t="s">
        <v>359</v>
      </c>
      <c r="R9" s="77"/>
      <c r="S9" s="77"/>
      <c r="T9" s="74" t="s">
        <v>360</v>
      </c>
      <c r="U9" s="63" t="s">
        <v>361</v>
      </c>
      <c r="V9" s="74" t="s">
        <v>362</v>
      </c>
      <c r="W9" s="63" t="s">
        <v>363</v>
      </c>
      <c r="X9" s="74" t="s">
        <v>212</v>
      </c>
      <c r="Y9" s="71" t="s">
        <v>364</v>
      </c>
      <c r="Z9" s="77"/>
      <c r="AA9" s="77"/>
      <c r="AB9" s="77"/>
      <c r="AC9" s="77"/>
      <c r="AD9" s="63"/>
      <c r="AE9" s="148"/>
    </row>
    <row r="10" customFormat="false" ht="79.85" hidden="false" customHeight="false" outlineLevel="0" collapsed="false">
      <c r="A10" s="78"/>
      <c r="B10" s="77"/>
      <c r="C10" s="77"/>
      <c r="D10" s="74" t="s">
        <v>212</v>
      </c>
      <c r="E10" s="63" t="s">
        <v>365</v>
      </c>
      <c r="F10" s="77"/>
      <c r="G10" s="77"/>
      <c r="H10" s="77"/>
      <c r="I10" s="77"/>
      <c r="J10" s="77"/>
      <c r="K10" s="77"/>
      <c r="L10" s="74" t="s">
        <v>212</v>
      </c>
      <c r="M10" s="63" t="s">
        <v>366</v>
      </c>
      <c r="N10" s="74" t="s">
        <v>212</v>
      </c>
      <c r="O10" s="63" t="s">
        <v>367</v>
      </c>
      <c r="P10" s="74" t="s">
        <v>368</v>
      </c>
      <c r="Q10" s="77"/>
      <c r="R10" s="77"/>
      <c r="S10" s="77"/>
      <c r="T10" s="74" t="s">
        <v>369</v>
      </c>
      <c r="U10" s="63" t="s">
        <v>370</v>
      </c>
      <c r="V10" s="74" t="s">
        <v>212</v>
      </c>
      <c r="W10" s="63" t="s">
        <v>214</v>
      </c>
      <c r="X10" s="77"/>
      <c r="Y10" s="77"/>
      <c r="Z10" s="77"/>
      <c r="AA10" s="77"/>
      <c r="AB10" s="77"/>
      <c r="AC10" s="77"/>
      <c r="AD10" s="63"/>
      <c r="AE10" s="148"/>
    </row>
    <row r="11" customFormat="false" ht="68.65" hidden="false" customHeight="false" outlineLevel="0" collapsed="false">
      <c r="A11" s="78"/>
      <c r="B11" s="77"/>
      <c r="C11" s="77"/>
      <c r="D11" s="74" t="s">
        <v>331</v>
      </c>
      <c r="E11" s="63" t="s">
        <v>371</v>
      </c>
      <c r="F11" s="77"/>
      <c r="G11" s="77"/>
      <c r="H11" s="77"/>
      <c r="I11" s="77"/>
      <c r="J11" s="77"/>
      <c r="K11" s="77"/>
      <c r="L11" s="74" t="s">
        <v>368</v>
      </c>
      <c r="M11" s="63"/>
      <c r="N11" s="77"/>
      <c r="O11" s="77"/>
      <c r="P11" s="77"/>
      <c r="Q11" s="77"/>
      <c r="R11" s="77"/>
      <c r="S11" s="77"/>
      <c r="T11" s="74" t="s">
        <v>372</v>
      </c>
      <c r="U11" s="63" t="s">
        <v>373</v>
      </c>
      <c r="V11" s="74" t="s">
        <v>331</v>
      </c>
      <c r="W11" s="63" t="s">
        <v>374</v>
      </c>
      <c r="X11" s="77"/>
      <c r="Y11" s="77"/>
      <c r="Z11" s="77"/>
      <c r="AA11" s="77"/>
      <c r="AB11" s="77"/>
      <c r="AC11" s="77"/>
      <c r="AD11" s="63"/>
      <c r="AE11" s="148"/>
    </row>
    <row r="12" customFormat="false" ht="57.45" hidden="false" customHeight="false" outlineLevel="0" collapsed="false">
      <c r="A12" s="78"/>
      <c r="B12" s="77"/>
      <c r="C12" s="77"/>
      <c r="D12" s="77"/>
      <c r="E12" s="77"/>
      <c r="F12" s="77"/>
      <c r="G12" s="77"/>
      <c r="H12" s="77"/>
      <c r="I12" s="77"/>
      <c r="J12" s="77"/>
      <c r="K12" s="77"/>
      <c r="L12" s="63"/>
      <c r="M12" s="63"/>
      <c r="N12" s="77"/>
      <c r="O12" s="77"/>
      <c r="P12" s="77"/>
      <c r="Q12" s="77"/>
      <c r="R12" s="77"/>
      <c r="S12" s="77"/>
      <c r="T12" s="74" t="s">
        <v>331</v>
      </c>
      <c r="U12" s="63" t="s">
        <v>375</v>
      </c>
      <c r="V12" s="77"/>
      <c r="W12" s="77"/>
      <c r="X12" s="77"/>
      <c r="Y12" s="77"/>
      <c r="Z12" s="77"/>
      <c r="AA12" s="77"/>
      <c r="AB12" s="77"/>
      <c r="AC12" s="77"/>
      <c r="AD12" s="63"/>
      <c r="AE12" s="148"/>
    </row>
    <row r="13" customFormat="false" ht="46.25" hidden="false" customHeight="false" outlineLevel="0" collapsed="false">
      <c r="A13" s="78"/>
      <c r="B13" s="77"/>
      <c r="C13" s="77"/>
      <c r="D13" s="77"/>
      <c r="E13" s="77"/>
      <c r="F13" s="77"/>
      <c r="G13" s="77"/>
      <c r="H13" s="77"/>
      <c r="I13" s="77"/>
      <c r="J13" s="77"/>
      <c r="K13" s="77"/>
      <c r="L13" s="77"/>
      <c r="M13" s="77"/>
      <c r="N13" s="77"/>
      <c r="O13" s="77"/>
      <c r="P13" s="77"/>
      <c r="Q13" s="77"/>
      <c r="R13" s="77"/>
      <c r="S13" s="77"/>
      <c r="T13" s="74" t="s">
        <v>376</v>
      </c>
      <c r="U13" s="63" t="s">
        <v>377</v>
      </c>
      <c r="V13" s="77"/>
      <c r="W13" s="77"/>
      <c r="X13" s="77"/>
      <c r="Y13" s="77"/>
      <c r="Z13" s="77"/>
      <c r="AA13" s="77"/>
      <c r="AB13" s="77"/>
      <c r="AC13" s="77"/>
      <c r="AD13" s="63"/>
      <c r="AE13" s="148"/>
    </row>
    <row r="14" customFormat="false" ht="57.45" hidden="false" customHeight="false" outlineLevel="0" collapsed="false">
      <c r="A14" s="81"/>
      <c r="B14" s="77"/>
      <c r="C14" s="77"/>
      <c r="D14" s="77"/>
      <c r="E14" s="77"/>
      <c r="F14" s="77"/>
      <c r="G14" s="77"/>
      <c r="H14" s="77"/>
      <c r="I14" s="77"/>
      <c r="J14" s="77"/>
      <c r="K14" s="77"/>
      <c r="L14" s="77"/>
      <c r="M14" s="77"/>
      <c r="N14" s="77"/>
      <c r="O14" s="77"/>
      <c r="P14" s="77"/>
      <c r="Q14" s="77"/>
      <c r="R14" s="77"/>
      <c r="S14" s="77"/>
      <c r="T14" s="74" t="s">
        <v>347</v>
      </c>
      <c r="U14" s="63" t="s">
        <v>378</v>
      </c>
      <c r="V14" s="77"/>
      <c r="W14" s="77"/>
      <c r="X14" s="77"/>
      <c r="Y14" s="77"/>
      <c r="Z14" s="77"/>
      <c r="AA14" s="77"/>
      <c r="AB14" s="77"/>
      <c r="AC14" s="77"/>
      <c r="AD14" s="63"/>
      <c r="AE14" s="149"/>
    </row>
    <row r="15" customFormat="false" ht="12.8" hidden="false" customHeight="false" outlineLevel="0" collapsed="false">
      <c r="F15" s="57"/>
      <c r="G15" s="57"/>
      <c r="H15" s="57"/>
      <c r="I15" s="57"/>
      <c r="R15" s="57"/>
      <c r="S15" s="57"/>
      <c r="T15" s="57"/>
      <c r="U15" s="57"/>
    </row>
    <row r="16" customFormat="false" ht="79.85" hidden="false" customHeight="false" outlineLevel="1" collapsed="false">
      <c r="A16" s="70" t="s">
        <v>111</v>
      </c>
      <c r="B16" s="85" t="s">
        <v>379</v>
      </c>
      <c r="C16" s="85"/>
      <c r="D16" s="85" t="s">
        <v>380</v>
      </c>
      <c r="E16" s="85"/>
      <c r="F16" s="85" t="s">
        <v>381</v>
      </c>
      <c r="G16" s="85"/>
      <c r="H16" s="85" t="s">
        <v>382</v>
      </c>
      <c r="I16" s="85"/>
      <c r="J16" s="85" t="s">
        <v>383</v>
      </c>
      <c r="K16" s="85"/>
      <c r="L16" s="85" t="s">
        <v>384</v>
      </c>
      <c r="M16" s="85"/>
      <c r="N16" s="85" t="s">
        <v>385</v>
      </c>
      <c r="O16" s="85"/>
      <c r="P16" s="85" t="s">
        <v>386</v>
      </c>
      <c r="Q16" s="85"/>
      <c r="R16" s="85" t="s">
        <v>387</v>
      </c>
      <c r="S16" s="85"/>
      <c r="T16" s="85" t="s">
        <v>388</v>
      </c>
      <c r="U16" s="85"/>
      <c r="V16" s="85" t="s">
        <v>389</v>
      </c>
      <c r="W16" s="85"/>
      <c r="X16" s="85" t="s">
        <v>390</v>
      </c>
      <c r="Y16" s="85"/>
      <c r="Z16" s="85" t="s">
        <v>391</v>
      </c>
      <c r="AA16" s="85"/>
      <c r="AB16" s="85" t="s">
        <v>392</v>
      </c>
      <c r="AC16" s="85"/>
      <c r="AD16" s="63" t="s">
        <v>393</v>
      </c>
      <c r="AE16" s="63"/>
    </row>
    <row r="17" customFormat="false" ht="79.85" hidden="false" customHeight="false" outlineLevel="1" collapsed="false">
      <c r="A17" s="78"/>
      <c r="B17" s="85" t="s">
        <v>394</v>
      </c>
      <c r="C17" s="85"/>
      <c r="F17" s="85" t="s">
        <v>395</v>
      </c>
      <c r="G17" s="85"/>
      <c r="H17" s="57"/>
      <c r="I17" s="57"/>
      <c r="N17" s="57"/>
      <c r="O17" s="57"/>
      <c r="R17" s="57"/>
      <c r="S17" s="57"/>
      <c r="T17" s="85" t="s">
        <v>396</v>
      </c>
      <c r="U17" s="85"/>
      <c r="V17" s="85" t="s">
        <v>397</v>
      </c>
      <c r="W17" s="85"/>
      <c r="X17" s="85" t="s">
        <v>398</v>
      </c>
      <c r="Y17" s="85"/>
      <c r="AD17" s="148"/>
      <c r="AE17" s="148"/>
    </row>
    <row r="18" customFormat="false" ht="135.8" hidden="false" customHeight="false" outlineLevel="1" collapsed="false">
      <c r="A18" s="81"/>
      <c r="B18" s="97"/>
      <c r="C18" s="97"/>
      <c r="D18" s="82"/>
      <c r="E18" s="82"/>
      <c r="F18" s="63" t="s">
        <v>399</v>
      </c>
      <c r="G18" s="63"/>
      <c r="H18" s="82"/>
      <c r="I18" s="82"/>
      <c r="J18" s="82"/>
      <c r="K18" s="82"/>
      <c r="L18" s="135"/>
      <c r="M18" s="135"/>
      <c r="N18" s="82"/>
      <c r="O18" s="82"/>
      <c r="P18" s="82"/>
      <c r="Q18" s="82"/>
      <c r="R18" s="97"/>
      <c r="S18" s="97"/>
      <c r="T18" s="97"/>
      <c r="U18" s="97"/>
      <c r="V18" s="82"/>
      <c r="W18" s="82"/>
      <c r="X18" s="77" t="s">
        <v>400</v>
      </c>
      <c r="Y18" s="77"/>
      <c r="Z18" s="82"/>
      <c r="AA18" s="82"/>
      <c r="AB18" s="82"/>
      <c r="AC18" s="82"/>
      <c r="AD18" s="149"/>
      <c r="AE18" s="149"/>
    </row>
    <row r="19" customFormat="false" ht="35.05" hidden="false" customHeight="false" outlineLevel="2" collapsed="false">
      <c r="A19" s="70" t="s">
        <v>118</v>
      </c>
      <c r="B19" s="76"/>
      <c r="C19" s="76"/>
      <c r="D19" s="76"/>
      <c r="E19" s="76"/>
      <c r="F19" s="76"/>
      <c r="G19" s="76"/>
      <c r="H19" s="87"/>
      <c r="I19" s="87"/>
      <c r="J19" s="76"/>
      <c r="K19" s="76"/>
      <c r="L19" s="76"/>
      <c r="M19" s="76"/>
      <c r="N19" s="150"/>
      <c r="O19" s="150"/>
      <c r="P19" s="76"/>
      <c r="Q19" s="76"/>
      <c r="R19" s="76"/>
      <c r="S19" s="76"/>
      <c r="T19" s="76"/>
      <c r="U19" s="76"/>
      <c r="V19" s="93"/>
      <c r="W19" s="93"/>
      <c r="X19" s="93"/>
      <c r="Y19" s="93"/>
      <c r="Z19" s="93"/>
      <c r="AA19" s="93"/>
      <c r="AB19" s="93"/>
      <c r="AC19" s="93"/>
      <c r="AD19" s="151"/>
      <c r="AE19" s="151"/>
    </row>
    <row r="20" customFormat="false" ht="12.8" hidden="false" customHeight="false" outlineLevel="2" collapsed="false">
      <c r="A20" s="78"/>
      <c r="B20" s="79"/>
      <c r="C20" s="79"/>
      <c r="D20" s="79"/>
      <c r="E20" s="79"/>
      <c r="F20" s="79"/>
      <c r="G20" s="79"/>
      <c r="H20" s="62"/>
      <c r="I20" s="62"/>
      <c r="J20" s="79"/>
      <c r="K20" s="79"/>
      <c r="L20" s="79"/>
      <c r="M20" s="79"/>
      <c r="N20" s="134"/>
      <c r="O20" s="134"/>
      <c r="P20" s="79"/>
      <c r="Q20" s="79"/>
      <c r="R20" s="79"/>
      <c r="S20" s="79"/>
      <c r="T20" s="79"/>
      <c r="U20" s="79"/>
      <c r="V20" s="57"/>
      <c r="W20" s="57"/>
      <c r="X20" s="57"/>
      <c r="Y20" s="57"/>
      <c r="Z20" s="57"/>
      <c r="AA20" s="57"/>
      <c r="AB20" s="57"/>
      <c r="AC20" s="57"/>
      <c r="AD20" s="152"/>
      <c r="AE20" s="152"/>
    </row>
    <row r="21" customFormat="false" ht="12.8" hidden="false" customHeight="false" outlineLevel="2" collapsed="false">
      <c r="A21" s="78"/>
      <c r="B21" s="79"/>
      <c r="C21" s="79"/>
      <c r="D21" s="79"/>
      <c r="E21" s="79"/>
      <c r="F21" s="79"/>
      <c r="G21" s="79"/>
      <c r="H21" s="62"/>
      <c r="I21" s="62"/>
      <c r="J21" s="79"/>
      <c r="K21" s="79"/>
      <c r="L21" s="79"/>
      <c r="M21" s="79"/>
      <c r="N21" s="134"/>
      <c r="O21" s="134"/>
      <c r="P21" s="79"/>
      <c r="Q21" s="79"/>
      <c r="R21" s="79"/>
      <c r="S21" s="79"/>
      <c r="T21" s="79"/>
      <c r="U21" s="79"/>
      <c r="V21" s="57"/>
      <c r="W21" s="57"/>
      <c r="X21" s="57"/>
      <c r="Y21" s="57"/>
      <c r="Z21" s="57"/>
      <c r="AA21" s="57"/>
      <c r="AB21" s="57"/>
      <c r="AC21" s="57"/>
      <c r="AD21" s="152"/>
      <c r="AE21" s="152"/>
    </row>
    <row r="22" customFormat="false" ht="12.8" hidden="false" customHeight="false" outlineLevel="2" collapsed="false">
      <c r="A22" s="81"/>
      <c r="B22" s="82"/>
      <c r="C22" s="82"/>
      <c r="D22" s="82"/>
      <c r="E22" s="82"/>
      <c r="F22" s="82"/>
      <c r="G22" s="82"/>
      <c r="H22" s="135"/>
      <c r="I22" s="135"/>
      <c r="J22" s="82"/>
      <c r="K22" s="82"/>
      <c r="L22" s="82"/>
      <c r="M22" s="82"/>
      <c r="N22" s="153"/>
      <c r="O22" s="153"/>
      <c r="P22" s="82"/>
      <c r="Q22" s="82"/>
      <c r="R22" s="82"/>
      <c r="S22" s="82"/>
      <c r="T22" s="82"/>
      <c r="U22" s="82"/>
      <c r="V22" s="97"/>
      <c r="W22" s="97"/>
      <c r="X22" s="97"/>
      <c r="Y22" s="97"/>
      <c r="Z22" s="97"/>
      <c r="AA22" s="97"/>
      <c r="AB22" s="97"/>
      <c r="AC22" s="97"/>
      <c r="AD22" s="154"/>
      <c r="AE22" s="154"/>
    </row>
    <row r="23" s="107" customFormat="true" ht="12.8" hidden="false" customHeight="false" outlineLevel="1" collapsed="false">
      <c r="A23" s="155"/>
      <c r="B23" s="62"/>
      <c r="C23" s="62"/>
      <c r="D23" s="56"/>
      <c r="E23" s="56"/>
      <c r="F23" s="62"/>
      <c r="G23" s="62"/>
      <c r="H23" s="56"/>
      <c r="I23" s="56"/>
      <c r="J23" s="56"/>
      <c r="K23" s="56"/>
      <c r="L23" s="56"/>
      <c r="M23" s="56"/>
      <c r="N23" s="56"/>
      <c r="O23" s="56"/>
      <c r="P23" s="56"/>
      <c r="Q23" s="56"/>
      <c r="T23" s="62"/>
      <c r="U23" s="62"/>
      <c r="V23" s="56"/>
      <c r="W23" s="56"/>
      <c r="X23" s="56"/>
      <c r="Y23" s="56"/>
      <c r="Z23" s="56"/>
      <c r="AA23" s="56"/>
      <c r="AB23" s="56"/>
      <c r="AC23" s="56"/>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5.05" hidden="false" customHeight="false" outlineLevel="1" collapsed="false">
      <c r="A24" s="104" t="s">
        <v>138</v>
      </c>
      <c r="B24" s="63" t="s">
        <v>126</v>
      </c>
      <c r="C24" s="63"/>
      <c r="D24" s="63" t="s">
        <v>140</v>
      </c>
      <c r="E24" s="63"/>
      <c r="F24" s="63" t="s">
        <v>140</v>
      </c>
      <c r="G24" s="63"/>
      <c r="H24" s="63" t="s">
        <v>126</v>
      </c>
      <c r="I24" s="63"/>
      <c r="J24" s="63" t="s">
        <v>140</v>
      </c>
      <c r="K24" s="63"/>
      <c r="L24" s="63" t="s">
        <v>140</v>
      </c>
      <c r="M24" s="63"/>
      <c r="N24" s="63" t="s">
        <v>140</v>
      </c>
      <c r="O24" s="63"/>
      <c r="P24" s="63" t="s">
        <v>140</v>
      </c>
      <c r="Q24" s="63"/>
      <c r="R24" s="63" t="s">
        <v>140</v>
      </c>
      <c r="S24" s="63"/>
      <c r="T24" s="63" t="s">
        <v>126</v>
      </c>
      <c r="U24" s="63"/>
      <c r="V24" s="63" t="s">
        <v>126</v>
      </c>
      <c r="W24" s="63"/>
      <c r="X24" s="63" t="s">
        <v>126</v>
      </c>
      <c r="Y24" s="63"/>
      <c r="Z24" s="63" t="s">
        <v>140</v>
      </c>
      <c r="AA24" s="63"/>
      <c r="AB24" s="77" t="s">
        <v>140</v>
      </c>
      <c r="AC24" s="77"/>
      <c r="AD24" s="63" t="s">
        <v>139</v>
      </c>
      <c r="AE24" s="63"/>
    </row>
    <row r="25" customFormat="false" ht="68.65" hidden="false" customHeight="false" outlineLevel="1" collapsed="false">
      <c r="A25" s="70" t="s">
        <v>141</v>
      </c>
      <c r="B25" s="106" t="s">
        <v>401</v>
      </c>
      <c r="C25" s="106"/>
      <c r="D25" s="106" t="s">
        <v>402</v>
      </c>
      <c r="E25" s="106"/>
      <c r="F25" s="106" t="s">
        <v>403</v>
      </c>
      <c r="G25" s="106"/>
      <c r="H25" s="106" t="s">
        <v>404</v>
      </c>
      <c r="I25" s="106"/>
      <c r="J25" s="106" t="s">
        <v>405</v>
      </c>
      <c r="K25" s="106"/>
      <c r="L25" s="106" t="s">
        <v>406</v>
      </c>
      <c r="M25" s="106"/>
      <c r="N25" s="106" t="s">
        <v>407</v>
      </c>
      <c r="O25" s="106"/>
      <c r="P25" s="106" t="s">
        <v>408</v>
      </c>
      <c r="Q25" s="106"/>
      <c r="R25" s="106" t="s">
        <v>409</v>
      </c>
      <c r="S25" s="106"/>
      <c r="T25" s="106" t="s">
        <v>410</v>
      </c>
      <c r="U25" s="106"/>
      <c r="V25" s="106" t="s">
        <v>411</v>
      </c>
      <c r="W25" s="106"/>
      <c r="X25" s="106" t="s">
        <v>412</v>
      </c>
      <c r="Y25" s="106"/>
      <c r="Z25" s="106" t="s">
        <v>413</v>
      </c>
      <c r="AA25" s="106"/>
      <c r="AB25" s="106" t="s">
        <v>414</v>
      </c>
      <c r="AC25" s="106"/>
      <c r="AD25" s="147"/>
      <c r="AE25" s="147"/>
    </row>
    <row r="26" customFormat="false" ht="46.25" hidden="false" customHeight="false" outlineLevel="1" collapsed="false">
      <c r="A26" s="81"/>
      <c r="B26" s="82"/>
      <c r="C26" s="82"/>
      <c r="D26" s="63" t="s">
        <v>415</v>
      </c>
      <c r="E26" s="63"/>
      <c r="F26" s="97"/>
      <c r="G26" s="97"/>
      <c r="H26" s="63" t="s">
        <v>415</v>
      </c>
      <c r="I26" s="63"/>
      <c r="J26" s="82"/>
      <c r="K26" s="82"/>
      <c r="L26" s="63" t="s">
        <v>415</v>
      </c>
      <c r="M26" s="63"/>
      <c r="N26" s="97"/>
      <c r="O26" s="97"/>
      <c r="P26" s="63" t="s">
        <v>415</v>
      </c>
      <c r="Q26" s="63"/>
      <c r="R26" s="97"/>
      <c r="S26" s="97"/>
      <c r="T26" s="63" t="s">
        <v>415</v>
      </c>
      <c r="U26" s="63"/>
      <c r="V26" s="82"/>
      <c r="W26" s="82"/>
      <c r="X26" s="82"/>
      <c r="Y26" s="82"/>
      <c r="Z26" s="82"/>
      <c r="AA26" s="82"/>
      <c r="AB26" s="82"/>
      <c r="AC26" s="82"/>
      <c r="AD26" s="149"/>
      <c r="AE26" s="149"/>
    </row>
    <row r="27" customFormat="false" ht="12.8" hidden="false" customHeight="false" outlineLevel="1" collapsed="false"/>
    <row r="28" customFormat="false" ht="12.8" hidden="false" customHeight="false" outlineLevel="1" collapsed="false">
      <c r="A28" s="104" t="s">
        <v>149</v>
      </c>
      <c r="B28" s="63" t="s">
        <v>151</v>
      </c>
      <c r="C28" s="63"/>
      <c r="D28" s="63" t="s">
        <v>151</v>
      </c>
      <c r="E28" s="63"/>
      <c r="F28" s="63" t="s">
        <v>151</v>
      </c>
      <c r="G28" s="63"/>
      <c r="H28" s="63" t="s">
        <v>151</v>
      </c>
      <c r="I28" s="63"/>
      <c r="J28" s="63" t="s">
        <v>151</v>
      </c>
      <c r="K28" s="63"/>
      <c r="L28" s="63" t="s">
        <v>151</v>
      </c>
      <c r="M28" s="63"/>
      <c r="N28" s="63" t="s">
        <v>151</v>
      </c>
      <c r="O28" s="63"/>
      <c r="P28" s="63" t="s">
        <v>151</v>
      </c>
      <c r="Q28" s="63"/>
      <c r="R28" s="63" t="s">
        <v>416</v>
      </c>
      <c r="S28" s="63"/>
      <c r="T28" s="63" t="s">
        <v>417</v>
      </c>
      <c r="U28" s="63"/>
      <c r="V28" s="63" t="s">
        <v>151</v>
      </c>
      <c r="W28" s="63"/>
      <c r="X28" s="63" t="s">
        <v>151</v>
      </c>
      <c r="Y28" s="63"/>
      <c r="Z28" s="63" t="s">
        <v>151</v>
      </c>
      <c r="AA28" s="63"/>
      <c r="AB28" s="77" t="s">
        <v>151</v>
      </c>
      <c r="AC28" s="77"/>
      <c r="AD28" s="129" t="s">
        <v>259</v>
      </c>
      <c r="AE28" s="129"/>
    </row>
    <row r="29" customFormat="false" ht="12.8" hidden="false" customHeight="false" outlineLevel="1" collapsed="false">
      <c r="A29" s="57"/>
      <c r="B29" s="57"/>
      <c r="C29" s="57"/>
      <c r="D29" s="57"/>
      <c r="E29" s="57"/>
      <c r="F29" s="57"/>
      <c r="G29" s="57"/>
      <c r="H29" s="57"/>
      <c r="I29" s="57"/>
      <c r="J29" s="57"/>
      <c r="K29" s="57"/>
      <c r="L29" s="107"/>
      <c r="M29" s="107"/>
      <c r="N29" s="57"/>
      <c r="O29" s="57"/>
      <c r="P29" s="57"/>
      <c r="Q29" s="57"/>
      <c r="R29" s="57"/>
      <c r="S29" s="57"/>
      <c r="T29" s="57"/>
      <c r="U29" s="57"/>
      <c r="V29" s="57"/>
      <c r="W29" s="57"/>
      <c r="X29" s="57"/>
      <c r="Y29" s="57"/>
      <c r="Z29" s="57"/>
      <c r="AA29" s="57"/>
    </row>
    <row r="30" s="79" customFormat="true" ht="12.8" hidden="false" customHeight="false" outlineLevel="1" collapsed="false">
      <c r="A30" s="138" t="s">
        <v>152</v>
      </c>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40"/>
      <c r="AE30" s="140"/>
      <c r="AJM30" s="55"/>
      <c r="AJN30" s="55"/>
      <c r="AJO30" s="55"/>
      <c r="AJP30" s="55"/>
      <c r="AJQ30" s="55"/>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c r="AKT30" s="55"/>
      <c r="AKU30" s="55"/>
      <c r="AKV30" s="55"/>
      <c r="AKW30" s="55"/>
      <c r="AKX30" s="55"/>
      <c r="AKY30" s="55"/>
      <c r="AKZ30" s="55"/>
      <c r="ALA30" s="55"/>
      <c r="ALB30" s="55"/>
      <c r="ALC30" s="55"/>
      <c r="ALD30" s="55"/>
      <c r="ALE30" s="55"/>
      <c r="ALF30" s="55"/>
      <c r="ALG30" s="55"/>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55" customFormat="true" ht="23.85" hidden="false" customHeight="false" outlineLevel="1" collapsed="false">
      <c r="A31" s="64" t="s">
        <v>111</v>
      </c>
      <c r="B31" s="64" t="s">
        <v>153</v>
      </c>
      <c r="C31" s="64"/>
      <c r="D31" s="64" t="s">
        <v>161</v>
      </c>
      <c r="E31" s="64"/>
      <c r="F31" s="64" t="s">
        <v>153</v>
      </c>
      <c r="G31" s="64"/>
      <c r="H31" s="64" t="s">
        <v>153</v>
      </c>
      <c r="I31" s="64"/>
      <c r="J31" s="77" t="s">
        <v>161</v>
      </c>
      <c r="K31" s="77"/>
      <c r="L31" s="63" t="s">
        <v>161</v>
      </c>
      <c r="M31" s="63"/>
      <c r="N31" s="64" t="s">
        <v>153</v>
      </c>
      <c r="O31" s="64"/>
      <c r="P31" s="64" t="s">
        <v>153</v>
      </c>
      <c r="Q31" s="64"/>
      <c r="R31" s="77" t="s">
        <v>155</v>
      </c>
      <c r="S31" s="77"/>
      <c r="T31" s="64" t="s">
        <v>153</v>
      </c>
      <c r="U31" s="64"/>
      <c r="V31" s="64" t="s">
        <v>153</v>
      </c>
      <c r="W31" s="64"/>
      <c r="X31" s="64" t="s">
        <v>153</v>
      </c>
      <c r="Y31" s="64"/>
      <c r="Z31" s="64" t="s">
        <v>153</v>
      </c>
      <c r="AA31" s="64"/>
      <c r="AB31" s="64" t="s">
        <v>153</v>
      </c>
      <c r="AC31" s="64"/>
      <c r="AD31" s="64" t="s">
        <v>153</v>
      </c>
      <c r="AE31" s="64"/>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46.25" hidden="false" customHeight="false" outlineLevel="1" collapsed="false">
      <c r="A32" s="114" t="s">
        <v>156</v>
      </c>
      <c r="B32" s="115"/>
      <c r="C32" s="115"/>
      <c r="D32" s="116" t="s">
        <v>418</v>
      </c>
      <c r="E32" s="116"/>
      <c r="F32" s="116"/>
      <c r="G32" s="116"/>
      <c r="H32" s="116"/>
      <c r="I32" s="116"/>
      <c r="J32" s="116" t="s">
        <v>419</v>
      </c>
      <c r="K32" s="116"/>
      <c r="L32" s="156" t="s">
        <v>420</v>
      </c>
      <c r="M32" s="156"/>
      <c r="N32" s="115"/>
      <c r="O32" s="115"/>
      <c r="P32" s="115"/>
      <c r="Q32" s="115"/>
      <c r="R32" s="116" t="s">
        <v>158</v>
      </c>
      <c r="S32" s="116"/>
      <c r="T32" s="116"/>
      <c r="U32" s="116"/>
      <c r="V32" s="116"/>
      <c r="W32" s="116"/>
      <c r="X32" s="116"/>
      <c r="Y32" s="116"/>
      <c r="Z32" s="116"/>
      <c r="AA32" s="116"/>
      <c r="AB32" s="116"/>
      <c r="AC32" s="116"/>
      <c r="AD32" s="116"/>
      <c r="AE32" s="116"/>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23.85" hidden="false" customHeight="false" outlineLevel="1" collapsed="false">
      <c r="A33" s="117"/>
      <c r="B33" s="117"/>
      <c r="C33" s="117"/>
      <c r="D33" s="117" t="s">
        <v>421</v>
      </c>
      <c r="E33" s="117"/>
      <c r="F33" s="117"/>
      <c r="G33" s="117"/>
      <c r="H33" s="117"/>
      <c r="I33" s="117"/>
      <c r="J33" s="117"/>
      <c r="K33" s="117"/>
      <c r="L33" s="157" t="s">
        <v>421</v>
      </c>
      <c r="M33" s="157"/>
      <c r="N33" s="117"/>
      <c r="O33" s="117"/>
      <c r="P33" s="117"/>
      <c r="Q33" s="117"/>
      <c r="R33" s="117"/>
      <c r="S33" s="117"/>
      <c r="T33" s="117"/>
      <c r="U33" s="117"/>
      <c r="V33" s="117"/>
      <c r="W33" s="117"/>
      <c r="X33" s="117"/>
      <c r="Y33" s="117"/>
      <c r="Z33" s="117"/>
      <c r="AA33" s="117"/>
      <c r="AB33" s="117"/>
      <c r="AC33" s="117"/>
      <c r="AD33" s="117"/>
      <c r="AE33" s="117"/>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55" customFormat="true" ht="12.8" hidden="false" customHeight="false" outlineLevel="1" collapsed="false">
      <c r="A34" s="54"/>
      <c r="B34" s="118"/>
      <c r="C34" s="118"/>
      <c r="L34" s="56"/>
      <c r="M34" s="56"/>
      <c r="T34" s="57"/>
      <c r="U34" s="57"/>
      <c r="V34" s="57"/>
      <c r="W34" s="57"/>
      <c r="X34" s="57"/>
      <c r="Y34" s="57"/>
      <c r="Z34" s="57"/>
      <c r="AA34" s="57"/>
      <c r="AB34" s="57"/>
      <c r="AC34" s="57"/>
      <c r="AD34" s="57"/>
      <c r="AE34" s="57"/>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s="55" customFormat="true" ht="12.8" hidden="false" customHeight="false" outlineLevel="1" collapsed="false">
      <c r="A35" s="54"/>
      <c r="B35" s="118"/>
      <c r="C35" s="118"/>
      <c r="L35" s="56"/>
      <c r="M35" s="56"/>
      <c r="T35" s="57"/>
      <c r="U35" s="57"/>
      <c r="V35" s="57"/>
      <c r="W35" s="57"/>
      <c r="X35" s="57"/>
      <c r="Y35" s="57"/>
      <c r="Z35" s="57"/>
      <c r="AA35" s="57"/>
      <c r="AB35" s="57"/>
      <c r="AC35" s="57"/>
      <c r="AD35" s="57"/>
      <c r="AE35" s="57"/>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79" customFormat="true" ht="12.8" hidden="false" customHeight="false" outlineLevel="1" collapsed="false">
      <c r="A36" s="141" t="s">
        <v>160</v>
      </c>
      <c r="B36" s="142"/>
      <c r="C36" s="142"/>
      <c r="D36" s="143"/>
      <c r="E36" s="143"/>
      <c r="F36" s="143"/>
      <c r="G36" s="143"/>
      <c r="H36" s="143"/>
      <c r="I36" s="143"/>
      <c r="J36" s="121"/>
      <c r="K36" s="121"/>
      <c r="L36" s="121"/>
      <c r="M36" s="121"/>
      <c r="N36" s="143"/>
      <c r="O36" s="143"/>
      <c r="P36" s="143"/>
      <c r="Q36" s="143"/>
      <c r="R36" s="121"/>
      <c r="S36" s="121"/>
      <c r="T36" s="143"/>
      <c r="U36" s="143"/>
      <c r="V36" s="143"/>
      <c r="W36" s="143"/>
      <c r="X36" s="143"/>
      <c r="Y36" s="143"/>
      <c r="Z36" s="143"/>
      <c r="AA36" s="143"/>
      <c r="AB36" s="143"/>
      <c r="AC36" s="143"/>
      <c r="AD36" s="144"/>
      <c r="AE36" s="144"/>
      <c r="AJM36" s="55"/>
      <c r="AJN36" s="55"/>
      <c r="AJO36" s="55"/>
      <c r="AJP36" s="55"/>
      <c r="AJQ36" s="55"/>
      <c r="AJR36" s="55"/>
      <c r="AJS36" s="55"/>
      <c r="AJT36" s="55"/>
      <c r="AJU36" s="55"/>
      <c r="AJV36" s="55"/>
      <c r="AJW36" s="55"/>
      <c r="AJX36" s="55"/>
      <c r="AJY36" s="55"/>
      <c r="AJZ36" s="55"/>
      <c r="AKA36" s="55"/>
      <c r="AKB36" s="55"/>
      <c r="AKC36" s="55"/>
      <c r="AKD36" s="55"/>
      <c r="AKE36" s="55"/>
      <c r="AKF36" s="55"/>
      <c r="AKG36" s="55"/>
      <c r="AKH36" s="55"/>
      <c r="AKI36" s="55"/>
      <c r="AKJ36" s="55"/>
      <c r="AKK36" s="55"/>
      <c r="AKL36" s="55"/>
      <c r="AKM36" s="55"/>
      <c r="AKN36" s="55"/>
      <c r="AKO36" s="55"/>
      <c r="AKP36" s="55"/>
      <c r="AKQ36" s="55"/>
      <c r="AKR36" s="55"/>
      <c r="AKS36" s="55"/>
      <c r="AKT36" s="55"/>
      <c r="AKU36" s="55"/>
      <c r="AKV36" s="55"/>
      <c r="AKW36" s="55"/>
      <c r="AKX36" s="55"/>
      <c r="AKY36" s="55"/>
      <c r="AKZ36" s="55"/>
      <c r="ALA36" s="55"/>
      <c r="ALB36" s="55"/>
      <c r="ALC36" s="55"/>
      <c r="ALD36" s="55"/>
      <c r="ALE36" s="55"/>
      <c r="ALF36" s="55"/>
      <c r="ALG36" s="55"/>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55" customFormat="true" ht="35.05" hidden="false" customHeight="false" outlineLevel="1" collapsed="false">
      <c r="A37" s="64" t="s">
        <v>111</v>
      </c>
      <c r="B37" s="64" t="s">
        <v>153</v>
      </c>
      <c r="C37" s="64"/>
      <c r="D37" s="64" t="s">
        <v>161</v>
      </c>
      <c r="E37" s="64"/>
      <c r="F37" s="77" t="s">
        <v>422</v>
      </c>
      <c r="G37" s="77"/>
      <c r="H37" s="64" t="s">
        <v>153</v>
      </c>
      <c r="I37" s="64"/>
      <c r="J37" s="77" t="s">
        <v>161</v>
      </c>
      <c r="K37" s="77"/>
      <c r="L37" s="63" t="s">
        <v>161</v>
      </c>
      <c r="M37" s="63"/>
      <c r="N37" s="64" t="s">
        <v>153</v>
      </c>
      <c r="O37" s="64"/>
      <c r="P37" s="64" t="s">
        <v>153</v>
      </c>
      <c r="Q37" s="64"/>
      <c r="R37" s="77" t="s">
        <v>155</v>
      </c>
      <c r="S37" s="77"/>
      <c r="T37" s="64" t="s">
        <v>153</v>
      </c>
      <c r="U37" s="64"/>
      <c r="V37" s="64" t="s">
        <v>153</v>
      </c>
      <c r="W37" s="64"/>
      <c r="X37" s="64" t="s">
        <v>153</v>
      </c>
      <c r="Y37" s="64"/>
      <c r="Z37" s="64" t="s">
        <v>153</v>
      </c>
      <c r="AA37" s="64"/>
      <c r="AB37" s="64" t="s">
        <v>153</v>
      </c>
      <c r="AC37" s="64"/>
      <c r="AD37" s="64" t="s">
        <v>153</v>
      </c>
      <c r="AE37" s="64"/>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55" customFormat="true" ht="46.25" hidden="false" customHeight="false" outlineLevel="1" collapsed="false">
      <c r="A38" s="114" t="s">
        <v>156</v>
      </c>
      <c r="B38" s="115"/>
      <c r="C38" s="115"/>
      <c r="D38" s="116" t="s">
        <v>423</v>
      </c>
      <c r="E38" s="116"/>
      <c r="F38" s="116" t="s">
        <v>424</v>
      </c>
      <c r="G38" s="116"/>
      <c r="H38" s="116"/>
      <c r="I38" s="116"/>
      <c r="J38" s="116" t="s">
        <v>425</v>
      </c>
      <c r="K38" s="116"/>
      <c r="L38" s="156" t="s">
        <v>426</v>
      </c>
      <c r="M38" s="156"/>
      <c r="N38" s="115"/>
      <c r="O38" s="115"/>
      <c r="P38" s="115"/>
      <c r="Q38" s="115"/>
      <c r="R38" s="116" t="s">
        <v>164</v>
      </c>
      <c r="S38" s="116"/>
      <c r="T38" s="116"/>
      <c r="U38" s="116"/>
      <c r="V38" s="116"/>
      <c r="W38" s="116"/>
      <c r="X38" s="116"/>
      <c r="Y38" s="116"/>
      <c r="Z38" s="116"/>
      <c r="AA38" s="116"/>
      <c r="AB38" s="116"/>
      <c r="AC38" s="116"/>
      <c r="AD38" s="116"/>
      <c r="AE38" s="116"/>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55" customFormat="true" ht="23.85" hidden="false" customHeight="false" outlineLevel="1" collapsed="false">
      <c r="A39" s="81"/>
      <c r="B39" s="117"/>
      <c r="C39" s="117"/>
      <c r="D39" s="117"/>
      <c r="E39" s="117"/>
      <c r="F39" s="117" t="s">
        <v>427</v>
      </c>
      <c r="G39" s="117"/>
      <c r="H39" s="117"/>
      <c r="I39" s="117"/>
      <c r="J39" s="117"/>
      <c r="K39" s="117"/>
      <c r="L39" s="157" t="s">
        <v>428</v>
      </c>
      <c r="M39" s="157"/>
      <c r="N39" s="117"/>
      <c r="O39" s="117"/>
      <c r="P39" s="117"/>
      <c r="Q39" s="117"/>
      <c r="R39" s="117"/>
      <c r="S39" s="117"/>
      <c r="T39" s="117"/>
      <c r="U39" s="117"/>
      <c r="V39" s="117"/>
      <c r="W39" s="117"/>
      <c r="X39" s="117"/>
      <c r="Y39" s="117"/>
      <c r="Z39" s="117"/>
      <c r="AA39" s="117"/>
      <c r="AB39" s="117"/>
      <c r="AC39" s="117"/>
      <c r="AD39" s="117"/>
      <c r="AE39" s="117"/>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sheetData>
  <conditionalFormatting sqref="D5">
    <cfRule type="expression" priority="2" aboveAverage="0" equalAverage="0" bottom="0" percent="0" rank="0" text="" dxfId="0">
      <formula>AND(D5="SIA")</formula>
    </cfRule>
  </conditionalFormatting>
  <conditionalFormatting sqref="F5">
    <cfRule type="expression" priority="3" aboveAverage="0" equalAverage="0" bottom="0" percent="0" rank="0" text="" dxfId="0">
      <formula>AND(F5="SIA")</formula>
    </cfRule>
  </conditionalFormatting>
  <conditionalFormatting sqref="L5">
    <cfRule type="expression" priority="4" aboveAverage="0" equalAverage="0" bottom="0" percent="0" rank="0" text="" dxfId="0">
      <formula>AND(L5="SIA")</formula>
    </cfRule>
  </conditionalFormatting>
  <conditionalFormatting sqref="Z5">
    <cfRule type="expression" priority="5" aboveAverage="0" equalAverage="0" bottom="0" percent="0" rank="0" text="" dxfId="0">
      <formula>AND(Z5="SIA")</formula>
    </cfRule>
  </conditionalFormatting>
  <conditionalFormatting sqref="AB5">
    <cfRule type="expression" priority="6" aboveAverage="0" equalAverage="0" bottom="0" percent="0" rank="0" text="" dxfId="0">
      <formula>AND(AB5="SIA")</formula>
    </cfRule>
  </conditionalFormatting>
  <conditionalFormatting sqref="AA5">
    <cfRule type="expression" priority="7" aboveAverage="0" equalAverage="0" bottom="0" percent="0" rank="0" text="" dxfId="0">
      <formula>AND(AA5="SIA")</formula>
    </cfRule>
  </conditionalFormatting>
  <conditionalFormatting sqref="AC5">
    <cfRule type="expression" priority="8" aboveAverage="0" equalAverage="0" bottom="0" percent="0" rank="0" text="" dxfId="0">
      <formula>AND(AC5="SIA")</formula>
    </cfRule>
  </conditionalFormatting>
  <printOptions headings="false" gridLines="false" gridLinesSet="true" horizontalCentered="false" verticalCentered="false"/>
  <pageMargins left="0.275694444444444" right="0.275694444444444" top="0.513194444444444" bottom="0.513194444444444" header="0.275694444444444" footer="0.275694444444444"/>
  <pageSetup paperSize="8" scale="100" firstPageNumber="1" fitToWidth="1" fitToHeight="8" pageOrder="downThenOver" orientation="landscape"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25117</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2015-10-18T00:16:51Z</dcterms:created>
  <dc:creator>JS L</dc:creator>
  <dc:language>fr-FR</dc:language>
  <cp:lastModifiedBy>emmanuel laborde</cp:lastModifiedBy>
  <cp:lastPrinted>2015-11-12T17:44:40Z</cp:lastPrinted>
  <dcterms:modified xsi:type="dcterms:W3CDTF">2016-03-21T09:30:34Z</dcterms:modified>
  <cp:revision>617</cp:revision>
</cp:coreProperties>
</file>