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gustavolgaard/Desktop/Historie/Speciale/QGIS/Data/"/>
    </mc:Choice>
  </mc:AlternateContent>
  <xr:revisionPtr revIDLastSave="0" documentId="8_{D823AA51-099A-4E48-A17E-A5A30DD09CF9}" xr6:coauthVersionLast="47" xr6:coauthVersionMax="47" xr10:uidLastSave="{00000000-0000-0000-0000-000000000000}"/>
  <bookViews>
    <workbookView xWindow="780" yWindow="1000" windowWidth="27640" windowHeight="15520" xr2:uid="{7AC8BD02-59D3-D24D-AA9F-9C8FB8C6FA2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8" i="1" l="1"/>
  <c r="T68" i="1"/>
  <c r="W67" i="1"/>
  <c r="T67" i="1"/>
  <c r="W66" i="1"/>
  <c r="T66" i="1"/>
  <c r="W65" i="1"/>
  <c r="T65" i="1"/>
  <c r="W64" i="1"/>
  <c r="T64" i="1"/>
  <c r="W63" i="1"/>
  <c r="T63" i="1"/>
  <c r="W60" i="1"/>
  <c r="T60" i="1"/>
  <c r="W59" i="1"/>
  <c r="T59" i="1"/>
  <c r="W58" i="1"/>
  <c r="T58" i="1"/>
  <c r="W57" i="1"/>
  <c r="T57" i="1"/>
  <c r="W56" i="1"/>
  <c r="T56" i="1"/>
  <c r="W55" i="1"/>
  <c r="T55" i="1"/>
  <c r="W54" i="1"/>
  <c r="T54" i="1"/>
  <c r="W53" i="1"/>
  <c r="T53" i="1"/>
  <c r="W51" i="1"/>
  <c r="T51" i="1"/>
  <c r="W49" i="1"/>
  <c r="T49" i="1"/>
  <c r="W48" i="1"/>
  <c r="T48" i="1"/>
  <c r="W46" i="1"/>
  <c r="T46" i="1"/>
  <c r="W45" i="1"/>
  <c r="T45" i="1"/>
  <c r="W44" i="1"/>
  <c r="T44" i="1"/>
  <c r="W43" i="1"/>
  <c r="T43" i="1"/>
  <c r="W42" i="1"/>
  <c r="T42" i="1"/>
  <c r="W41" i="1"/>
  <c r="T41" i="1"/>
  <c r="W40" i="1"/>
  <c r="T40" i="1"/>
  <c r="W39" i="1"/>
  <c r="T39" i="1"/>
  <c r="W38" i="1"/>
  <c r="T38" i="1"/>
  <c r="W37" i="1"/>
  <c r="T37" i="1"/>
  <c r="W36" i="1"/>
  <c r="T36" i="1"/>
  <c r="W35" i="1"/>
  <c r="T35" i="1"/>
  <c r="W34" i="1"/>
  <c r="T34" i="1"/>
  <c r="W33" i="1"/>
  <c r="T33" i="1"/>
  <c r="W32" i="1"/>
  <c r="T32" i="1"/>
  <c r="W31" i="1"/>
  <c r="T31" i="1"/>
  <c r="W30" i="1"/>
  <c r="T30" i="1"/>
  <c r="W29" i="1"/>
  <c r="T29" i="1"/>
  <c r="W28" i="1"/>
  <c r="T28" i="1"/>
  <c r="W27" i="1"/>
  <c r="T27" i="1"/>
  <c r="W26" i="1"/>
  <c r="T26" i="1"/>
  <c r="W25" i="1"/>
  <c r="T25" i="1"/>
  <c r="W24" i="1"/>
  <c r="T24" i="1"/>
  <c r="W23" i="1"/>
  <c r="T23" i="1"/>
  <c r="W22" i="1"/>
  <c r="T22" i="1"/>
  <c r="W21" i="1"/>
  <c r="T21" i="1"/>
  <c r="W20" i="1"/>
  <c r="T20" i="1"/>
  <c r="W19" i="1"/>
  <c r="T19" i="1"/>
  <c r="W18" i="1"/>
  <c r="T18" i="1"/>
  <c r="W17" i="1"/>
  <c r="T17" i="1"/>
  <c r="W15" i="1"/>
  <c r="T15" i="1"/>
  <c r="W14" i="1"/>
  <c r="T14" i="1"/>
  <c r="W13" i="1"/>
  <c r="T13" i="1"/>
  <c r="W12" i="1"/>
  <c r="T12" i="1"/>
  <c r="W11" i="1"/>
  <c r="T11" i="1"/>
  <c r="W10" i="1"/>
  <c r="T10" i="1"/>
  <c r="W9" i="1"/>
  <c r="T9" i="1"/>
  <c r="W8" i="1"/>
  <c r="T8" i="1"/>
  <c r="W7" i="1"/>
  <c r="T7" i="1"/>
  <c r="W6" i="1"/>
  <c r="T6" i="1"/>
  <c r="W5" i="1"/>
  <c r="T5" i="1"/>
  <c r="W4" i="1"/>
  <c r="T4" i="1"/>
  <c r="W3" i="1"/>
  <c r="T3" i="1"/>
  <c r="W2" i="1"/>
  <c r="T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78A7DC3B-2E52-1645-849B-AB0E49E040CB}">
      <text>
        <r>
          <rPr>
            <sz val="10"/>
            <color rgb="FF000000"/>
            <rFont val="Aptos Narrow"/>
            <family val="2"/>
            <scheme val="minor"/>
          </rPr>
          <t>WSS description - pH (1 to 1 water):
Soil reaction is a measure of acidity or alkalinity. It is important in selecting crops and other plants, in evaluating soil amendments for fertility and stabilization, and in determining the risk of corrosion. In general, soils that are either highly alkaline or highly acid are likely to be very corrosive to steel. The most common soil laboratory measurement of pH is the 1:1 water method. A crushed soil sample is mixed with an equal amount of water, and a measurement is made of the suspension.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Weighted average from 0cm - 200cm soil depth
	-Gustav Ø.</t>
        </r>
      </text>
    </comment>
    <comment ref="F1" authorId="0" shapeId="0" xr:uid="{97F03189-24DA-864A-88A7-61037621A504}">
      <text>
        <r>
          <rPr>
            <sz val="10"/>
            <color rgb="FF000000"/>
            <rFont val="Aptos Narrow"/>
            <family val="2"/>
            <scheme val="minor"/>
          </rPr>
          <t>WSS description - Depth to Any Soil Restrictive Layer:
A "restrictive layer" is a nearly continuous layer that has one or more physical, chemical, or thermal properties that significantly impede the movement of water and air through the soil or that restrict roots or otherwise provide an unfavorable root environment. Examples are bedrock, cemented layers, dense layers, and frozen layers.
This theme presents the depth to any type of restrictive layer that is described for each map unit. If more than one type of restrictive layer is described for an individual soil type, the depth to the shallowest one is presented. If no restrictive layer is described in a map unit, it is represented by the "greater than 200" depth class.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200 is max level at actual value may be higher!
	-Gustav Ø.</t>
        </r>
      </text>
    </comment>
    <comment ref="H1" authorId="0" shapeId="0" xr:uid="{CF7C3813-73AE-6448-A76F-6C2D9293BA0F}">
      <text>
        <r>
          <rPr>
            <sz val="10"/>
            <color rgb="FF000000"/>
            <rFont val="Aptos Narrow"/>
            <family val="2"/>
            <scheme val="minor"/>
          </rPr>
          <t>WSS description - Water Content, one-Third Bar:
Water content, one-third bar, is the amount of soil water retained at a tension of 1/3 bar, expressed as a volumetric percentage of the whole soil. Water retained at 1/3 bar is significant in the determination of soil water-retention difference, which is used as the initial estimation of available water capacity for some soils. Water retained at 1/3 bar is the value commonly used to estimate the content of water at field capacity for most soils.
Water content varies between soil types, depending on soil properties that affect retention of water. The most important properties are the content of organic matter, soil texture, bulk density, and soil structure.
For each soil layer, water content is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-Gustav Ø.</t>
        </r>
      </text>
    </comment>
    <comment ref="I1" authorId="0" shapeId="0" xr:uid="{CB42BA17-6BEA-9B40-ABD7-B78813514887}">
      <text>
        <r>
          <rPr>
            <sz val="10"/>
            <color rgb="FF000000"/>
            <rFont val="Aptos Narrow"/>
            <family val="2"/>
            <scheme val="minor"/>
          </rPr>
          <t>WSS description - Electrical Conductivity (EC):
Electrical conductivity (EC) is the electrolytic conductivity of an extract from saturated soil paste, expressed as decisiemens per meter at 25 degrees C. Electrical conductivity is a measure of the concentration of water-soluble salts in soils. It is used to indicate saline soils. High concentrations of neutral salts, such as sodium chloride and sodium sulfate, may interfere with the absorption of water by plants because the osmotic pressure in the soil solution is nearly as high as or higher than that in the plant cells.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Value represents the weighted average from 0cm - 200cm in ds/m (= to 1 mmhos/cm)
	-Gustav Ø.</t>
        </r>
      </text>
    </comment>
    <comment ref="J1" authorId="0" shapeId="0" xr:uid="{55803129-C7FE-BC42-AF3C-25A552CAD3AD}">
      <text>
        <r>
          <rPr>
            <sz val="10"/>
            <color rgb="FF000000"/>
            <rFont val="Aptos Narrow"/>
            <family val="2"/>
            <scheme val="minor"/>
          </rPr>
          <t>WSS description - Water Content, one-Third Bar:
"Water table" refers to a saturated zone in the soil. It occurs during specified months. Estimates of the upper limit are based mainly on observations of the water table at selected sites and on evidence of a saturated zone, namely grayish colors (redoximorphic features) in the soil. A saturated zone that lasts for less than a month is not considered a water table.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200 is max level at actual value may be higher!
	-Gustav Ø.</t>
        </r>
      </text>
    </comment>
    <comment ref="K1" authorId="0" shapeId="0" xr:uid="{1B8AA87C-7F99-5A44-AD60-92F7ABF1F0D1}">
      <text>
        <r>
          <rPr>
            <sz val="10"/>
            <color rgb="FF000000"/>
            <rFont val="Aptos Narrow"/>
            <family val="2"/>
            <scheme val="minor"/>
          </rPr>
          <t>WSS description - Wind Erodibility Index:
The wind erodibility index is a numerical value indicating the susceptibility of soil to wind erosion, or the tons per acre per year that can be expected to be lost to wind erosion. There is a close correlation between wind erosion and the texture of the surface layer, the size and durability of surface clods, rock fragments, organic matter, and a calcareous reaction. Soil moisture and frozen soil layers also influence wind erosion.
	-Gustav Ø.</t>
        </r>
      </text>
    </comment>
    <comment ref="L1" authorId="0" shapeId="0" xr:uid="{3B9616C5-858B-8D44-8A24-D902D5BA3A74}">
      <text>
        <r>
          <rPr>
            <sz val="10"/>
            <color rgb="FF000000"/>
            <rFont val="Aptos Narrow"/>
            <family val="2"/>
            <scheme val="minor"/>
          </rPr>
          <t>WSS description - Bulk Density, One-Third Bar:
Bulk density, one-third bar, is the ovendry weight of the soil material less than 2 millimeters in size per unit volume of soil at water tension of 1/3 bar, expressed in grams per cubic centimeter. Bulk density data are used to compute linear extensibility, shrink-swell potential, available water capacity, total pore space, and other soil properties. The moist bulk density of a soil indicates the pore space available for water and roots. Depending on soil texture, a bulk density of more than 1.4 can restrict water storage and root penetration. Moist bulk density is influenced by texture, kind of clay, content of organic matter, and soil structure.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weighted mean at 150m
	-Gustav Ø.</t>
        </r>
      </text>
    </comment>
    <comment ref="M1" authorId="0" shapeId="0" xr:uid="{8DD5C5F9-4CF9-4845-8404-218E4412BAEB}">
      <text>
        <r>
          <rPr>
            <sz val="10"/>
            <color rgb="FF000000"/>
            <rFont val="Aptos Narrow"/>
            <family val="2"/>
            <scheme val="minor"/>
          </rPr>
          <t>WSS description - Percent Clay:
Clay as a soil separate consists of mineral soil particles that are less than 0.002 millimeter in diameter. The estimated clay content of each soil layer is given as a percentage, by weight, of the soil material that is less than 2 millimeters in diameter. The amount and kind of clay affect the fertility and physical condition of the soil and the ability of the soil to adsorb cations and to retain moisture. They influence shrink-swell potential, saturated hydraulic conductivity (Ksat), plasticity, the ease of soil dispersion, and other soil properties. The amount and kind of clay in a soil also affect tillage and earth-moving operations.
Most of the material is in one of three groups of clay minerals or a mixture of these clay minerals. The groups are kaolinite, smectite, and hydrous mica, the best known member of which is illite.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1,5 m (weighted average)
	-Gustav Ø.</t>
        </r>
      </text>
    </comment>
    <comment ref="N1" authorId="0" shapeId="0" xr:uid="{1A66BE45-677A-CE43-B0EA-602BD7B6D751}">
      <text>
        <r>
          <rPr>
            <sz val="10"/>
            <color rgb="FF000000"/>
            <rFont val="Aptos Narrow"/>
            <family val="2"/>
            <scheme val="minor"/>
          </rPr>
          <t>WSS description - Percent Sand:
Sand as a soil separate consists of mineral soil particles that are 0.05 millimeter to 2 millimeters in diameter. In the database, the estimated sand content of each soil layer is given as a percentage, by weight, of the soil material that is less than 2 millimeters in diameter. The content of sand, silt, and clay affects the physical behavior of a soil. Particle size is important for engineering and agronomic interpretations, for determination of soil hydrologic qualities, and for soil classification.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1,5 m (weighted average)
	-Gustav Ø.</t>
        </r>
      </text>
    </comment>
    <comment ref="O1" authorId="0" shapeId="0" xr:uid="{DD538C9D-F587-264C-B94D-9BD44162A1BB}">
      <text>
        <r>
          <rPr>
            <sz val="10"/>
            <color rgb="FF000000"/>
            <rFont val="Aptos Narrow"/>
            <family val="2"/>
            <scheme val="minor"/>
          </rPr>
          <t>WSS description - Percent Silt:
Silt as a soil separate consists of mineral soil particles that are 0.002 to 0.05 millimeter in diameter. In the database, the estimated silt content of each soil layer is given as a percentage, by weight, of the soil material that is less than 2 millimeters in diameter.
The content of sand, silt, and clay affects the physical behavior of a soil. Particle size is important for engineering and agronomic interpretations, for determination of soil hydrologic qualities, and for soil classification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1,5 m (weighted average)
	-Gustav Ø.</t>
        </r>
      </text>
    </comment>
    <comment ref="P1" authorId="0" shapeId="0" xr:uid="{249880FA-1807-B340-8D45-8D8F3631273D}">
      <text>
        <r>
          <rPr>
            <sz val="10"/>
            <color rgb="FF000000"/>
            <rFont val="Aptos Narrow"/>
            <family val="2"/>
            <scheme val="minor"/>
          </rPr>
          <t>WSS description - Cation-Exchange Capacity (CEC-7):
Cation-exchange capacity (CEC-7) is the total amount of extractable cations that can be held by the soil, expressed in terms of milliequivalents per 100 grams of soil at neutrality (pH 7.0) or at some other stated pH value. Soils having a low cation-exchange capacity hold fewer cations and may require more frequent applications of fertilizer than soils having a high cation-exchange capacity. The ability to retain cations reduces the hazard of ground-water pollution.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2m (weighted average)
	-Gustav Ø.</t>
        </r>
      </text>
    </comment>
    <comment ref="Q1" authorId="0" shapeId="0" xr:uid="{B0D99CC4-7B73-D849-B749-4580B08BEE28}">
      <text>
        <r>
          <rPr>
            <sz val="10"/>
            <color rgb="FF000000"/>
            <rFont val="Aptos Narrow"/>
            <family val="2"/>
            <scheme val="minor"/>
          </rPr>
          <t>WSS description - Calcium Carbonate (CaCO3):
Calcium carbonate equivalent is the percent of carbonates, by weight, in the fraction of the soil less than 2 millimeters in size. The availability of plant nutrients is influenced by the amount of carbonates in the soil.
For each soil layer, this attribute is actually recorded as three separate values in the database. A low value and a high value indicate the range of this attribute for the soil component. A "representative" value indicates the expected value of this attribute for the component. For this soil property, only the representative value is used.
Measured from 0 to 2m (weighted average)
	-Gustav Ø.</t>
        </r>
      </text>
    </comment>
  </commentList>
</comments>
</file>

<file path=xl/sharedStrings.xml><?xml version="1.0" encoding="utf-8"?>
<sst xmlns="http://schemas.openxmlformats.org/spreadsheetml/2006/main" count="159" uniqueCount="159">
  <si>
    <t>mukey</t>
  </si>
  <si>
    <t>musym</t>
  </si>
  <si>
    <t>muname</t>
  </si>
  <si>
    <t>total_acres</t>
  </si>
  <si>
    <t>ph</t>
  </si>
  <si>
    <t>restrictive_soil_depth</t>
  </si>
  <si>
    <t>areation</t>
  </si>
  <si>
    <t>water_content</t>
  </si>
  <si>
    <t>salination</t>
  </si>
  <si>
    <t>groundwater_depth</t>
  </si>
  <si>
    <t>wind_erodibility</t>
  </si>
  <si>
    <t>bulk_density</t>
  </si>
  <si>
    <t>clay_pct</t>
  </si>
  <si>
    <t>sand_pct</t>
  </si>
  <si>
    <t>silt_pct</t>
  </si>
  <si>
    <t>cation_ex_capacity</t>
  </si>
  <si>
    <t>calcium_pct</t>
  </si>
  <si>
    <t>annual_precipitation_low</t>
  </si>
  <si>
    <t>annual_precipitation_high</t>
  </si>
  <si>
    <t>annual_precipitation_mean</t>
  </si>
  <si>
    <t>annual_temperature_low</t>
  </si>
  <si>
    <t>annual_temperature_high</t>
  </si>
  <si>
    <t>annual_temperature_mean</t>
  </si>
  <si>
    <t>AcD</t>
  </si>
  <si>
    <t>Annaberg-Cramer complex, 12 to 20 percent slopes, extremely stony</t>
  </si>
  <si>
    <t>AcE</t>
  </si>
  <si>
    <t>Annaberg-Cramer complex, 20 to 40 percent slopes, extremely stony</t>
  </si>
  <si>
    <t>AcF</t>
  </si>
  <si>
    <t>Annaberg-Cramer complex, 40 to 60 percent slopes, extremely stony</t>
  </si>
  <si>
    <t>AcG</t>
  </si>
  <si>
    <t>Annaberg-Cramer complex, 60 to 90 percent slopes, extremely stony</t>
  </si>
  <si>
    <t>AmD</t>
  </si>
  <si>
    <t>Annaberg-Maho Bay complex, 12 to 20 percent slopes, extremely stony</t>
  </si>
  <si>
    <t>AmE</t>
  </si>
  <si>
    <t>Annaberg-Maho Bay complex, 20 to 40 percent slopes, extremely stony</t>
  </si>
  <si>
    <t>AmF</t>
  </si>
  <si>
    <t>Annaberg-Maho Bay complex, 40 to 60 percent slopes, extremely stony</t>
  </si>
  <si>
    <t>AmG</t>
  </si>
  <si>
    <t>Annaberg-Maho Bay complex, 60 to 90 percent slopes, extremely stony</t>
  </si>
  <si>
    <t>AqA</t>
  </si>
  <si>
    <t>Aquents, 0 to 2 percent slopes, ponded</t>
  </si>
  <si>
    <t>ArB</t>
  </si>
  <si>
    <t>Arawak gravelly loam, 2 to 5 percent slopes, very stony</t>
  </si>
  <si>
    <t>ArC</t>
  </si>
  <si>
    <t>Arawak gravelly loam, 5 to 12 percent slopes, very stony</t>
  </si>
  <si>
    <t>ArD</t>
  </si>
  <si>
    <t>Arawak gravelly loam, 12 to 20 percent slopes, very stony</t>
  </si>
  <si>
    <t>ArE</t>
  </si>
  <si>
    <t>Arawak gravelly loam, 20 to 40 percent slopes, very stony</t>
  </si>
  <si>
    <t>ArF</t>
  </si>
  <si>
    <t>Arawak gravelly loam, 40 to 70 percent slopes, very stony</t>
  </si>
  <si>
    <t>BrB</t>
  </si>
  <si>
    <t>Beaches, rock outcrop</t>
  </si>
  <si>
    <t>BsB</t>
  </si>
  <si>
    <t>Beaches, sandy</t>
  </si>
  <si>
    <t>BtB</t>
  </si>
  <si>
    <t>Beaches, stony</t>
  </si>
  <si>
    <t>CaA</t>
  </si>
  <si>
    <t>Carib clay loam, 0 to 2 percent slopes, frequently flooded</t>
  </si>
  <si>
    <t>CbB</t>
  </si>
  <si>
    <t>Cinnamon Bay loam, 0 to 5 percent slopes, occasionally flooded</t>
  </si>
  <si>
    <t>CgC</t>
  </si>
  <si>
    <t>Cinnamon Bay gravelly loam, 5 to 12 percent slopes, occasionally flooded</t>
  </si>
  <si>
    <t>CvC</t>
  </si>
  <si>
    <t>Cramer-Victory complex, 2 to 12 percent slopes, very stony</t>
  </si>
  <si>
    <t>CvD</t>
  </si>
  <si>
    <t>Cramer-Victory complex, 12 to 20 percent slopes, very stony</t>
  </si>
  <si>
    <t>CvE</t>
  </si>
  <si>
    <t>Cramer-Victory complex, 20 to 40 percent slopes, very stony</t>
  </si>
  <si>
    <t>CvF</t>
  </si>
  <si>
    <t>Cramer-Victory complex, 40 to 70 percent slopes, very stony</t>
  </si>
  <si>
    <t>DoE</t>
  </si>
  <si>
    <t>Dorothea-Susannaberg complex, 20 to 40 percent slopes, extremely stony</t>
  </si>
  <si>
    <t>DoF</t>
  </si>
  <si>
    <t>Dorothea-Susannaberg complex, 40 to 60 percent slopes, extremely stony</t>
  </si>
  <si>
    <t>DoG</t>
  </si>
  <si>
    <t>Dorothea-Susannaberg complex, 60 to 90 percent slopes, extremely stony</t>
  </si>
  <si>
    <t>FsD</t>
  </si>
  <si>
    <t>Fredriksdal-Susannaberg complex, 12 to 20 percent slopes, extremely stony</t>
  </si>
  <si>
    <t>FsE</t>
  </si>
  <si>
    <t>Fredriksdal-Susannaberg complex, 20 to 40 percent slopes, extremely stony</t>
  </si>
  <si>
    <t>FsF</t>
  </si>
  <si>
    <t>Fredriksdal-Susannaberg complex, 40 to 60 percent slopes, extremely stony</t>
  </si>
  <si>
    <t>FsG</t>
  </si>
  <si>
    <t>Fredriksdal-Susannaberg complex, 60 to 90 percent slopes, extremely stony</t>
  </si>
  <si>
    <t>GyA</t>
  </si>
  <si>
    <t>Glynn gravelly loam, 0 to 2 percent slopes</t>
  </si>
  <si>
    <t>GyB</t>
  </si>
  <si>
    <t>Glynn gravelly loam, 2 to 5 percent slopes</t>
  </si>
  <si>
    <t>GyC</t>
  </si>
  <si>
    <t>Glynn gravelly loam, 5 to 12 percent slopes</t>
  </si>
  <si>
    <t>HeA</t>
  </si>
  <si>
    <t>Hesselberg clay, 0 to 2 percent slopes</t>
  </si>
  <si>
    <t>HeB</t>
  </si>
  <si>
    <t>Hesselberg clay, 2 to 5 percent slopes</t>
  </si>
  <si>
    <t>HeC</t>
  </si>
  <si>
    <t>Hesselberg clay, 5 to 12 percent slopes</t>
  </si>
  <si>
    <t>HgA</t>
  </si>
  <si>
    <t>Hogensborg clay loam, 0 to 2 percent slopes</t>
  </si>
  <si>
    <t>HgB</t>
  </si>
  <si>
    <t>Hogensborg clay loam, 2 to 5 percent slopes</t>
  </si>
  <si>
    <t>HgC</t>
  </si>
  <si>
    <t>Hogensborg clay loam, 5 to 12 percent slopes</t>
  </si>
  <si>
    <t>JaB</t>
  </si>
  <si>
    <t>Jaucas sand, 0 to 5 percent slopes</t>
  </si>
  <si>
    <t>JsD</t>
  </si>
  <si>
    <t>Jealousy-Southgate complex, 12 to 20 percent slopes</t>
  </si>
  <si>
    <t>JsE</t>
  </si>
  <si>
    <t>Jealousy-Southgate complex, 20 to 40 percent slopes</t>
  </si>
  <si>
    <t>JsF</t>
  </si>
  <si>
    <t>Jealousy-Southgate complex, 40 to 70 percent slopes</t>
  </si>
  <si>
    <t>LmC</t>
  </si>
  <si>
    <t>Lameshur gravelly sandy loam, 2 to 12 percent slopes, rubbly</t>
  </si>
  <si>
    <t>M-W</t>
  </si>
  <si>
    <t>Miscellaneous water</t>
  </si>
  <si>
    <t>PaB</t>
  </si>
  <si>
    <t>Parasol clay loam, 2 to 5 percent slopes</t>
  </si>
  <si>
    <t>PaC</t>
  </si>
  <si>
    <t>Parasol clay loam, 5 to 12 percent slopes</t>
  </si>
  <si>
    <t>Pt</t>
  </si>
  <si>
    <t>Pits, quarries</t>
  </si>
  <si>
    <t>RdB</t>
  </si>
  <si>
    <t>Redhook extremely stony sand, 0 to 5 percent slopes, rubbly</t>
  </si>
  <si>
    <t>SaA</t>
  </si>
  <si>
    <t>Salt flats, ponded</t>
  </si>
  <si>
    <t>SBA</t>
  </si>
  <si>
    <t>Sandy Point and Sugar Beach soils, 0 to 2 percent slopes, frequently flooded</t>
  </si>
  <si>
    <t>SiA</t>
  </si>
  <si>
    <t>Sion clay, 0 to 2 percent slopes</t>
  </si>
  <si>
    <t>SiB</t>
  </si>
  <si>
    <t>Sion clay, 2 to 5 percent slopes</t>
  </si>
  <si>
    <t>SoA</t>
  </si>
  <si>
    <t>Solitude gravelly fine sandy loam, 0 to 2 percent slopes, frequently flooded</t>
  </si>
  <si>
    <t>SrD</t>
  </si>
  <si>
    <t>Southgate-Rock outcrop complex, 12 to 20 percent slopes</t>
  </si>
  <si>
    <t>SrE</t>
  </si>
  <si>
    <t>Southgate-Rock outcrop complex, 20 to 40 percent slopes</t>
  </si>
  <si>
    <t>SrF</t>
  </si>
  <si>
    <t>Southgate-Rock outcrop complex, 40 to 60 percent slopes</t>
  </si>
  <si>
    <t>SrG</t>
  </si>
  <si>
    <t>Southgate-Rock outcrop complex, 60 to 90 percent slopes</t>
  </si>
  <si>
    <t>UbD</t>
  </si>
  <si>
    <t>Urban land</t>
  </si>
  <si>
    <t>UcC</t>
  </si>
  <si>
    <t>Urban land-Cinnamon Bay complex, 0 to 12 percent slopes</t>
  </si>
  <si>
    <t>UgC</t>
  </si>
  <si>
    <t>Urban land-Glynn complex, 0 to 12 percent slopes</t>
  </si>
  <si>
    <t>Us</t>
  </si>
  <si>
    <t>Ustorthents</t>
  </si>
  <si>
    <t>VsC</t>
  </si>
  <si>
    <t>Victory-Southgate complex, 2 to 12 percent slopes, very stony</t>
  </si>
  <si>
    <t>VsD</t>
  </si>
  <si>
    <t>Victory-Southgate complex, 12 to 20 percent slopes, very stony</t>
  </si>
  <si>
    <t>VsE</t>
  </si>
  <si>
    <t>Victory-Southgate complex, 20 to 40 percent slopes, very stony</t>
  </si>
  <si>
    <t>VsF</t>
  </si>
  <si>
    <t>Victory-Southgate complex, 40 to 70 percent slopes, very stony</t>
  </si>
  <si>
    <t>W</t>
  </si>
  <si>
    <t>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</si>
</sst>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Aptos Narrow"/>
      <family val="2"/>
      <scheme val="minor"/>
    </font>
    <font>
      <sz val="10"/>
      <color theme="1"/>
      <name val="Aptos Narrow"/>
      <family val="2"/>
      <scheme val="minor"/>
    </font>
    <font>
      <sz val="10"/>
      <color rgb="FF000000"/>
      <name val="Arial"/>
      <family val="2"/>
    </font>
    <font>
      <sz val="10"/>
      <color rgb="FF000000"/>
      <name val="Aptos Narrow"/>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2" borderId="0" xfId="0" applyFont="1" applyFill="1" applyAlignment="1">
      <alignment horizontal="left"/>
    </xf>
    <xf numFmtId="164"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E74AC-10AA-924E-9750-C7A4E761AEA1}">
  <dimension ref="A1:W69"/>
  <sheetViews>
    <sheetView tabSelected="1" workbookViewId="0">
      <selection activeCell="D6" sqref="D6"/>
    </sheetView>
  </sheetViews>
  <sheetFormatPr baseColWidth="10" defaultRowHeight="16" x14ac:dyDescent="0.2"/>
  <sheetData>
    <row r="1" spans="1:23" x14ac:dyDescent="0.2">
      <c r="A1" s="1" t="s">
        <v>0</v>
      </c>
      <c r="B1" s="1" t="s">
        <v>1</v>
      </c>
      <c r="C1" s="1" t="s">
        <v>2</v>
      </c>
      <c r="D1" s="1" t="s">
        <v>3</v>
      </c>
      <c r="E1" s="1" t="s">
        <v>4</v>
      </c>
      <c r="F1" s="1" t="s">
        <v>5</v>
      </c>
      <c r="G1" s="1" t="s">
        <v>6</v>
      </c>
      <c r="H1" s="1" t="s">
        <v>7</v>
      </c>
      <c r="I1" s="1" t="s">
        <v>8</v>
      </c>
      <c r="J1" s="1" t="s">
        <v>9</v>
      </c>
      <c r="K1" s="1" t="s">
        <v>10</v>
      </c>
      <c r="L1" s="1" t="s">
        <v>11</v>
      </c>
      <c r="M1" s="1" t="s">
        <v>12</v>
      </c>
      <c r="N1" s="2" t="s">
        <v>13</v>
      </c>
      <c r="O1" s="2" t="s">
        <v>14</v>
      </c>
      <c r="P1" s="1" t="s">
        <v>15</v>
      </c>
      <c r="Q1" s="1" t="s">
        <v>16</v>
      </c>
      <c r="R1" s="1" t="s">
        <v>17</v>
      </c>
      <c r="S1" s="1" t="s">
        <v>18</v>
      </c>
      <c r="T1" s="1" t="s">
        <v>19</v>
      </c>
      <c r="U1" s="1" t="s">
        <v>20</v>
      </c>
      <c r="V1" s="1" t="s">
        <v>21</v>
      </c>
      <c r="W1" s="1" t="s">
        <v>22</v>
      </c>
    </row>
    <row r="2" spans="1:23" x14ac:dyDescent="0.2">
      <c r="A2" s="1">
        <v>3134430</v>
      </c>
      <c r="B2" s="1" t="s">
        <v>23</v>
      </c>
      <c r="C2" s="1" t="s">
        <v>24</v>
      </c>
      <c r="D2" s="3">
        <v>451.5</v>
      </c>
      <c r="E2" s="3">
        <v>5.9</v>
      </c>
      <c r="F2" s="3">
        <v>38</v>
      </c>
      <c r="G2" s="3"/>
      <c r="H2" s="3">
        <v>20</v>
      </c>
      <c r="I2" s="3">
        <v>1</v>
      </c>
      <c r="J2" s="3">
        <v>200</v>
      </c>
      <c r="K2" s="3">
        <v>38</v>
      </c>
      <c r="L2" s="3">
        <v>1.42</v>
      </c>
      <c r="M2" s="3">
        <v>22.5</v>
      </c>
      <c r="N2" s="3">
        <v>39.799999999999997</v>
      </c>
      <c r="O2" s="3">
        <v>37.700000000000003</v>
      </c>
      <c r="P2" s="3">
        <v>35</v>
      </c>
      <c r="Q2" s="3">
        <v>1</v>
      </c>
      <c r="R2" s="3">
        <v>1117.5999999999999</v>
      </c>
      <c r="S2" s="3">
        <v>1295.3999999999999</v>
      </c>
      <c r="T2" s="3">
        <f t="shared" ref="T2:T15" si="0">AVERAGE(R2:S2)</f>
        <v>1206.5</v>
      </c>
      <c r="U2" s="3">
        <v>26.111111111111111</v>
      </c>
      <c r="V2" s="3">
        <v>27.222222222222221</v>
      </c>
      <c r="W2" s="3">
        <f t="shared" ref="W2:W15" si="1">AVERAGE(U2:V2)</f>
        <v>26.666666666666664</v>
      </c>
    </row>
    <row r="3" spans="1:23" x14ac:dyDescent="0.2">
      <c r="A3" s="1">
        <v>3134431</v>
      </c>
      <c r="B3" s="1" t="s">
        <v>25</v>
      </c>
      <c r="C3" s="1" t="s">
        <v>26</v>
      </c>
      <c r="D3" s="3">
        <v>1612.6</v>
      </c>
      <c r="E3" s="3">
        <v>5.9</v>
      </c>
      <c r="F3" s="3">
        <v>38</v>
      </c>
      <c r="G3" s="3"/>
      <c r="H3" s="3">
        <v>20</v>
      </c>
      <c r="I3" s="3">
        <v>1</v>
      </c>
      <c r="J3" s="3">
        <v>200</v>
      </c>
      <c r="K3" s="3">
        <v>38</v>
      </c>
      <c r="L3" s="3">
        <v>1.42</v>
      </c>
      <c r="M3" s="3">
        <v>22.5</v>
      </c>
      <c r="N3" s="3">
        <v>39.799999999999997</v>
      </c>
      <c r="O3" s="3">
        <v>37.700000000000003</v>
      </c>
      <c r="P3" s="3">
        <v>35</v>
      </c>
      <c r="Q3" s="3">
        <v>1</v>
      </c>
      <c r="R3" s="3">
        <v>1117.5999999999999</v>
      </c>
      <c r="S3" s="3">
        <v>1320.8</v>
      </c>
      <c r="T3" s="3">
        <f t="shared" si="0"/>
        <v>1219.1999999999998</v>
      </c>
      <c r="U3" s="3">
        <v>26.111111111111111</v>
      </c>
      <c r="V3" s="3">
        <v>27.222222222222221</v>
      </c>
      <c r="W3" s="3">
        <f t="shared" si="1"/>
        <v>26.666666666666664</v>
      </c>
    </row>
    <row r="4" spans="1:23" x14ac:dyDescent="0.2">
      <c r="A4" s="1">
        <v>3134432</v>
      </c>
      <c r="B4" s="1" t="s">
        <v>27</v>
      </c>
      <c r="C4" s="1" t="s">
        <v>28</v>
      </c>
      <c r="D4" s="3">
        <v>3634.8</v>
      </c>
      <c r="E4" s="3">
        <v>5.9</v>
      </c>
      <c r="F4" s="3">
        <v>38</v>
      </c>
      <c r="G4" s="3"/>
      <c r="H4" s="3">
        <v>20</v>
      </c>
      <c r="I4" s="3">
        <v>1</v>
      </c>
      <c r="J4" s="3">
        <v>200</v>
      </c>
      <c r="K4" s="3">
        <v>38</v>
      </c>
      <c r="L4" s="3">
        <v>1.42</v>
      </c>
      <c r="M4" s="3">
        <v>22.5</v>
      </c>
      <c r="N4" s="3">
        <v>39.799999999999997</v>
      </c>
      <c r="O4" s="3">
        <v>37.700000000000003</v>
      </c>
      <c r="P4" s="3">
        <v>35</v>
      </c>
      <c r="Q4" s="3">
        <v>1</v>
      </c>
      <c r="R4" s="3">
        <v>1143</v>
      </c>
      <c r="S4" s="3">
        <v>1346.1999999999998</v>
      </c>
      <c r="T4" s="3">
        <f t="shared" si="0"/>
        <v>1244.5999999999999</v>
      </c>
      <c r="U4" s="3">
        <v>26.111111111111111</v>
      </c>
      <c r="V4" s="3">
        <v>27.222222222222221</v>
      </c>
      <c r="W4" s="3">
        <f t="shared" si="1"/>
        <v>26.666666666666664</v>
      </c>
    </row>
    <row r="5" spans="1:23" x14ac:dyDescent="0.2">
      <c r="A5" s="1">
        <v>3134433</v>
      </c>
      <c r="B5" s="1" t="s">
        <v>29</v>
      </c>
      <c r="C5" s="1" t="s">
        <v>30</v>
      </c>
      <c r="D5" s="3">
        <v>3184</v>
      </c>
      <c r="E5" s="3">
        <v>5.9</v>
      </c>
      <c r="F5" s="3">
        <v>38</v>
      </c>
      <c r="G5" s="3"/>
      <c r="H5" s="3">
        <v>20</v>
      </c>
      <c r="I5" s="3">
        <v>1</v>
      </c>
      <c r="J5" s="3">
        <v>200</v>
      </c>
      <c r="K5" s="3">
        <v>38</v>
      </c>
      <c r="L5" s="3">
        <v>1.42</v>
      </c>
      <c r="M5" s="3">
        <v>22.5</v>
      </c>
      <c r="N5" s="3">
        <v>39.799999999999997</v>
      </c>
      <c r="O5" s="3">
        <v>37.700000000000003</v>
      </c>
      <c r="P5" s="3">
        <v>35</v>
      </c>
      <c r="Q5" s="3">
        <v>1</v>
      </c>
      <c r="R5" s="3">
        <v>1168.3999999999999</v>
      </c>
      <c r="S5" s="3">
        <v>1295.3999999999999</v>
      </c>
      <c r="T5" s="3">
        <f t="shared" si="0"/>
        <v>1231.8999999999999</v>
      </c>
      <c r="U5" s="3">
        <v>26.111111111111111</v>
      </c>
      <c r="V5" s="3">
        <v>27.222222222222221</v>
      </c>
      <c r="W5" s="3">
        <f t="shared" si="1"/>
        <v>26.666666666666664</v>
      </c>
    </row>
    <row r="6" spans="1:23" x14ac:dyDescent="0.2">
      <c r="A6" s="1">
        <v>3134434</v>
      </c>
      <c r="B6" s="1" t="s">
        <v>31</v>
      </c>
      <c r="C6" s="1" t="s">
        <v>32</v>
      </c>
      <c r="D6" s="3">
        <v>160.69999999999999</v>
      </c>
      <c r="E6" s="3">
        <v>5.9</v>
      </c>
      <c r="F6" s="3">
        <v>38</v>
      </c>
      <c r="G6" s="3"/>
      <c r="H6" s="3">
        <v>20</v>
      </c>
      <c r="I6" s="3">
        <v>1</v>
      </c>
      <c r="J6" s="3">
        <v>200</v>
      </c>
      <c r="K6" s="3">
        <v>38</v>
      </c>
      <c r="L6" s="3">
        <v>1.42</v>
      </c>
      <c r="M6" s="3">
        <v>22.5</v>
      </c>
      <c r="N6" s="3">
        <v>39.799999999999997</v>
      </c>
      <c r="O6" s="3">
        <v>37.700000000000003</v>
      </c>
      <c r="P6" s="3">
        <v>35</v>
      </c>
      <c r="Q6" s="3">
        <v>1</v>
      </c>
      <c r="R6" s="3">
        <v>1041.3999999999999</v>
      </c>
      <c r="S6" s="3">
        <v>1193.8</v>
      </c>
      <c r="T6" s="3">
        <f t="shared" si="0"/>
        <v>1117.5999999999999</v>
      </c>
      <c r="U6" s="3">
        <v>26.111111111111111</v>
      </c>
      <c r="V6" s="3">
        <v>27.222222222222221</v>
      </c>
      <c r="W6" s="3">
        <f t="shared" si="1"/>
        <v>26.666666666666664</v>
      </c>
    </row>
    <row r="7" spans="1:23" x14ac:dyDescent="0.2">
      <c r="A7" s="1">
        <v>3134435</v>
      </c>
      <c r="B7" s="1" t="s">
        <v>33</v>
      </c>
      <c r="C7" s="1" t="s">
        <v>34</v>
      </c>
      <c r="D7" s="3">
        <v>1061.8</v>
      </c>
      <c r="E7" s="3">
        <v>5.9</v>
      </c>
      <c r="F7" s="3">
        <v>38</v>
      </c>
      <c r="G7" s="3"/>
      <c r="H7" s="3">
        <v>20</v>
      </c>
      <c r="I7" s="3">
        <v>1</v>
      </c>
      <c r="J7" s="3">
        <v>200</v>
      </c>
      <c r="K7" s="3">
        <v>38</v>
      </c>
      <c r="L7" s="3">
        <v>1.42</v>
      </c>
      <c r="M7" s="3">
        <v>22.5</v>
      </c>
      <c r="N7" s="3">
        <v>39.799999999999997</v>
      </c>
      <c r="O7" s="3">
        <v>37.700000000000003</v>
      </c>
      <c r="P7" s="3">
        <v>35</v>
      </c>
      <c r="Q7" s="3">
        <v>1</v>
      </c>
      <c r="R7" s="3">
        <v>1041.3999999999999</v>
      </c>
      <c r="S7" s="3">
        <v>1193.8</v>
      </c>
      <c r="T7" s="3">
        <f t="shared" si="0"/>
        <v>1117.5999999999999</v>
      </c>
      <c r="U7" s="3">
        <v>25</v>
      </c>
      <c r="V7" s="3">
        <v>27.222222222222221</v>
      </c>
      <c r="W7" s="3">
        <f t="shared" si="1"/>
        <v>26.111111111111111</v>
      </c>
    </row>
    <row r="8" spans="1:23" x14ac:dyDescent="0.2">
      <c r="A8" s="1">
        <v>3134436</v>
      </c>
      <c r="B8" s="1" t="s">
        <v>35</v>
      </c>
      <c r="C8" s="1" t="s">
        <v>36</v>
      </c>
      <c r="D8" s="3">
        <v>1534.6</v>
      </c>
      <c r="E8" s="3">
        <v>5.9</v>
      </c>
      <c r="F8" s="3">
        <v>38</v>
      </c>
      <c r="G8" s="3"/>
      <c r="H8" s="3">
        <v>20</v>
      </c>
      <c r="I8" s="3">
        <v>1</v>
      </c>
      <c r="J8" s="3">
        <v>200</v>
      </c>
      <c r="K8" s="3">
        <v>38</v>
      </c>
      <c r="L8" s="3">
        <v>1.42</v>
      </c>
      <c r="M8" s="3">
        <v>22.5</v>
      </c>
      <c r="N8" s="3">
        <v>39.799999999999997</v>
      </c>
      <c r="O8" s="3">
        <v>37.700000000000003</v>
      </c>
      <c r="P8" s="3">
        <v>35</v>
      </c>
      <c r="Q8" s="3">
        <v>1</v>
      </c>
      <c r="R8" s="3">
        <v>1016</v>
      </c>
      <c r="S8" s="3">
        <v>1193.8</v>
      </c>
      <c r="T8" s="3">
        <f t="shared" si="0"/>
        <v>1104.9000000000001</v>
      </c>
      <c r="U8" s="3">
        <v>25</v>
      </c>
      <c r="V8" s="3">
        <v>27.222222222222221</v>
      </c>
      <c r="W8" s="3">
        <f t="shared" si="1"/>
        <v>26.111111111111111</v>
      </c>
    </row>
    <row r="9" spans="1:23" x14ac:dyDescent="0.2">
      <c r="A9" s="1">
        <v>3134437</v>
      </c>
      <c r="B9" s="1" t="s">
        <v>37</v>
      </c>
      <c r="C9" s="1" t="s">
        <v>38</v>
      </c>
      <c r="D9" s="3">
        <v>1217.3</v>
      </c>
      <c r="E9" s="3">
        <v>5.9</v>
      </c>
      <c r="F9" s="3">
        <v>38</v>
      </c>
      <c r="G9" s="3"/>
      <c r="H9" s="3">
        <v>20</v>
      </c>
      <c r="I9" s="3">
        <v>1</v>
      </c>
      <c r="J9" s="3">
        <v>200</v>
      </c>
      <c r="K9" s="3">
        <v>38</v>
      </c>
      <c r="L9" s="3">
        <v>1.42</v>
      </c>
      <c r="M9" s="3">
        <v>22.5</v>
      </c>
      <c r="N9" s="3">
        <v>39.799999999999997</v>
      </c>
      <c r="O9" s="3">
        <v>37.700000000000003</v>
      </c>
      <c r="P9" s="3">
        <v>35</v>
      </c>
      <c r="Q9" s="3">
        <v>1</v>
      </c>
      <c r="R9" s="3">
        <v>1092.2</v>
      </c>
      <c r="S9" s="3">
        <v>1219.1999999999998</v>
      </c>
      <c r="T9" s="3">
        <f t="shared" si="0"/>
        <v>1155.6999999999998</v>
      </c>
      <c r="U9" s="3">
        <v>25</v>
      </c>
      <c r="V9" s="3">
        <v>26.111111111111111</v>
      </c>
      <c r="W9" s="3">
        <f t="shared" si="1"/>
        <v>25.555555555555557</v>
      </c>
    </row>
    <row r="10" spans="1:23" x14ac:dyDescent="0.2">
      <c r="A10" s="1">
        <v>3134438</v>
      </c>
      <c r="B10" s="1" t="s">
        <v>39</v>
      </c>
      <c r="C10" s="1" t="s">
        <v>40</v>
      </c>
      <c r="D10" s="3">
        <v>569.29999999999995</v>
      </c>
      <c r="E10" s="3"/>
      <c r="F10" s="3">
        <v>200</v>
      </c>
      <c r="G10" s="3"/>
      <c r="H10" s="3"/>
      <c r="I10" s="3">
        <v>24</v>
      </c>
      <c r="J10" s="3">
        <v>0</v>
      </c>
      <c r="K10" s="3">
        <v>0</v>
      </c>
      <c r="L10" s="3"/>
      <c r="M10" s="3">
        <v>35</v>
      </c>
      <c r="N10" s="3"/>
      <c r="O10" s="3"/>
      <c r="P10" s="3">
        <v>60</v>
      </c>
      <c r="Q10" s="3">
        <v>3</v>
      </c>
      <c r="R10" s="3">
        <v>990.59999999999991</v>
      </c>
      <c r="S10" s="3">
        <v>1016</v>
      </c>
      <c r="T10" s="3">
        <f t="shared" si="0"/>
        <v>1003.3</v>
      </c>
      <c r="U10" s="3">
        <v>27.222222222222221</v>
      </c>
      <c r="V10" s="3">
        <v>27.222222222222221</v>
      </c>
      <c r="W10" s="3">
        <f t="shared" si="1"/>
        <v>27.222222222222221</v>
      </c>
    </row>
    <row r="11" spans="1:23" x14ac:dyDescent="0.2">
      <c r="A11" s="1">
        <v>3134439</v>
      </c>
      <c r="B11" s="1" t="s">
        <v>41</v>
      </c>
      <c r="C11" s="1" t="s">
        <v>42</v>
      </c>
      <c r="D11" s="3">
        <v>444</v>
      </c>
      <c r="E11" s="3">
        <v>8.1999999999999993</v>
      </c>
      <c r="F11" s="3">
        <v>38</v>
      </c>
      <c r="G11" s="3"/>
      <c r="H11" s="3">
        <v>23.4</v>
      </c>
      <c r="I11" s="3">
        <v>1</v>
      </c>
      <c r="J11" s="3">
        <v>200</v>
      </c>
      <c r="K11" s="3">
        <v>56</v>
      </c>
      <c r="L11" s="3">
        <v>1.29</v>
      </c>
      <c r="M11" s="3">
        <v>25</v>
      </c>
      <c r="N11" s="3">
        <v>37.200000000000003</v>
      </c>
      <c r="O11" s="3">
        <v>37.799999999999997</v>
      </c>
      <c r="P11" s="3">
        <v>45</v>
      </c>
      <c r="Q11" s="3">
        <v>44</v>
      </c>
      <c r="R11" s="3">
        <v>1066.8</v>
      </c>
      <c r="S11" s="3">
        <v>1168.3999999999999</v>
      </c>
      <c r="T11" s="3">
        <f t="shared" si="0"/>
        <v>1117.5999999999999</v>
      </c>
      <c r="U11" s="3">
        <v>26.111111111111111</v>
      </c>
      <c r="V11" s="3">
        <v>27.222222222222221</v>
      </c>
      <c r="W11" s="3">
        <f t="shared" si="1"/>
        <v>26.666666666666664</v>
      </c>
    </row>
    <row r="12" spans="1:23" x14ac:dyDescent="0.2">
      <c r="A12" s="1">
        <v>3134440</v>
      </c>
      <c r="B12" s="1" t="s">
        <v>43</v>
      </c>
      <c r="C12" s="1" t="s">
        <v>44</v>
      </c>
      <c r="D12" s="3">
        <v>2041.8</v>
      </c>
      <c r="E12" s="3">
        <v>8.1999999999999993</v>
      </c>
      <c r="F12" s="3">
        <v>38</v>
      </c>
      <c r="G12" s="3"/>
      <c r="H12" s="3">
        <v>23.4</v>
      </c>
      <c r="I12" s="3">
        <v>1</v>
      </c>
      <c r="J12" s="3">
        <v>200</v>
      </c>
      <c r="K12" s="3">
        <v>56</v>
      </c>
      <c r="L12" s="3">
        <v>1.29</v>
      </c>
      <c r="M12" s="3">
        <v>25</v>
      </c>
      <c r="N12" s="3">
        <v>37.200000000000003</v>
      </c>
      <c r="O12" s="3">
        <v>37.799999999999997</v>
      </c>
      <c r="P12" s="3">
        <v>45</v>
      </c>
      <c r="Q12" s="3">
        <v>44</v>
      </c>
      <c r="R12" s="3">
        <v>1066.8</v>
      </c>
      <c r="S12" s="3">
        <v>1320.8</v>
      </c>
      <c r="T12" s="3">
        <f t="shared" si="0"/>
        <v>1193.8</v>
      </c>
      <c r="U12" s="3">
        <v>26.111111111111111</v>
      </c>
      <c r="V12" s="3">
        <v>27.222222222222221</v>
      </c>
      <c r="W12" s="3">
        <f t="shared" si="1"/>
        <v>26.666666666666664</v>
      </c>
    </row>
    <row r="13" spans="1:23" x14ac:dyDescent="0.2">
      <c r="A13" s="1">
        <v>3134441</v>
      </c>
      <c r="B13" s="1" t="s">
        <v>45</v>
      </c>
      <c r="C13" s="1" t="s">
        <v>46</v>
      </c>
      <c r="D13" s="3">
        <v>1995.6</v>
      </c>
      <c r="E13" s="3">
        <v>8.1999999999999993</v>
      </c>
      <c r="F13" s="3">
        <v>38</v>
      </c>
      <c r="G13" s="3"/>
      <c r="H13" s="3">
        <v>23.4</v>
      </c>
      <c r="I13" s="3">
        <v>1</v>
      </c>
      <c r="J13" s="3">
        <v>200</v>
      </c>
      <c r="K13" s="3">
        <v>56</v>
      </c>
      <c r="L13" s="3">
        <v>1.29</v>
      </c>
      <c r="M13" s="3">
        <v>25</v>
      </c>
      <c r="N13" s="3">
        <v>37.200000000000003</v>
      </c>
      <c r="O13" s="3">
        <v>37.799999999999997</v>
      </c>
      <c r="P13" s="3">
        <v>45</v>
      </c>
      <c r="Q13" s="3">
        <v>44</v>
      </c>
      <c r="R13" s="3">
        <v>1041.3999999999999</v>
      </c>
      <c r="S13" s="3">
        <v>1143</v>
      </c>
      <c r="T13" s="3">
        <f t="shared" si="0"/>
        <v>1092.1999999999998</v>
      </c>
      <c r="U13" s="3">
        <v>26.111111111111111</v>
      </c>
      <c r="V13" s="3">
        <v>27.222222222222221</v>
      </c>
      <c r="W13" s="3">
        <f t="shared" si="1"/>
        <v>26.666666666666664</v>
      </c>
    </row>
    <row r="14" spans="1:23" x14ac:dyDescent="0.2">
      <c r="A14" s="1">
        <v>3134442</v>
      </c>
      <c r="B14" s="1" t="s">
        <v>47</v>
      </c>
      <c r="C14" s="1" t="s">
        <v>48</v>
      </c>
      <c r="D14" s="3">
        <v>1595.3</v>
      </c>
      <c r="E14" s="3">
        <v>8.1999999999999993</v>
      </c>
      <c r="F14" s="3">
        <v>38</v>
      </c>
      <c r="G14" s="3"/>
      <c r="H14" s="3">
        <v>23.4</v>
      </c>
      <c r="I14" s="3">
        <v>1</v>
      </c>
      <c r="J14" s="3">
        <v>200</v>
      </c>
      <c r="K14" s="3">
        <v>56</v>
      </c>
      <c r="L14" s="3">
        <v>1.29</v>
      </c>
      <c r="M14" s="3">
        <v>25</v>
      </c>
      <c r="N14" s="3">
        <v>37.200000000000003</v>
      </c>
      <c r="O14" s="3">
        <v>37.799999999999997</v>
      </c>
      <c r="P14" s="3">
        <v>45</v>
      </c>
      <c r="Q14" s="3">
        <v>44</v>
      </c>
      <c r="R14" s="3">
        <v>1041.3999999999999</v>
      </c>
      <c r="S14" s="3">
        <v>1143</v>
      </c>
      <c r="T14" s="3">
        <f t="shared" si="0"/>
        <v>1092.1999999999998</v>
      </c>
      <c r="U14" s="3">
        <v>26.111111111111111</v>
      </c>
      <c r="V14" s="3">
        <v>27.222222222222221</v>
      </c>
      <c r="W14" s="3">
        <f t="shared" si="1"/>
        <v>26.666666666666664</v>
      </c>
    </row>
    <row r="15" spans="1:23" x14ac:dyDescent="0.2">
      <c r="A15" s="1">
        <v>3134443</v>
      </c>
      <c r="B15" s="1" t="s">
        <v>49</v>
      </c>
      <c r="C15" s="1" t="s">
        <v>50</v>
      </c>
      <c r="D15" s="3">
        <v>1010.2</v>
      </c>
      <c r="E15" s="3">
        <v>8.1999999999999993</v>
      </c>
      <c r="F15" s="3">
        <v>38</v>
      </c>
      <c r="G15" s="3"/>
      <c r="H15" s="3">
        <v>23.4</v>
      </c>
      <c r="I15" s="3">
        <v>1</v>
      </c>
      <c r="J15" s="3">
        <v>200</v>
      </c>
      <c r="K15" s="3">
        <v>56</v>
      </c>
      <c r="L15" s="3">
        <v>1.29</v>
      </c>
      <c r="M15" s="3">
        <v>25</v>
      </c>
      <c r="N15" s="3">
        <v>37.200000000000003</v>
      </c>
      <c r="O15" s="3">
        <v>37.799999999999997</v>
      </c>
      <c r="P15" s="3">
        <v>45</v>
      </c>
      <c r="Q15" s="3">
        <v>44</v>
      </c>
      <c r="R15" s="3">
        <v>1066.8</v>
      </c>
      <c r="S15" s="3">
        <v>1143</v>
      </c>
      <c r="T15" s="3">
        <f t="shared" si="0"/>
        <v>1104.9000000000001</v>
      </c>
      <c r="U15" s="3">
        <v>26.111111111111111</v>
      </c>
      <c r="V15" s="3">
        <v>27.222222222222221</v>
      </c>
      <c r="W15" s="3">
        <f t="shared" si="1"/>
        <v>26.666666666666664</v>
      </c>
    </row>
    <row r="16" spans="1:23" x14ac:dyDescent="0.2">
      <c r="A16" s="1">
        <v>3134444</v>
      </c>
      <c r="B16" s="1" t="s">
        <v>51</v>
      </c>
      <c r="C16" s="1" t="s">
        <v>52</v>
      </c>
      <c r="D16" s="3">
        <v>57.8</v>
      </c>
      <c r="E16" s="3"/>
      <c r="F16" s="3">
        <v>0</v>
      </c>
      <c r="G16" s="3"/>
      <c r="H16" s="3"/>
      <c r="I16" s="3"/>
      <c r="J16" s="3">
        <v>200</v>
      </c>
      <c r="K16" s="3"/>
      <c r="L16" s="3"/>
      <c r="M16" s="3"/>
      <c r="N16" s="3"/>
      <c r="O16" s="3"/>
      <c r="P16" s="3"/>
      <c r="Q16" s="3">
        <v>0</v>
      </c>
      <c r="R16" s="3"/>
      <c r="S16" s="3"/>
      <c r="T16" s="3"/>
      <c r="U16" s="3"/>
      <c r="V16" s="3"/>
      <c r="W16" s="3"/>
    </row>
    <row r="17" spans="1:23" x14ac:dyDescent="0.2">
      <c r="A17" s="1">
        <v>3134445</v>
      </c>
      <c r="B17" s="1" t="s">
        <v>53</v>
      </c>
      <c r="C17" s="1" t="s">
        <v>54</v>
      </c>
      <c r="D17" s="3">
        <v>178.7</v>
      </c>
      <c r="E17" s="3">
        <v>6.5</v>
      </c>
      <c r="F17" s="3">
        <v>200</v>
      </c>
      <c r="G17" s="3"/>
      <c r="H17" s="3">
        <v>3.6</v>
      </c>
      <c r="I17" s="3">
        <v>18</v>
      </c>
      <c r="J17" s="3">
        <v>92</v>
      </c>
      <c r="K17" s="3">
        <v>220</v>
      </c>
      <c r="L17" s="3">
        <v>2</v>
      </c>
      <c r="M17" s="3">
        <v>0.5</v>
      </c>
      <c r="N17" s="3">
        <v>93.4</v>
      </c>
      <c r="O17" s="3">
        <v>6.1</v>
      </c>
      <c r="P17" s="3"/>
      <c r="Q17" s="3">
        <v>0</v>
      </c>
      <c r="R17" s="3">
        <v>1066.8</v>
      </c>
      <c r="S17" s="3">
        <v>1219.1999999999998</v>
      </c>
      <c r="T17" s="3">
        <f t="shared" ref="T17:T46" si="2">AVERAGE(R17:S17)</f>
        <v>1143</v>
      </c>
      <c r="U17" s="3">
        <v>11.111111111111111</v>
      </c>
      <c r="V17" s="3">
        <v>13.888888888888889</v>
      </c>
      <c r="W17" s="3">
        <f t="shared" ref="W17:W46" si="3">AVERAGE(U17:V17)</f>
        <v>12.5</v>
      </c>
    </row>
    <row r="18" spans="1:23" x14ac:dyDescent="0.2">
      <c r="A18" s="1">
        <v>3134446</v>
      </c>
      <c r="B18" s="1" t="s">
        <v>55</v>
      </c>
      <c r="C18" s="1" t="s">
        <v>56</v>
      </c>
      <c r="D18" s="3">
        <v>198.8</v>
      </c>
      <c r="E18" s="3"/>
      <c r="F18" s="3">
        <v>200</v>
      </c>
      <c r="G18" s="3"/>
      <c r="H18" s="3"/>
      <c r="I18" s="3">
        <v>0</v>
      </c>
      <c r="J18" s="3">
        <v>92</v>
      </c>
      <c r="K18" s="3">
        <v>220</v>
      </c>
      <c r="L18" s="3"/>
      <c r="M18" s="3">
        <v>0.5</v>
      </c>
      <c r="N18" s="3">
        <v>93.4</v>
      </c>
      <c r="O18" s="3">
        <v>6.1</v>
      </c>
      <c r="P18" s="3"/>
      <c r="Q18" s="3">
        <v>0</v>
      </c>
      <c r="R18" s="3">
        <v>1117.5999999999999</v>
      </c>
      <c r="S18" s="3">
        <v>1143</v>
      </c>
      <c r="T18" s="3">
        <f t="shared" si="2"/>
        <v>1130.3</v>
      </c>
      <c r="U18" s="3">
        <v>27.222222222222221</v>
      </c>
      <c r="V18" s="3">
        <v>27.222222222222221</v>
      </c>
      <c r="W18" s="3">
        <f t="shared" si="3"/>
        <v>27.222222222222221</v>
      </c>
    </row>
    <row r="19" spans="1:23" x14ac:dyDescent="0.2">
      <c r="A19" s="1">
        <v>3134447</v>
      </c>
      <c r="B19" s="1" t="s">
        <v>57</v>
      </c>
      <c r="C19" s="1" t="s">
        <v>58</v>
      </c>
      <c r="D19" s="3">
        <v>73</v>
      </c>
      <c r="E19" s="3">
        <v>7.2</v>
      </c>
      <c r="F19" s="3">
        <v>200</v>
      </c>
      <c r="G19" s="3"/>
      <c r="H19" s="3">
        <v>27.9</v>
      </c>
      <c r="I19" s="3">
        <v>1.9</v>
      </c>
      <c r="J19" s="3">
        <v>69</v>
      </c>
      <c r="K19" s="3">
        <v>86</v>
      </c>
      <c r="L19" s="3">
        <v>1.3</v>
      </c>
      <c r="M19" s="3">
        <v>30.9</v>
      </c>
      <c r="N19" s="3">
        <v>39.799999999999997</v>
      </c>
      <c r="O19" s="3">
        <v>29.3</v>
      </c>
      <c r="P19" s="3">
        <v>35</v>
      </c>
      <c r="Q19" s="3">
        <v>12</v>
      </c>
      <c r="R19" s="3">
        <v>1041.3999999999999</v>
      </c>
      <c r="S19" s="3">
        <v>1168.3999999999999</v>
      </c>
      <c r="T19" s="3">
        <f t="shared" si="2"/>
        <v>1104.8999999999999</v>
      </c>
      <c r="U19" s="3">
        <v>27.222222222222221</v>
      </c>
      <c r="V19" s="3">
        <v>27.222222222222221</v>
      </c>
      <c r="W19" s="3">
        <f t="shared" si="3"/>
        <v>27.222222222222221</v>
      </c>
    </row>
    <row r="20" spans="1:23" x14ac:dyDescent="0.2">
      <c r="A20" s="1">
        <v>3134448</v>
      </c>
      <c r="B20" s="1" t="s">
        <v>59</v>
      </c>
      <c r="C20" s="1" t="s">
        <v>60</v>
      </c>
      <c r="D20" s="3">
        <v>322</v>
      </c>
      <c r="E20" s="3">
        <v>7.3</v>
      </c>
      <c r="F20" s="3">
        <v>200</v>
      </c>
      <c r="G20" s="3"/>
      <c r="H20" s="3">
        <v>25.2</v>
      </c>
      <c r="I20" s="3">
        <v>1</v>
      </c>
      <c r="J20" s="3">
        <v>200</v>
      </c>
      <c r="K20" s="3">
        <v>48</v>
      </c>
      <c r="L20" s="3">
        <v>1.55</v>
      </c>
      <c r="M20" s="3">
        <v>24.2</v>
      </c>
      <c r="N20" s="3">
        <v>52.1</v>
      </c>
      <c r="O20" s="3">
        <v>23.6</v>
      </c>
      <c r="P20" s="3">
        <v>92.5</v>
      </c>
      <c r="Q20" s="3">
        <v>3</v>
      </c>
      <c r="R20" s="3">
        <v>1041.3999999999999</v>
      </c>
      <c r="S20" s="3">
        <v>1168.3999999999999</v>
      </c>
      <c r="T20" s="3">
        <f t="shared" si="2"/>
        <v>1104.8999999999999</v>
      </c>
      <c r="U20" s="3">
        <v>27.222222222222221</v>
      </c>
      <c r="V20" s="3">
        <v>27.222222222222221</v>
      </c>
      <c r="W20" s="3">
        <f t="shared" si="3"/>
        <v>27.222222222222221</v>
      </c>
    </row>
    <row r="21" spans="1:23" x14ac:dyDescent="0.2">
      <c r="A21" s="1">
        <v>3134449</v>
      </c>
      <c r="B21" s="1" t="s">
        <v>61</v>
      </c>
      <c r="C21" s="1" t="s">
        <v>62</v>
      </c>
      <c r="D21" s="3">
        <v>556.9</v>
      </c>
      <c r="E21" s="3">
        <v>7.3</v>
      </c>
      <c r="F21" s="3">
        <v>200</v>
      </c>
      <c r="G21" s="3"/>
      <c r="H21" s="3">
        <v>24.6</v>
      </c>
      <c r="I21" s="3">
        <v>1</v>
      </c>
      <c r="J21" s="3">
        <v>200</v>
      </c>
      <c r="K21" s="3">
        <v>38</v>
      </c>
      <c r="L21" s="3">
        <v>1.55</v>
      </c>
      <c r="M21" s="3">
        <v>24.2</v>
      </c>
      <c r="N21" s="3">
        <v>52.1</v>
      </c>
      <c r="O21" s="3">
        <v>23.6</v>
      </c>
      <c r="P21" s="3">
        <v>92.5</v>
      </c>
      <c r="Q21" s="3">
        <v>3</v>
      </c>
      <c r="R21" s="3">
        <v>1041.3999999999999</v>
      </c>
      <c r="S21" s="3">
        <v>1168.3999999999999</v>
      </c>
      <c r="T21" s="3">
        <f t="shared" si="2"/>
        <v>1104.8999999999999</v>
      </c>
      <c r="U21" s="3">
        <v>27.222222222222221</v>
      </c>
      <c r="V21" s="3">
        <v>27.222222222222221</v>
      </c>
      <c r="W21" s="3">
        <f t="shared" si="3"/>
        <v>27.222222222222221</v>
      </c>
    </row>
    <row r="22" spans="1:23" x14ac:dyDescent="0.2">
      <c r="A22" s="1">
        <v>3134450</v>
      </c>
      <c r="B22" s="1" t="s">
        <v>63</v>
      </c>
      <c r="C22" s="1" t="s">
        <v>64</v>
      </c>
      <c r="D22" s="3">
        <v>1315.1</v>
      </c>
      <c r="E22" s="3">
        <v>6.4</v>
      </c>
      <c r="F22" s="3">
        <v>38</v>
      </c>
      <c r="G22" s="3"/>
      <c r="H22" s="3">
        <v>33.9</v>
      </c>
      <c r="I22" s="3">
        <v>1</v>
      </c>
      <c r="J22" s="3">
        <v>200</v>
      </c>
      <c r="K22" s="3">
        <v>38</v>
      </c>
      <c r="L22" s="3">
        <v>1.27</v>
      </c>
      <c r="M22" s="3">
        <v>42.8</v>
      </c>
      <c r="N22" s="3">
        <v>24.2</v>
      </c>
      <c r="O22" s="3">
        <v>33</v>
      </c>
      <c r="P22" s="3">
        <v>90</v>
      </c>
      <c r="Q22" s="3">
        <v>3</v>
      </c>
      <c r="R22" s="3">
        <v>1016</v>
      </c>
      <c r="S22" s="3">
        <v>1193.8</v>
      </c>
      <c r="T22" s="3">
        <f t="shared" si="2"/>
        <v>1104.9000000000001</v>
      </c>
      <c r="U22" s="3">
        <v>26.111111111111111</v>
      </c>
      <c r="V22" s="3">
        <v>27.222222222222221</v>
      </c>
      <c r="W22" s="3">
        <f t="shared" si="3"/>
        <v>26.666666666666664</v>
      </c>
    </row>
    <row r="23" spans="1:23" x14ac:dyDescent="0.2">
      <c r="A23" s="1">
        <v>3134451</v>
      </c>
      <c r="B23" s="1" t="s">
        <v>65</v>
      </c>
      <c r="C23" s="1" t="s">
        <v>66</v>
      </c>
      <c r="D23" s="3">
        <v>1093</v>
      </c>
      <c r="E23" s="3">
        <v>6.4</v>
      </c>
      <c r="F23" s="3">
        <v>38</v>
      </c>
      <c r="G23" s="3"/>
      <c r="H23" s="3">
        <v>32.299999999999997</v>
      </c>
      <c r="I23" s="3">
        <v>1</v>
      </c>
      <c r="J23" s="3">
        <v>200</v>
      </c>
      <c r="K23" s="3">
        <v>38</v>
      </c>
      <c r="L23" s="3">
        <v>1.27</v>
      </c>
      <c r="M23" s="3">
        <v>42.8</v>
      </c>
      <c r="N23" s="3">
        <v>24.2</v>
      </c>
      <c r="O23" s="3">
        <v>33</v>
      </c>
      <c r="P23" s="3">
        <v>90</v>
      </c>
      <c r="Q23" s="3">
        <v>3</v>
      </c>
      <c r="R23" s="3">
        <v>1016</v>
      </c>
      <c r="S23" s="3">
        <v>1219.1999999999998</v>
      </c>
      <c r="T23" s="3">
        <f t="shared" si="2"/>
        <v>1117.5999999999999</v>
      </c>
      <c r="U23" s="3">
        <v>26.111111111111111</v>
      </c>
      <c r="V23" s="3">
        <v>27.222222222222221</v>
      </c>
      <c r="W23" s="3">
        <f t="shared" si="3"/>
        <v>26.666666666666664</v>
      </c>
    </row>
    <row r="24" spans="1:23" x14ac:dyDescent="0.2">
      <c r="A24" s="1">
        <v>3134452</v>
      </c>
      <c r="B24" s="1" t="s">
        <v>67</v>
      </c>
      <c r="C24" s="1" t="s">
        <v>68</v>
      </c>
      <c r="D24" s="3">
        <v>1892.7</v>
      </c>
      <c r="E24" s="3">
        <v>6.4</v>
      </c>
      <c r="F24" s="3">
        <v>38</v>
      </c>
      <c r="G24" s="3"/>
      <c r="H24" s="3">
        <v>32.299999999999997</v>
      </c>
      <c r="I24" s="3">
        <v>1</v>
      </c>
      <c r="J24" s="3">
        <v>200</v>
      </c>
      <c r="K24" s="3">
        <v>38</v>
      </c>
      <c r="L24" s="3">
        <v>1.27</v>
      </c>
      <c r="M24" s="3">
        <v>42.8</v>
      </c>
      <c r="N24" s="3">
        <v>24.2</v>
      </c>
      <c r="O24" s="3">
        <v>33</v>
      </c>
      <c r="P24" s="3">
        <v>90</v>
      </c>
      <c r="Q24" s="3">
        <v>3</v>
      </c>
      <c r="R24" s="3">
        <v>1016</v>
      </c>
      <c r="S24" s="3">
        <v>1295.3999999999999</v>
      </c>
      <c r="T24" s="3">
        <f t="shared" si="2"/>
        <v>1155.6999999999998</v>
      </c>
      <c r="U24" s="3">
        <v>26.111111111111111</v>
      </c>
      <c r="V24" s="3">
        <v>27.222222222222221</v>
      </c>
      <c r="W24" s="3">
        <f t="shared" si="3"/>
        <v>26.666666666666664</v>
      </c>
    </row>
    <row r="25" spans="1:23" x14ac:dyDescent="0.2">
      <c r="A25" s="1">
        <v>3134453</v>
      </c>
      <c r="B25" s="1" t="s">
        <v>69</v>
      </c>
      <c r="C25" s="1" t="s">
        <v>70</v>
      </c>
      <c r="D25" s="3">
        <v>746.3</v>
      </c>
      <c r="E25" s="3">
        <v>6.4</v>
      </c>
      <c r="F25" s="3">
        <v>38</v>
      </c>
      <c r="G25" s="3"/>
      <c r="H25" s="3">
        <v>33.9</v>
      </c>
      <c r="I25" s="3">
        <v>1</v>
      </c>
      <c r="J25" s="3">
        <v>200</v>
      </c>
      <c r="K25" s="3">
        <v>38</v>
      </c>
      <c r="L25" s="3">
        <v>1.27</v>
      </c>
      <c r="M25" s="3">
        <v>42.8</v>
      </c>
      <c r="N25" s="3">
        <v>24.2</v>
      </c>
      <c r="O25" s="3">
        <v>33</v>
      </c>
      <c r="P25" s="3">
        <v>90</v>
      </c>
      <c r="Q25" s="3">
        <v>3</v>
      </c>
      <c r="R25" s="3">
        <v>1041.3999999999999</v>
      </c>
      <c r="S25" s="3">
        <v>1168.3999999999999</v>
      </c>
      <c r="T25" s="3">
        <f t="shared" si="2"/>
        <v>1104.8999999999999</v>
      </c>
      <c r="U25" s="3">
        <v>26.111111111111111</v>
      </c>
      <c r="V25" s="3">
        <v>27.222222222222221</v>
      </c>
      <c r="W25" s="3">
        <f t="shared" si="3"/>
        <v>26.666666666666664</v>
      </c>
    </row>
    <row r="26" spans="1:23" x14ac:dyDescent="0.2">
      <c r="A26" s="1">
        <v>3134454</v>
      </c>
      <c r="B26" s="1" t="s">
        <v>71</v>
      </c>
      <c r="C26" s="1" t="s">
        <v>72</v>
      </c>
      <c r="D26" s="3">
        <v>633.4</v>
      </c>
      <c r="E26" s="3">
        <v>6.7</v>
      </c>
      <c r="F26" s="3">
        <v>200</v>
      </c>
      <c r="G26" s="3"/>
      <c r="H26" s="3">
        <v>30.4</v>
      </c>
      <c r="I26" s="3">
        <v>1</v>
      </c>
      <c r="J26" s="3">
        <v>200</v>
      </c>
      <c r="K26" s="3">
        <v>48</v>
      </c>
      <c r="L26" s="3">
        <v>1.41</v>
      </c>
      <c r="M26" s="3">
        <v>33.9</v>
      </c>
      <c r="N26" s="3">
        <v>33.200000000000003</v>
      </c>
      <c r="O26" s="3">
        <v>33</v>
      </c>
      <c r="P26" s="3">
        <v>37.5</v>
      </c>
      <c r="Q26" s="3">
        <v>1</v>
      </c>
      <c r="R26" s="3">
        <v>1117.5999999999999</v>
      </c>
      <c r="S26" s="3">
        <v>1219.1999999999998</v>
      </c>
      <c r="T26" s="3">
        <f t="shared" si="2"/>
        <v>1168.3999999999999</v>
      </c>
      <c r="U26" s="3">
        <v>25</v>
      </c>
      <c r="V26" s="3">
        <v>27.222222222222221</v>
      </c>
      <c r="W26" s="3">
        <f t="shared" si="3"/>
        <v>26.111111111111111</v>
      </c>
    </row>
    <row r="27" spans="1:23" x14ac:dyDescent="0.2">
      <c r="A27" s="1">
        <v>3134455</v>
      </c>
      <c r="B27" s="1" t="s">
        <v>73</v>
      </c>
      <c r="C27" s="1" t="s">
        <v>74</v>
      </c>
      <c r="D27" s="3">
        <v>1874.7</v>
      </c>
      <c r="E27" s="3">
        <v>6.7</v>
      </c>
      <c r="F27" s="3">
        <v>200</v>
      </c>
      <c r="G27" s="3"/>
      <c r="H27" s="3">
        <v>30.4</v>
      </c>
      <c r="I27" s="3">
        <v>1</v>
      </c>
      <c r="J27" s="3">
        <v>200</v>
      </c>
      <c r="K27" s="3">
        <v>48</v>
      </c>
      <c r="L27" s="3">
        <v>1.41</v>
      </c>
      <c r="M27" s="3">
        <v>33.9</v>
      </c>
      <c r="N27" s="3">
        <v>33.200000000000003</v>
      </c>
      <c r="O27" s="3">
        <v>33</v>
      </c>
      <c r="P27" s="3">
        <v>37.5</v>
      </c>
      <c r="Q27" s="3">
        <v>1</v>
      </c>
      <c r="R27" s="3">
        <v>1092.2</v>
      </c>
      <c r="S27" s="3">
        <v>1219.1999999999998</v>
      </c>
      <c r="T27" s="3">
        <f t="shared" si="2"/>
        <v>1155.6999999999998</v>
      </c>
      <c r="U27" s="3">
        <v>25</v>
      </c>
      <c r="V27" s="3">
        <v>27.222222222222221</v>
      </c>
      <c r="W27" s="3">
        <f t="shared" si="3"/>
        <v>26.111111111111111</v>
      </c>
    </row>
    <row r="28" spans="1:23" x14ac:dyDescent="0.2">
      <c r="A28" s="1">
        <v>3134456</v>
      </c>
      <c r="B28" s="1" t="s">
        <v>75</v>
      </c>
      <c r="C28" s="1" t="s">
        <v>76</v>
      </c>
      <c r="D28" s="3">
        <v>1398.8</v>
      </c>
      <c r="E28" s="3">
        <v>6.7</v>
      </c>
      <c r="F28" s="3">
        <v>200</v>
      </c>
      <c r="G28" s="3"/>
      <c r="H28" s="3">
        <v>29.3</v>
      </c>
      <c r="I28" s="3">
        <v>1</v>
      </c>
      <c r="J28" s="3">
        <v>200</v>
      </c>
      <c r="K28" s="3">
        <v>48</v>
      </c>
      <c r="L28" s="3">
        <v>1.41</v>
      </c>
      <c r="M28" s="3">
        <v>33.9</v>
      </c>
      <c r="N28" s="3">
        <v>33.200000000000003</v>
      </c>
      <c r="O28" s="3">
        <v>33</v>
      </c>
      <c r="P28" s="3">
        <v>37.5</v>
      </c>
      <c r="Q28" s="3">
        <v>1</v>
      </c>
      <c r="R28" s="3">
        <v>1117.5999999999999</v>
      </c>
      <c r="S28" s="3">
        <v>1219.1999999999998</v>
      </c>
      <c r="T28" s="3">
        <f t="shared" si="2"/>
        <v>1168.3999999999999</v>
      </c>
      <c r="U28" s="3">
        <v>25</v>
      </c>
      <c r="V28" s="3">
        <v>27.222222222222221</v>
      </c>
      <c r="W28" s="3">
        <f t="shared" si="3"/>
        <v>26.111111111111111</v>
      </c>
    </row>
    <row r="29" spans="1:23" x14ac:dyDescent="0.2">
      <c r="A29" s="1">
        <v>3134457</v>
      </c>
      <c r="B29" s="1" t="s">
        <v>77</v>
      </c>
      <c r="C29" s="1" t="s">
        <v>78</v>
      </c>
      <c r="D29" s="3">
        <v>410.4</v>
      </c>
      <c r="E29" s="3">
        <v>6.7</v>
      </c>
      <c r="F29" s="3">
        <v>30</v>
      </c>
      <c r="G29" s="3"/>
      <c r="H29" s="3">
        <v>20.3</v>
      </c>
      <c r="I29" s="3">
        <v>1</v>
      </c>
      <c r="J29" s="3">
        <v>200</v>
      </c>
      <c r="K29" s="3">
        <v>48</v>
      </c>
      <c r="L29" s="3">
        <v>1.42</v>
      </c>
      <c r="M29" s="3">
        <v>38</v>
      </c>
      <c r="N29" s="3">
        <v>28</v>
      </c>
      <c r="O29" s="3">
        <v>34</v>
      </c>
      <c r="P29" s="3">
        <v>34.200000000000003</v>
      </c>
      <c r="Q29" s="3">
        <v>1</v>
      </c>
      <c r="R29" s="3">
        <v>1066.8</v>
      </c>
      <c r="S29" s="3">
        <v>1193.8</v>
      </c>
      <c r="T29" s="3">
        <f t="shared" si="2"/>
        <v>1130.3</v>
      </c>
      <c r="U29" s="3">
        <v>25</v>
      </c>
      <c r="V29" s="3">
        <v>27.222222222222221</v>
      </c>
      <c r="W29" s="3">
        <f t="shared" si="3"/>
        <v>26.111111111111111</v>
      </c>
    </row>
    <row r="30" spans="1:23" x14ac:dyDescent="0.2">
      <c r="A30" s="1">
        <v>3134458</v>
      </c>
      <c r="B30" s="1" t="s">
        <v>79</v>
      </c>
      <c r="C30" s="1" t="s">
        <v>80</v>
      </c>
      <c r="D30" s="3">
        <v>2851.4</v>
      </c>
      <c r="E30" s="3">
        <v>6.7</v>
      </c>
      <c r="F30" s="3">
        <v>30</v>
      </c>
      <c r="G30" s="3"/>
      <c r="H30" s="3">
        <v>20.3</v>
      </c>
      <c r="I30" s="3">
        <v>1</v>
      </c>
      <c r="J30" s="3">
        <v>200</v>
      </c>
      <c r="K30" s="3">
        <v>48</v>
      </c>
      <c r="L30" s="3">
        <v>1.42</v>
      </c>
      <c r="M30" s="3">
        <v>38</v>
      </c>
      <c r="N30" s="3">
        <v>28</v>
      </c>
      <c r="O30" s="3">
        <v>34</v>
      </c>
      <c r="P30" s="3">
        <v>34.200000000000003</v>
      </c>
      <c r="Q30" s="3">
        <v>1</v>
      </c>
      <c r="R30" s="3">
        <v>1041.3999999999999</v>
      </c>
      <c r="S30" s="3">
        <v>1193.8</v>
      </c>
      <c r="T30" s="3">
        <f t="shared" si="2"/>
        <v>1117.5999999999999</v>
      </c>
      <c r="U30" s="3">
        <v>26.111111111111111</v>
      </c>
      <c r="V30" s="3">
        <v>27.222222222222221</v>
      </c>
      <c r="W30" s="3">
        <f t="shared" si="3"/>
        <v>26.666666666666664</v>
      </c>
    </row>
    <row r="31" spans="1:23" x14ac:dyDescent="0.2">
      <c r="A31" s="1">
        <v>3134459</v>
      </c>
      <c r="B31" s="1" t="s">
        <v>81</v>
      </c>
      <c r="C31" s="1" t="s">
        <v>82</v>
      </c>
      <c r="D31" s="3">
        <v>4195.8999999999996</v>
      </c>
      <c r="E31" s="3">
        <v>6.7</v>
      </c>
      <c r="F31" s="3">
        <v>30</v>
      </c>
      <c r="G31" s="3"/>
      <c r="H31" s="3">
        <v>20.3</v>
      </c>
      <c r="I31" s="3">
        <v>1</v>
      </c>
      <c r="J31" s="3">
        <v>200</v>
      </c>
      <c r="K31" s="3">
        <v>48</v>
      </c>
      <c r="L31" s="3">
        <v>1.42</v>
      </c>
      <c r="M31" s="3">
        <v>38</v>
      </c>
      <c r="N31" s="3">
        <v>28</v>
      </c>
      <c r="O31" s="3">
        <v>34</v>
      </c>
      <c r="P31" s="3">
        <v>34.200000000000003</v>
      </c>
      <c r="Q31" s="3">
        <v>1</v>
      </c>
      <c r="R31" s="3">
        <v>1041.3999999999999</v>
      </c>
      <c r="S31" s="3">
        <v>1193.8</v>
      </c>
      <c r="T31" s="3">
        <f t="shared" si="2"/>
        <v>1117.5999999999999</v>
      </c>
      <c r="U31" s="3">
        <v>26.111111111111111</v>
      </c>
      <c r="V31" s="3">
        <v>27.222222222222221</v>
      </c>
      <c r="W31" s="3">
        <f t="shared" si="3"/>
        <v>26.666666666666664</v>
      </c>
    </row>
    <row r="32" spans="1:23" x14ac:dyDescent="0.2">
      <c r="A32" s="1">
        <v>3134460</v>
      </c>
      <c r="B32" s="1" t="s">
        <v>83</v>
      </c>
      <c r="C32" s="1" t="s">
        <v>84</v>
      </c>
      <c r="D32" s="3">
        <v>2528.6999999999998</v>
      </c>
      <c r="E32" s="3">
        <v>6.7</v>
      </c>
      <c r="F32" s="3">
        <v>30</v>
      </c>
      <c r="G32" s="3"/>
      <c r="H32" s="3">
        <v>20.3</v>
      </c>
      <c r="I32" s="3">
        <v>1</v>
      </c>
      <c r="J32" s="3">
        <v>200</v>
      </c>
      <c r="K32" s="3">
        <v>48</v>
      </c>
      <c r="L32" s="3">
        <v>1.42</v>
      </c>
      <c r="M32" s="3">
        <v>38</v>
      </c>
      <c r="N32" s="3">
        <v>28</v>
      </c>
      <c r="O32" s="3">
        <v>34</v>
      </c>
      <c r="P32" s="3">
        <v>34.200000000000003</v>
      </c>
      <c r="Q32" s="3">
        <v>1</v>
      </c>
      <c r="R32" s="3">
        <v>1041.3999999999999</v>
      </c>
      <c r="S32" s="3">
        <v>1193.8</v>
      </c>
      <c r="T32" s="3">
        <f t="shared" si="2"/>
        <v>1117.5999999999999</v>
      </c>
      <c r="U32" s="3">
        <v>26.111111111111111</v>
      </c>
      <c r="V32" s="3">
        <v>27.222222222222221</v>
      </c>
      <c r="W32" s="3">
        <f t="shared" si="3"/>
        <v>26.666666666666664</v>
      </c>
    </row>
    <row r="33" spans="1:23" x14ac:dyDescent="0.2">
      <c r="A33" s="1">
        <v>3134461</v>
      </c>
      <c r="B33" s="1" t="s">
        <v>85</v>
      </c>
      <c r="C33" s="1" t="s">
        <v>86</v>
      </c>
      <c r="D33" s="3">
        <v>1113.4000000000001</v>
      </c>
      <c r="E33" s="3">
        <v>7.9</v>
      </c>
      <c r="F33" s="3">
        <v>200</v>
      </c>
      <c r="G33" s="3"/>
      <c r="H33" s="3">
        <v>21.3</v>
      </c>
      <c r="I33" s="3">
        <v>2.1</v>
      </c>
      <c r="J33" s="3">
        <v>200</v>
      </c>
      <c r="K33" s="3">
        <v>38</v>
      </c>
      <c r="L33" s="3">
        <v>1.44</v>
      </c>
      <c r="M33" s="3">
        <v>35.1</v>
      </c>
      <c r="N33" s="3">
        <v>39</v>
      </c>
      <c r="O33" s="3">
        <v>25.9</v>
      </c>
      <c r="P33" s="3">
        <v>27</v>
      </c>
      <c r="Q33" s="3">
        <v>17</v>
      </c>
      <c r="R33" s="3">
        <v>990.59999999999991</v>
      </c>
      <c r="S33" s="3">
        <v>1117.5999999999999</v>
      </c>
      <c r="T33" s="3">
        <f t="shared" si="2"/>
        <v>1054.0999999999999</v>
      </c>
      <c r="U33" s="3">
        <v>27.222222222222221</v>
      </c>
      <c r="V33" s="3">
        <v>27.222222222222221</v>
      </c>
      <c r="W33" s="3">
        <f t="shared" si="3"/>
        <v>27.222222222222221</v>
      </c>
    </row>
    <row r="34" spans="1:23" x14ac:dyDescent="0.2">
      <c r="A34" s="1">
        <v>3134462</v>
      </c>
      <c r="B34" s="1" t="s">
        <v>87</v>
      </c>
      <c r="C34" s="1" t="s">
        <v>88</v>
      </c>
      <c r="D34" s="3">
        <v>5142.2</v>
      </c>
      <c r="E34" s="3">
        <v>7.9</v>
      </c>
      <c r="F34" s="3">
        <v>200</v>
      </c>
      <c r="G34" s="3"/>
      <c r="H34" s="3">
        <v>21.3</v>
      </c>
      <c r="I34" s="3">
        <v>2.1</v>
      </c>
      <c r="J34" s="3">
        <v>200</v>
      </c>
      <c r="K34" s="3">
        <v>38</v>
      </c>
      <c r="L34" s="3">
        <v>1.44</v>
      </c>
      <c r="M34" s="3">
        <v>35.1</v>
      </c>
      <c r="N34" s="3">
        <v>39</v>
      </c>
      <c r="O34" s="3">
        <v>25.9</v>
      </c>
      <c r="P34" s="3">
        <v>27</v>
      </c>
      <c r="Q34" s="3">
        <v>17</v>
      </c>
      <c r="R34" s="3">
        <v>1016</v>
      </c>
      <c r="S34" s="3">
        <v>1168.3999999999999</v>
      </c>
      <c r="T34" s="3">
        <f t="shared" si="2"/>
        <v>1092.1999999999998</v>
      </c>
      <c r="U34" s="3">
        <v>27.222222222222221</v>
      </c>
      <c r="V34" s="3">
        <v>27.222222222222221</v>
      </c>
      <c r="W34" s="3">
        <f t="shared" si="3"/>
        <v>27.222222222222221</v>
      </c>
    </row>
    <row r="35" spans="1:23" x14ac:dyDescent="0.2">
      <c r="A35" s="1">
        <v>3134463</v>
      </c>
      <c r="B35" s="1" t="s">
        <v>89</v>
      </c>
      <c r="C35" s="1" t="s">
        <v>90</v>
      </c>
      <c r="D35" s="3">
        <v>2295.6</v>
      </c>
      <c r="E35" s="3">
        <v>7.9</v>
      </c>
      <c r="F35" s="3">
        <v>200</v>
      </c>
      <c r="G35" s="3"/>
      <c r="H35" s="3">
        <v>21.3</v>
      </c>
      <c r="I35" s="3">
        <v>2.1</v>
      </c>
      <c r="J35" s="3">
        <v>200</v>
      </c>
      <c r="K35" s="3">
        <v>38</v>
      </c>
      <c r="L35" s="3">
        <v>1.44</v>
      </c>
      <c r="M35" s="3">
        <v>35.1</v>
      </c>
      <c r="N35" s="3">
        <v>39</v>
      </c>
      <c r="O35" s="3">
        <v>25.9</v>
      </c>
      <c r="P35" s="3">
        <v>27</v>
      </c>
      <c r="Q35" s="3">
        <v>17</v>
      </c>
      <c r="R35" s="3">
        <v>1041.3999999999999</v>
      </c>
      <c r="S35" s="3">
        <v>1193.8</v>
      </c>
      <c r="T35" s="3">
        <f t="shared" si="2"/>
        <v>1117.5999999999999</v>
      </c>
      <c r="U35" s="3">
        <v>26.111111111111111</v>
      </c>
      <c r="V35" s="3">
        <v>27.222222222222221</v>
      </c>
      <c r="W35" s="3">
        <f t="shared" si="3"/>
        <v>26.666666666666664</v>
      </c>
    </row>
    <row r="36" spans="1:23" x14ac:dyDescent="0.2">
      <c r="A36" s="1">
        <v>3134464</v>
      </c>
      <c r="B36" s="1" t="s">
        <v>91</v>
      </c>
      <c r="C36" s="1" t="s">
        <v>92</v>
      </c>
      <c r="D36" s="3">
        <v>529.20000000000005</v>
      </c>
      <c r="E36" s="3">
        <v>8.3000000000000007</v>
      </c>
      <c r="F36" s="3">
        <v>43</v>
      </c>
      <c r="G36" s="3"/>
      <c r="H36" s="3">
        <v>28.5</v>
      </c>
      <c r="I36" s="3">
        <v>1</v>
      </c>
      <c r="J36" s="3">
        <v>200</v>
      </c>
      <c r="K36" s="3">
        <v>86</v>
      </c>
      <c r="L36" s="3">
        <v>1.18</v>
      </c>
      <c r="M36" s="3">
        <v>31.1</v>
      </c>
      <c r="N36" s="3">
        <v>49.3</v>
      </c>
      <c r="O36" s="3">
        <v>19.7</v>
      </c>
      <c r="P36" s="3">
        <v>24.3</v>
      </c>
      <c r="Q36" s="3">
        <v>60</v>
      </c>
      <c r="R36" s="3">
        <v>1016</v>
      </c>
      <c r="S36" s="3">
        <v>1066.8</v>
      </c>
      <c r="T36" s="3">
        <f t="shared" si="2"/>
        <v>1041.4000000000001</v>
      </c>
      <c r="U36" s="3">
        <v>27.222222222222221</v>
      </c>
      <c r="V36" s="3">
        <v>27.222222222222221</v>
      </c>
      <c r="W36" s="3">
        <f t="shared" si="3"/>
        <v>27.222222222222221</v>
      </c>
    </row>
    <row r="37" spans="1:23" x14ac:dyDescent="0.2">
      <c r="A37" s="1">
        <v>3134465</v>
      </c>
      <c r="B37" s="1" t="s">
        <v>93</v>
      </c>
      <c r="C37" s="1" t="s">
        <v>94</v>
      </c>
      <c r="D37" s="3">
        <v>2198.1999999999998</v>
      </c>
      <c r="E37" s="3">
        <v>8.3000000000000007</v>
      </c>
      <c r="F37" s="3">
        <v>43</v>
      </c>
      <c r="G37" s="3"/>
      <c r="H37" s="3">
        <v>39.9</v>
      </c>
      <c r="I37" s="3">
        <v>1</v>
      </c>
      <c r="J37" s="3">
        <v>200</v>
      </c>
      <c r="K37" s="3">
        <v>86</v>
      </c>
      <c r="L37" s="3">
        <v>1.18</v>
      </c>
      <c r="M37" s="3">
        <v>31.1</v>
      </c>
      <c r="N37" s="3">
        <v>49.3</v>
      </c>
      <c r="O37" s="3">
        <v>19.7</v>
      </c>
      <c r="P37" s="3">
        <v>24.3</v>
      </c>
      <c r="Q37" s="3">
        <v>60</v>
      </c>
      <c r="R37" s="3">
        <v>1016</v>
      </c>
      <c r="S37" s="3">
        <v>1066.8</v>
      </c>
      <c r="T37" s="3">
        <f t="shared" si="2"/>
        <v>1041.4000000000001</v>
      </c>
      <c r="U37" s="3">
        <v>27.222222222222221</v>
      </c>
      <c r="V37" s="3">
        <v>27.222222222222221</v>
      </c>
      <c r="W37" s="3">
        <f t="shared" si="3"/>
        <v>27.222222222222221</v>
      </c>
    </row>
    <row r="38" spans="1:23" x14ac:dyDescent="0.2">
      <c r="A38" s="1">
        <v>3134466</v>
      </c>
      <c r="B38" s="1" t="s">
        <v>95</v>
      </c>
      <c r="C38" s="1" t="s">
        <v>96</v>
      </c>
      <c r="D38" s="3">
        <v>1398.2</v>
      </c>
      <c r="E38" s="3">
        <v>8.3000000000000007</v>
      </c>
      <c r="F38" s="3">
        <v>43</v>
      </c>
      <c r="G38" s="3"/>
      <c r="H38" s="3">
        <v>39.9</v>
      </c>
      <c r="I38" s="3">
        <v>1</v>
      </c>
      <c r="J38" s="3">
        <v>200</v>
      </c>
      <c r="K38" s="3">
        <v>86</v>
      </c>
      <c r="L38" s="3">
        <v>1.18</v>
      </c>
      <c r="M38" s="3">
        <v>31.1</v>
      </c>
      <c r="N38" s="3">
        <v>49.3</v>
      </c>
      <c r="O38" s="3">
        <v>19.7</v>
      </c>
      <c r="P38" s="3">
        <v>24.3</v>
      </c>
      <c r="Q38" s="3">
        <v>60</v>
      </c>
      <c r="R38" s="3">
        <v>990.59999999999991</v>
      </c>
      <c r="S38" s="3">
        <v>1092.2</v>
      </c>
      <c r="T38" s="3">
        <f t="shared" si="2"/>
        <v>1041.4000000000001</v>
      </c>
      <c r="U38" s="3">
        <v>27.222222222222221</v>
      </c>
      <c r="V38" s="3">
        <v>27.222222222222221</v>
      </c>
      <c r="W38" s="3">
        <f t="shared" si="3"/>
        <v>27.222222222222221</v>
      </c>
    </row>
    <row r="39" spans="1:23" x14ac:dyDescent="0.2">
      <c r="A39" s="1">
        <v>3134467</v>
      </c>
      <c r="B39" s="1" t="s">
        <v>97</v>
      </c>
      <c r="C39" s="1" t="s">
        <v>98</v>
      </c>
      <c r="D39" s="3">
        <v>1316.8</v>
      </c>
      <c r="E39" s="3">
        <v>7.8</v>
      </c>
      <c r="F39" s="3">
        <v>200</v>
      </c>
      <c r="G39" s="3"/>
      <c r="H39" s="3">
        <v>34.700000000000003</v>
      </c>
      <c r="I39" s="3">
        <v>3.5</v>
      </c>
      <c r="J39" s="3">
        <v>200</v>
      </c>
      <c r="K39" s="3">
        <v>86</v>
      </c>
      <c r="L39" s="3">
        <v>1.23</v>
      </c>
      <c r="M39" s="3">
        <v>42.3</v>
      </c>
      <c r="N39" s="3">
        <v>26.5</v>
      </c>
      <c r="O39" s="3">
        <v>31.2</v>
      </c>
      <c r="P39" s="3">
        <v>30.3</v>
      </c>
      <c r="Q39" s="3">
        <v>8</v>
      </c>
      <c r="R39" s="3">
        <v>1041.3999999999999</v>
      </c>
      <c r="S39" s="3">
        <v>1168.3999999999999</v>
      </c>
      <c r="T39" s="3">
        <f t="shared" si="2"/>
        <v>1104.8999999999999</v>
      </c>
      <c r="U39" s="3">
        <v>27.222222222222221</v>
      </c>
      <c r="V39" s="3">
        <v>27.222222222222221</v>
      </c>
      <c r="W39" s="3">
        <f t="shared" si="3"/>
        <v>27.222222222222221</v>
      </c>
    </row>
    <row r="40" spans="1:23" x14ac:dyDescent="0.2">
      <c r="A40" s="1">
        <v>3134468</v>
      </c>
      <c r="B40" s="1" t="s">
        <v>99</v>
      </c>
      <c r="C40" s="1" t="s">
        <v>100</v>
      </c>
      <c r="D40" s="3">
        <v>1120.8</v>
      </c>
      <c r="E40" s="3">
        <v>7.8</v>
      </c>
      <c r="F40" s="3">
        <v>200</v>
      </c>
      <c r="G40" s="3"/>
      <c r="H40" s="3">
        <v>34.700000000000003</v>
      </c>
      <c r="I40" s="3">
        <v>3.5</v>
      </c>
      <c r="J40" s="3">
        <v>200</v>
      </c>
      <c r="K40" s="3">
        <v>86</v>
      </c>
      <c r="L40" s="3">
        <v>1.23</v>
      </c>
      <c r="M40" s="3">
        <v>42.3</v>
      </c>
      <c r="N40" s="3">
        <v>26.5</v>
      </c>
      <c r="O40" s="3">
        <v>31.2</v>
      </c>
      <c r="P40" s="3">
        <v>30.3</v>
      </c>
      <c r="Q40" s="3">
        <v>8</v>
      </c>
      <c r="R40" s="3">
        <v>1117.5999999999999</v>
      </c>
      <c r="S40" s="3">
        <v>1168.3999999999999</v>
      </c>
      <c r="T40" s="3">
        <f t="shared" si="2"/>
        <v>1143</v>
      </c>
      <c r="U40" s="3">
        <v>27.222222222222221</v>
      </c>
      <c r="V40" s="3">
        <v>27.222222222222221</v>
      </c>
      <c r="W40" s="3">
        <f t="shared" si="3"/>
        <v>27.222222222222221</v>
      </c>
    </row>
    <row r="41" spans="1:23" x14ac:dyDescent="0.2">
      <c r="A41" s="1">
        <v>3134469</v>
      </c>
      <c r="B41" s="1" t="s">
        <v>101</v>
      </c>
      <c r="C41" s="1" t="s">
        <v>102</v>
      </c>
      <c r="D41" s="3">
        <v>98.4</v>
      </c>
      <c r="E41" s="3">
        <v>7.8</v>
      </c>
      <c r="F41" s="3">
        <v>200</v>
      </c>
      <c r="G41" s="3"/>
      <c r="H41" s="3">
        <v>34.700000000000003</v>
      </c>
      <c r="I41" s="3">
        <v>3.5</v>
      </c>
      <c r="J41" s="3">
        <v>200</v>
      </c>
      <c r="K41" s="3">
        <v>86</v>
      </c>
      <c r="L41" s="3">
        <v>1.23</v>
      </c>
      <c r="M41" s="3">
        <v>42.3</v>
      </c>
      <c r="N41" s="3">
        <v>26.5</v>
      </c>
      <c r="O41" s="3">
        <v>31.2</v>
      </c>
      <c r="P41" s="3">
        <v>30.3</v>
      </c>
      <c r="Q41" s="3">
        <v>8</v>
      </c>
      <c r="R41" s="3">
        <v>1168.3999999999999</v>
      </c>
      <c r="S41" s="3">
        <v>1193.8</v>
      </c>
      <c r="T41" s="3">
        <f t="shared" si="2"/>
        <v>1181.0999999999999</v>
      </c>
      <c r="U41" s="3">
        <v>27.222222222222221</v>
      </c>
      <c r="V41" s="3">
        <v>27.222222222222221</v>
      </c>
      <c r="W41" s="3">
        <f t="shared" si="3"/>
        <v>27.222222222222221</v>
      </c>
    </row>
    <row r="42" spans="1:23" x14ac:dyDescent="0.2">
      <c r="A42" s="1">
        <v>3134470</v>
      </c>
      <c r="B42" s="1" t="s">
        <v>103</v>
      </c>
      <c r="C42" s="1" t="s">
        <v>104</v>
      </c>
      <c r="D42" s="3">
        <v>365</v>
      </c>
      <c r="E42" s="3">
        <v>8.1999999999999993</v>
      </c>
      <c r="F42" s="3">
        <v>200</v>
      </c>
      <c r="G42" s="3"/>
      <c r="H42" s="3">
        <v>6.2</v>
      </c>
      <c r="I42" s="3">
        <v>12</v>
      </c>
      <c r="J42" s="3">
        <v>200</v>
      </c>
      <c r="K42" s="3">
        <v>220</v>
      </c>
      <c r="L42" s="3">
        <v>1.58</v>
      </c>
      <c r="M42" s="3">
        <v>1</v>
      </c>
      <c r="N42" s="3">
        <v>97.5</v>
      </c>
      <c r="O42" s="3">
        <v>1.5</v>
      </c>
      <c r="P42" s="3">
        <v>5</v>
      </c>
      <c r="Q42" s="3">
        <v>30</v>
      </c>
      <c r="R42" s="3">
        <v>889</v>
      </c>
      <c r="S42" s="3">
        <v>1143</v>
      </c>
      <c r="T42" s="3">
        <f t="shared" si="2"/>
        <v>1016</v>
      </c>
      <c r="U42" s="3">
        <v>23.888888888888889</v>
      </c>
      <c r="V42" s="3">
        <v>28.888888888888889</v>
      </c>
      <c r="W42" s="3">
        <f t="shared" si="3"/>
        <v>26.388888888888889</v>
      </c>
    </row>
    <row r="43" spans="1:23" x14ac:dyDescent="0.2">
      <c r="A43" s="1">
        <v>3134471</v>
      </c>
      <c r="B43" s="1" t="s">
        <v>105</v>
      </c>
      <c r="C43" s="1" t="s">
        <v>106</v>
      </c>
      <c r="D43" s="3">
        <v>270.7</v>
      </c>
      <c r="E43" s="3">
        <v>7</v>
      </c>
      <c r="F43" s="3">
        <v>82</v>
      </c>
      <c r="G43" s="3"/>
      <c r="H43" s="3">
        <v>31.4</v>
      </c>
      <c r="I43" s="3">
        <v>1</v>
      </c>
      <c r="J43" s="3">
        <v>200</v>
      </c>
      <c r="K43" s="3">
        <v>38</v>
      </c>
      <c r="L43" s="3">
        <v>1.45</v>
      </c>
      <c r="M43" s="3">
        <v>34.799999999999997</v>
      </c>
      <c r="N43" s="3">
        <v>31.4</v>
      </c>
      <c r="O43" s="3">
        <v>33.799999999999997</v>
      </c>
      <c r="P43" s="3">
        <v>32.700000000000003</v>
      </c>
      <c r="Q43" s="3">
        <v>3</v>
      </c>
      <c r="R43" s="3">
        <v>1041.3999999999999</v>
      </c>
      <c r="S43" s="3">
        <v>1270</v>
      </c>
      <c r="T43" s="3">
        <f t="shared" si="2"/>
        <v>1155.6999999999998</v>
      </c>
      <c r="U43" s="3">
        <v>26.111111111111111</v>
      </c>
      <c r="V43" s="3">
        <v>27.222222222222221</v>
      </c>
      <c r="W43" s="3">
        <f t="shared" si="3"/>
        <v>26.666666666666664</v>
      </c>
    </row>
    <row r="44" spans="1:23" x14ac:dyDescent="0.2">
      <c r="A44" s="1">
        <v>3134472</v>
      </c>
      <c r="B44" s="1" t="s">
        <v>107</v>
      </c>
      <c r="C44" s="1" t="s">
        <v>108</v>
      </c>
      <c r="D44" s="3">
        <v>363.4</v>
      </c>
      <c r="E44" s="3">
        <v>7</v>
      </c>
      <c r="F44" s="3">
        <v>82</v>
      </c>
      <c r="G44" s="3"/>
      <c r="H44" s="3">
        <v>31.4</v>
      </c>
      <c r="I44" s="3">
        <v>1</v>
      </c>
      <c r="J44" s="3">
        <v>200</v>
      </c>
      <c r="K44" s="3">
        <v>38</v>
      </c>
      <c r="L44" s="3">
        <v>1.45</v>
      </c>
      <c r="M44" s="3">
        <v>34.799999999999997</v>
      </c>
      <c r="N44" s="3">
        <v>31.4</v>
      </c>
      <c r="O44" s="3">
        <v>33.799999999999997</v>
      </c>
      <c r="P44" s="3">
        <v>32.700000000000003</v>
      </c>
      <c r="Q44" s="3">
        <v>3</v>
      </c>
      <c r="R44" s="3">
        <v>1041.3999999999999</v>
      </c>
      <c r="S44" s="3">
        <v>1270</v>
      </c>
      <c r="T44" s="3">
        <f t="shared" si="2"/>
        <v>1155.6999999999998</v>
      </c>
      <c r="U44" s="3">
        <v>26.111111111111111</v>
      </c>
      <c r="V44" s="3">
        <v>26.111111111111111</v>
      </c>
      <c r="W44" s="3">
        <f t="shared" si="3"/>
        <v>26.111111111111111</v>
      </c>
    </row>
    <row r="45" spans="1:23" x14ac:dyDescent="0.2">
      <c r="A45" s="1">
        <v>3134473</v>
      </c>
      <c r="B45" s="1" t="s">
        <v>109</v>
      </c>
      <c r="C45" s="1" t="s">
        <v>110</v>
      </c>
      <c r="D45" s="3">
        <v>481.8</v>
      </c>
      <c r="E45" s="3">
        <v>7</v>
      </c>
      <c r="F45" s="3">
        <v>82</v>
      </c>
      <c r="G45" s="3"/>
      <c r="H45" s="3">
        <v>31.4</v>
      </c>
      <c r="I45" s="3">
        <v>1</v>
      </c>
      <c r="J45" s="3">
        <v>200</v>
      </c>
      <c r="K45" s="3">
        <v>38</v>
      </c>
      <c r="L45" s="3">
        <v>1.45</v>
      </c>
      <c r="M45" s="3">
        <v>34.799999999999997</v>
      </c>
      <c r="N45" s="3">
        <v>31.4</v>
      </c>
      <c r="O45" s="3">
        <v>33.799999999999997</v>
      </c>
      <c r="P45" s="3">
        <v>32.700000000000003</v>
      </c>
      <c r="Q45" s="3">
        <v>3</v>
      </c>
      <c r="R45" s="3">
        <v>1041.3999999999999</v>
      </c>
      <c r="S45" s="3">
        <v>1270</v>
      </c>
      <c r="T45" s="3">
        <f t="shared" si="2"/>
        <v>1155.6999999999998</v>
      </c>
      <c r="U45" s="3">
        <v>26.111111111111111</v>
      </c>
      <c r="V45" s="3">
        <v>26.111111111111111</v>
      </c>
      <c r="W45" s="3">
        <f t="shared" si="3"/>
        <v>26.111111111111111</v>
      </c>
    </row>
    <row r="46" spans="1:23" x14ac:dyDescent="0.2">
      <c r="A46" s="1">
        <v>3134474</v>
      </c>
      <c r="B46" s="1" t="s">
        <v>111</v>
      </c>
      <c r="C46" s="1" t="s">
        <v>112</v>
      </c>
      <c r="D46" s="3">
        <v>122.8</v>
      </c>
      <c r="E46" s="3">
        <v>6.7</v>
      </c>
      <c r="F46" s="3">
        <v>200</v>
      </c>
      <c r="G46" s="3"/>
      <c r="H46" s="3">
        <v>8.4</v>
      </c>
      <c r="I46" s="3">
        <v>1</v>
      </c>
      <c r="J46" s="3">
        <v>200</v>
      </c>
      <c r="K46" s="3">
        <v>56</v>
      </c>
      <c r="L46" s="3">
        <v>1.4</v>
      </c>
      <c r="M46" s="3">
        <v>14.9</v>
      </c>
      <c r="N46" s="3">
        <v>73.400000000000006</v>
      </c>
      <c r="O46" s="3">
        <v>11.6</v>
      </c>
      <c r="P46" s="3">
        <v>8.1999999999999993</v>
      </c>
      <c r="Q46" s="3">
        <v>1</v>
      </c>
      <c r="R46" s="3">
        <v>1092.2</v>
      </c>
      <c r="S46" s="3">
        <v>1193.8</v>
      </c>
      <c r="T46" s="3">
        <f t="shared" si="2"/>
        <v>1143</v>
      </c>
      <c r="U46" s="3">
        <v>27.222222222222221</v>
      </c>
      <c r="V46" s="3">
        <v>27.222222222222221</v>
      </c>
      <c r="W46" s="3">
        <f t="shared" si="3"/>
        <v>27.222222222222221</v>
      </c>
    </row>
    <row r="47" spans="1:23" x14ac:dyDescent="0.2">
      <c r="A47" s="1">
        <v>3134475</v>
      </c>
      <c r="B47" s="1" t="s">
        <v>113</v>
      </c>
      <c r="C47" s="1" t="s">
        <v>114</v>
      </c>
      <c r="D47" s="3">
        <v>164.3</v>
      </c>
      <c r="E47" s="3"/>
      <c r="F47" s="3">
        <v>200</v>
      </c>
      <c r="G47" s="3"/>
      <c r="H47" s="3"/>
      <c r="I47" s="3"/>
      <c r="J47" s="3">
        <v>200</v>
      </c>
      <c r="K47" s="3"/>
      <c r="L47" s="3"/>
      <c r="M47" s="3"/>
      <c r="N47" s="3"/>
      <c r="O47" s="3"/>
      <c r="P47" s="3"/>
      <c r="Q47" s="3"/>
      <c r="R47" s="3"/>
      <c r="S47" s="3"/>
      <c r="T47" s="3"/>
      <c r="U47" s="3"/>
      <c r="V47" s="3"/>
      <c r="W47" s="3"/>
    </row>
    <row r="48" spans="1:23" x14ac:dyDescent="0.2">
      <c r="A48" s="1">
        <v>3134476</v>
      </c>
      <c r="B48" s="1" t="s">
        <v>115</v>
      </c>
      <c r="C48" s="1" t="s">
        <v>116</v>
      </c>
      <c r="D48" s="3">
        <v>33.5</v>
      </c>
      <c r="E48" s="3">
        <v>6.9</v>
      </c>
      <c r="F48" s="3">
        <v>200</v>
      </c>
      <c r="G48" s="3"/>
      <c r="H48" s="3">
        <v>32</v>
      </c>
      <c r="I48" s="3">
        <v>1</v>
      </c>
      <c r="J48" s="3">
        <v>200</v>
      </c>
      <c r="K48" s="3">
        <v>48</v>
      </c>
      <c r="L48" s="3">
        <v>1.48</v>
      </c>
      <c r="M48" s="3">
        <v>28.4</v>
      </c>
      <c r="N48" s="3">
        <v>48.1</v>
      </c>
      <c r="O48" s="3">
        <v>23.5</v>
      </c>
      <c r="P48" s="3">
        <v>35</v>
      </c>
      <c r="Q48" s="3">
        <v>1</v>
      </c>
      <c r="R48" s="3">
        <v>1016</v>
      </c>
      <c r="S48" s="3">
        <v>1193.8</v>
      </c>
      <c r="T48" s="3">
        <f t="shared" ref="T48:T49" si="4">AVERAGE(R48:S48)</f>
        <v>1104.9000000000001</v>
      </c>
      <c r="U48" s="3">
        <v>26.111111111111111</v>
      </c>
      <c r="V48" s="3">
        <v>27.222222222222221</v>
      </c>
      <c r="W48" s="3">
        <f t="shared" ref="W48:W49" si="5">AVERAGE(U48:V48)</f>
        <v>26.666666666666664</v>
      </c>
    </row>
    <row r="49" spans="1:23" x14ac:dyDescent="0.2">
      <c r="A49" s="1">
        <v>3134477</v>
      </c>
      <c r="B49" s="1" t="s">
        <v>117</v>
      </c>
      <c r="C49" s="1" t="s">
        <v>118</v>
      </c>
      <c r="D49" s="3">
        <v>321.60000000000002</v>
      </c>
      <c r="E49" s="3">
        <v>6.9</v>
      </c>
      <c r="F49" s="3">
        <v>200</v>
      </c>
      <c r="G49" s="3"/>
      <c r="H49" s="3">
        <v>32</v>
      </c>
      <c r="I49" s="3">
        <v>1</v>
      </c>
      <c r="J49" s="3">
        <v>200</v>
      </c>
      <c r="K49" s="3">
        <v>48</v>
      </c>
      <c r="L49" s="3">
        <v>1.48</v>
      </c>
      <c r="M49" s="3">
        <v>28.4</v>
      </c>
      <c r="N49" s="3">
        <v>48.1</v>
      </c>
      <c r="O49" s="3">
        <v>23.5</v>
      </c>
      <c r="P49" s="3">
        <v>35</v>
      </c>
      <c r="Q49" s="3">
        <v>1</v>
      </c>
      <c r="R49" s="3">
        <v>1193.8</v>
      </c>
      <c r="S49" s="3">
        <v>1270</v>
      </c>
      <c r="T49" s="3">
        <f t="shared" si="4"/>
        <v>1231.9000000000001</v>
      </c>
      <c r="U49" s="3">
        <v>26.111111111111111</v>
      </c>
      <c r="V49" s="3">
        <v>27.222222222222221</v>
      </c>
      <c r="W49" s="3">
        <f t="shared" si="5"/>
        <v>26.666666666666664</v>
      </c>
    </row>
    <row r="50" spans="1:23" x14ac:dyDescent="0.2">
      <c r="A50" s="1">
        <v>3134478</v>
      </c>
      <c r="B50" s="1" t="s">
        <v>119</v>
      </c>
      <c r="C50" s="1" t="s">
        <v>120</v>
      </c>
      <c r="D50" s="3">
        <v>167</v>
      </c>
      <c r="E50" s="3"/>
      <c r="F50" s="3">
        <v>0</v>
      </c>
      <c r="G50" s="3"/>
      <c r="H50" s="3"/>
      <c r="I50" s="3">
        <v>0</v>
      </c>
      <c r="J50" s="3">
        <v>200</v>
      </c>
      <c r="K50" s="3"/>
      <c r="L50" s="3"/>
      <c r="M50" s="3">
        <v>0</v>
      </c>
      <c r="N50" s="3"/>
      <c r="O50" s="3"/>
      <c r="P50" s="3"/>
      <c r="Q50" s="3"/>
      <c r="R50" s="3"/>
      <c r="S50" s="3"/>
      <c r="T50" s="3"/>
      <c r="U50" s="3"/>
      <c r="V50" s="3"/>
      <c r="W50" s="3"/>
    </row>
    <row r="51" spans="1:23" x14ac:dyDescent="0.2">
      <c r="A51" s="1">
        <v>3134479</v>
      </c>
      <c r="B51" s="1" t="s">
        <v>121</v>
      </c>
      <c r="C51" s="1" t="s">
        <v>122</v>
      </c>
      <c r="D51" s="3">
        <v>77.7</v>
      </c>
      <c r="E51" s="3">
        <v>8.1999999999999993</v>
      </c>
      <c r="F51" s="3">
        <v>200</v>
      </c>
      <c r="G51" s="3"/>
      <c r="H51" s="3">
        <v>3.3</v>
      </c>
      <c r="I51" s="3">
        <v>12</v>
      </c>
      <c r="J51" s="3">
        <v>200</v>
      </c>
      <c r="K51" s="3">
        <v>56</v>
      </c>
      <c r="L51" s="3">
        <v>1.51</v>
      </c>
      <c r="M51" s="3">
        <v>2.5</v>
      </c>
      <c r="N51" s="3">
        <v>96</v>
      </c>
      <c r="O51" s="3">
        <v>1.5</v>
      </c>
      <c r="P51" s="3">
        <v>5</v>
      </c>
      <c r="Q51" s="3">
        <v>30</v>
      </c>
      <c r="R51" s="3">
        <v>939.8</v>
      </c>
      <c r="S51" s="3">
        <v>1143</v>
      </c>
      <c r="T51" s="3">
        <f>AVERAGE(R51:S51)</f>
        <v>1041.4000000000001</v>
      </c>
      <c r="U51" s="3">
        <v>27.222222222222221</v>
      </c>
      <c r="V51" s="3">
        <v>27.222222222222221</v>
      </c>
      <c r="W51" s="3">
        <f>AVERAGE(U51:V51)</f>
        <v>27.222222222222221</v>
      </c>
    </row>
    <row r="52" spans="1:23" x14ac:dyDescent="0.2">
      <c r="A52" s="1">
        <v>3134480</v>
      </c>
      <c r="B52" s="1" t="s">
        <v>123</v>
      </c>
      <c r="C52" s="1" t="s">
        <v>124</v>
      </c>
      <c r="D52" s="3">
        <v>521.6</v>
      </c>
      <c r="E52" s="3">
        <v>7.8</v>
      </c>
      <c r="F52" s="3">
        <v>200</v>
      </c>
      <c r="G52" s="3"/>
      <c r="H52" s="3"/>
      <c r="I52" s="3">
        <v>24</v>
      </c>
      <c r="J52" s="3">
        <v>0</v>
      </c>
      <c r="K52" s="3">
        <v>48</v>
      </c>
      <c r="L52" s="3"/>
      <c r="M52" s="3">
        <v>21.5</v>
      </c>
      <c r="N52" s="3">
        <v>29</v>
      </c>
      <c r="O52" s="3">
        <v>49.5</v>
      </c>
      <c r="P52" s="3"/>
      <c r="Q52" s="3"/>
      <c r="R52" s="3"/>
      <c r="S52" s="3"/>
      <c r="T52" s="3"/>
      <c r="U52" s="3"/>
      <c r="V52" s="3"/>
      <c r="W52" s="3"/>
    </row>
    <row r="53" spans="1:23" x14ac:dyDescent="0.2">
      <c r="A53" s="1">
        <v>3134481</v>
      </c>
      <c r="B53" s="1" t="s">
        <v>125</v>
      </c>
      <c r="C53" s="1" t="s">
        <v>126</v>
      </c>
      <c r="D53" s="3">
        <v>647.1</v>
      </c>
      <c r="E53" s="3">
        <v>6.7</v>
      </c>
      <c r="F53" s="3">
        <v>200</v>
      </c>
      <c r="G53" s="3"/>
      <c r="H53" s="3">
        <v>0</v>
      </c>
      <c r="I53" s="3">
        <v>24</v>
      </c>
      <c r="J53" s="3">
        <v>0</v>
      </c>
      <c r="K53" s="3">
        <v>56</v>
      </c>
      <c r="L53" s="3">
        <v>1.1299999999999999</v>
      </c>
      <c r="M53" s="3">
        <v>23.5</v>
      </c>
      <c r="N53" s="3">
        <v>30.8</v>
      </c>
      <c r="O53" s="3">
        <v>25.7</v>
      </c>
      <c r="P53" s="3">
        <v>85</v>
      </c>
      <c r="Q53" s="3">
        <v>3</v>
      </c>
      <c r="R53" s="3">
        <v>990.59999999999991</v>
      </c>
      <c r="S53" s="3">
        <v>1143</v>
      </c>
      <c r="T53" s="3">
        <f t="shared" ref="T53:T60" si="6">AVERAGE(R53:S53)</f>
        <v>1066.8</v>
      </c>
      <c r="U53" s="3">
        <v>27.222222222222221</v>
      </c>
      <c r="V53" s="3">
        <v>27.222222222222221</v>
      </c>
      <c r="W53" s="3">
        <f t="shared" ref="W53:W60" si="7">AVERAGE(U53:V53)</f>
        <v>27.222222222222221</v>
      </c>
    </row>
    <row r="54" spans="1:23" x14ac:dyDescent="0.2">
      <c r="A54" s="1">
        <v>3134482</v>
      </c>
      <c r="B54" s="1" t="s">
        <v>127</v>
      </c>
      <c r="C54" s="1" t="s">
        <v>128</v>
      </c>
      <c r="D54" s="3">
        <v>512.9</v>
      </c>
      <c r="E54" s="3">
        <v>8.1</v>
      </c>
      <c r="F54" s="3">
        <v>200</v>
      </c>
      <c r="G54" s="3"/>
      <c r="H54" s="3">
        <v>0</v>
      </c>
      <c r="I54" s="3">
        <v>1</v>
      </c>
      <c r="J54" s="3">
        <v>200</v>
      </c>
      <c r="K54" s="3">
        <v>86</v>
      </c>
      <c r="L54" s="3">
        <v>1.23</v>
      </c>
      <c r="M54" s="3">
        <v>29.5</v>
      </c>
      <c r="N54" s="3">
        <v>40.700000000000003</v>
      </c>
      <c r="O54" s="3">
        <v>29.9</v>
      </c>
      <c r="P54" s="3">
        <v>45</v>
      </c>
      <c r="Q54" s="3">
        <v>73</v>
      </c>
      <c r="R54" s="3">
        <v>1041.3999999999999</v>
      </c>
      <c r="S54" s="3">
        <v>1117.5999999999999</v>
      </c>
      <c r="T54" s="3">
        <f t="shared" si="6"/>
        <v>1079.5</v>
      </c>
      <c r="U54" s="3">
        <v>27.222222222222221</v>
      </c>
      <c r="V54" s="3">
        <v>27.222222222222221</v>
      </c>
      <c r="W54" s="3">
        <f t="shared" si="7"/>
        <v>27.222222222222221</v>
      </c>
    </row>
    <row r="55" spans="1:23" x14ac:dyDescent="0.2">
      <c r="A55" s="1">
        <v>3134483</v>
      </c>
      <c r="B55" s="1" t="s">
        <v>129</v>
      </c>
      <c r="C55" s="1" t="s">
        <v>130</v>
      </c>
      <c r="D55" s="3">
        <v>2189.1</v>
      </c>
      <c r="E55" s="3">
        <v>8.1</v>
      </c>
      <c r="F55" s="3">
        <v>200</v>
      </c>
      <c r="G55" s="3"/>
      <c r="H55" s="3">
        <v>0</v>
      </c>
      <c r="I55" s="3">
        <v>1</v>
      </c>
      <c r="J55" s="3">
        <v>200</v>
      </c>
      <c r="K55" s="3">
        <v>86</v>
      </c>
      <c r="L55" s="3">
        <v>1.23</v>
      </c>
      <c r="M55" s="3">
        <v>29.5</v>
      </c>
      <c r="N55" s="3">
        <v>40.700000000000003</v>
      </c>
      <c r="O55" s="3">
        <v>29.9</v>
      </c>
      <c r="P55" s="3">
        <v>45</v>
      </c>
      <c r="Q55" s="3">
        <v>73</v>
      </c>
      <c r="R55" s="3">
        <v>1066.8</v>
      </c>
      <c r="S55" s="3">
        <v>1117.5999999999999</v>
      </c>
      <c r="T55" s="3">
        <f t="shared" si="6"/>
        <v>1092.1999999999998</v>
      </c>
      <c r="U55" s="3">
        <v>27.222222222222221</v>
      </c>
      <c r="V55" s="3">
        <v>27.222222222222221</v>
      </c>
      <c r="W55" s="3">
        <f t="shared" si="7"/>
        <v>27.222222222222221</v>
      </c>
    </row>
    <row r="56" spans="1:23" x14ac:dyDescent="0.2">
      <c r="A56" s="1">
        <v>3134484</v>
      </c>
      <c r="B56" s="1" t="s">
        <v>131</v>
      </c>
      <c r="C56" s="1" t="s">
        <v>132</v>
      </c>
      <c r="D56" s="3">
        <v>1164.0999999999999</v>
      </c>
      <c r="E56" s="3">
        <v>6.7</v>
      </c>
      <c r="F56" s="3">
        <v>200</v>
      </c>
      <c r="G56" s="3"/>
      <c r="H56" s="3">
        <v>19.5</v>
      </c>
      <c r="I56" s="3">
        <v>15.8</v>
      </c>
      <c r="J56" s="3">
        <v>53</v>
      </c>
      <c r="K56" s="3">
        <v>56</v>
      </c>
      <c r="L56" s="3">
        <v>1.53</v>
      </c>
      <c r="M56" s="3">
        <v>17.899999999999999</v>
      </c>
      <c r="N56" s="3">
        <v>57.2</v>
      </c>
      <c r="O56" s="3">
        <v>25</v>
      </c>
      <c r="P56" s="3">
        <v>15.3</v>
      </c>
      <c r="Q56" s="3">
        <v>3</v>
      </c>
      <c r="R56" s="3">
        <v>990.59999999999991</v>
      </c>
      <c r="S56" s="3">
        <v>1143</v>
      </c>
      <c r="T56" s="3">
        <f t="shared" si="6"/>
        <v>1066.8</v>
      </c>
      <c r="U56" s="3">
        <v>27.222222222222221</v>
      </c>
      <c r="V56" s="3">
        <v>27.222222222222221</v>
      </c>
      <c r="W56" s="3">
        <f t="shared" si="7"/>
        <v>27.222222222222221</v>
      </c>
    </row>
    <row r="57" spans="1:23" x14ac:dyDescent="0.2">
      <c r="A57" s="1">
        <v>3134485</v>
      </c>
      <c r="B57" s="1" t="s">
        <v>133</v>
      </c>
      <c r="C57" s="1" t="s">
        <v>134</v>
      </c>
      <c r="D57" s="3">
        <v>361.6</v>
      </c>
      <c r="E57" s="3">
        <v>5.9</v>
      </c>
      <c r="F57" s="3">
        <v>38</v>
      </c>
      <c r="G57" s="3"/>
      <c r="H57" s="3">
        <v>0</v>
      </c>
      <c r="I57" s="3">
        <v>1</v>
      </c>
      <c r="J57" s="3">
        <v>200</v>
      </c>
      <c r="K57" s="3">
        <v>38</v>
      </c>
      <c r="L57" s="3">
        <v>1.56</v>
      </c>
      <c r="M57" s="3">
        <v>21.1</v>
      </c>
      <c r="N57" s="3">
        <v>41</v>
      </c>
      <c r="O57" s="3">
        <v>37.9</v>
      </c>
      <c r="P57" s="3">
        <v>27.6</v>
      </c>
      <c r="Q57" s="3">
        <v>3</v>
      </c>
      <c r="R57" s="3">
        <v>990.59999999999991</v>
      </c>
      <c r="S57" s="3">
        <v>1092.2</v>
      </c>
      <c r="T57" s="3">
        <f t="shared" si="6"/>
        <v>1041.4000000000001</v>
      </c>
      <c r="U57" s="3">
        <v>27.222222222222221</v>
      </c>
      <c r="V57" s="3">
        <v>27.222222222222221</v>
      </c>
      <c r="W57" s="3">
        <f t="shared" si="7"/>
        <v>27.222222222222221</v>
      </c>
    </row>
    <row r="58" spans="1:23" x14ac:dyDescent="0.2">
      <c r="A58" s="1">
        <v>3134486</v>
      </c>
      <c r="B58" s="1" t="s">
        <v>135</v>
      </c>
      <c r="C58" s="1" t="s">
        <v>136</v>
      </c>
      <c r="D58" s="3">
        <v>2695</v>
      </c>
      <c r="E58" s="3">
        <v>5.9</v>
      </c>
      <c r="F58" s="3">
        <v>38</v>
      </c>
      <c r="G58" s="3"/>
      <c r="H58" s="3">
        <v>0</v>
      </c>
      <c r="I58" s="3">
        <v>1</v>
      </c>
      <c r="J58" s="3">
        <v>200</v>
      </c>
      <c r="K58" s="3">
        <v>38</v>
      </c>
      <c r="L58" s="3">
        <v>1.56</v>
      </c>
      <c r="M58" s="3">
        <v>21.1</v>
      </c>
      <c r="N58" s="3">
        <v>41</v>
      </c>
      <c r="O58" s="3">
        <v>37.9</v>
      </c>
      <c r="P58" s="3">
        <v>27.6</v>
      </c>
      <c r="Q58" s="3">
        <v>3</v>
      </c>
      <c r="R58" s="3">
        <v>965.19999999999993</v>
      </c>
      <c r="S58" s="3">
        <v>1117.5999999999999</v>
      </c>
      <c r="T58" s="3">
        <f t="shared" si="6"/>
        <v>1041.3999999999999</v>
      </c>
      <c r="U58" s="3">
        <v>26.111111111111111</v>
      </c>
      <c r="V58" s="3">
        <v>27.222222222222221</v>
      </c>
      <c r="W58" s="3">
        <f t="shared" si="7"/>
        <v>26.666666666666664</v>
      </c>
    </row>
    <row r="59" spans="1:23" x14ac:dyDescent="0.2">
      <c r="A59" s="1">
        <v>3134487</v>
      </c>
      <c r="B59" s="1" t="s">
        <v>137</v>
      </c>
      <c r="C59" s="1" t="s">
        <v>138</v>
      </c>
      <c r="D59" s="3">
        <v>3435.2</v>
      </c>
      <c r="E59" s="3">
        <v>5.9</v>
      </c>
      <c r="F59" s="3">
        <v>38</v>
      </c>
      <c r="G59" s="3"/>
      <c r="H59" s="3">
        <v>0</v>
      </c>
      <c r="I59" s="3">
        <v>1</v>
      </c>
      <c r="J59" s="3">
        <v>200</v>
      </c>
      <c r="K59" s="3">
        <v>38</v>
      </c>
      <c r="L59" s="3">
        <v>1.56</v>
      </c>
      <c r="M59" s="3">
        <v>21.1</v>
      </c>
      <c r="N59" s="3">
        <v>41</v>
      </c>
      <c r="O59" s="3">
        <v>37.9</v>
      </c>
      <c r="P59" s="3">
        <v>27.6</v>
      </c>
      <c r="Q59" s="3">
        <v>3</v>
      </c>
      <c r="R59" s="3">
        <v>965.19999999999993</v>
      </c>
      <c r="S59" s="3">
        <v>1117.5999999999999</v>
      </c>
      <c r="T59" s="3">
        <f t="shared" si="6"/>
        <v>1041.3999999999999</v>
      </c>
      <c r="U59" s="3">
        <v>27.222222222222221</v>
      </c>
      <c r="V59" s="3">
        <v>27.222222222222221</v>
      </c>
      <c r="W59" s="3">
        <f t="shared" si="7"/>
        <v>27.222222222222221</v>
      </c>
    </row>
    <row r="60" spans="1:23" x14ac:dyDescent="0.2">
      <c r="A60" s="1">
        <v>3134488</v>
      </c>
      <c r="B60" s="1" t="s">
        <v>139</v>
      </c>
      <c r="C60" s="1" t="s">
        <v>140</v>
      </c>
      <c r="D60" s="3">
        <v>1673.4</v>
      </c>
      <c r="E60" s="3">
        <v>5.9</v>
      </c>
      <c r="F60" s="3">
        <v>38</v>
      </c>
      <c r="G60" s="3"/>
      <c r="H60" s="3">
        <v>0</v>
      </c>
      <c r="I60" s="3">
        <v>1</v>
      </c>
      <c r="J60" s="3">
        <v>200</v>
      </c>
      <c r="K60" s="3">
        <v>38</v>
      </c>
      <c r="L60" s="3">
        <v>1.56</v>
      </c>
      <c r="M60" s="3">
        <v>21.1</v>
      </c>
      <c r="N60" s="3">
        <v>41</v>
      </c>
      <c r="O60" s="3">
        <v>37.9</v>
      </c>
      <c r="P60" s="3">
        <v>27.6</v>
      </c>
      <c r="Q60" s="3">
        <v>3</v>
      </c>
      <c r="R60" s="3">
        <v>990.59999999999991</v>
      </c>
      <c r="S60" s="3">
        <v>1117.5999999999999</v>
      </c>
      <c r="T60" s="3">
        <f t="shared" si="6"/>
        <v>1054.0999999999999</v>
      </c>
      <c r="U60" s="3">
        <v>26.111111111111111</v>
      </c>
      <c r="V60" s="3">
        <v>27.222222222222221</v>
      </c>
      <c r="W60" s="3">
        <f t="shared" si="7"/>
        <v>26.666666666666664</v>
      </c>
    </row>
    <row r="61" spans="1:23" x14ac:dyDescent="0.2">
      <c r="A61" s="1">
        <v>3134489</v>
      </c>
      <c r="B61" s="1" t="s">
        <v>141</v>
      </c>
      <c r="C61" s="1" t="s">
        <v>142</v>
      </c>
      <c r="D61" s="3">
        <v>2325.6999999999998</v>
      </c>
      <c r="E61" s="3"/>
      <c r="F61" s="3">
        <v>200</v>
      </c>
      <c r="G61" s="3"/>
      <c r="H61" s="3"/>
      <c r="I61" s="3">
        <v>0</v>
      </c>
      <c r="J61" s="3">
        <v>200</v>
      </c>
      <c r="K61" s="3"/>
      <c r="L61" s="3"/>
      <c r="M61" s="3"/>
      <c r="N61" s="3"/>
      <c r="O61" s="3"/>
      <c r="P61" s="3"/>
      <c r="Q61" s="3"/>
      <c r="R61" s="3"/>
      <c r="S61" s="3"/>
      <c r="T61" s="3"/>
      <c r="U61" s="3"/>
      <c r="V61" s="3"/>
      <c r="W61" s="3"/>
    </row>
    <row r="62" spans="1:23" x14ac:dyDescent="0.2">
      <c r="A62" s="1">
        <v>3134490</v>
      </c>
      <c r="B62" s="1" t="s">
        <v>143</v>
      </c>
      <c r="C62" s="1" t="s">
        <v>144</v>
      </c>
      <c r="D62" s="3">
        <v>311.10000000000002</v>
      </c>
      <c r="E62" s="3"/>
      <c r="F62" s="3">
        <v>200</v>
      </c>
      <c r="G62" s="3"/>
      <c r="H62" s="3">
        <v>0</v>
      </c>
      <c r="I62" s="3">
        <v>0</v>
      </c>
      <c r="J62" s="3">
        <v>200</v>
      </c>
      <c r="K62" s="3"/>
      <c r="L62" s="3"/>
      <c r="M62" s="3"/>
      <c r="N62" s="3"/>
      <c r="O62" s="3"/>
      <c r="P62" s="3"/>
      <c r="Q62" s="3">
        <v>0</v>
      </c>
      <c r="R62" s="3"/>
      <c r="S62" s="3"/>
      <c r="T62" s="3"/>
      <c r="U62" s="3"/>
      <c r="V62" s="3"/>
      <c r="W62" s="3"/>
    </row>
    <row r="63" spans="1:23" x14ac:dyDescent="0.2">
      <c r="A63" s="1">
        <v>3134491</v>
      </c>
      <c r="B63" s="1" t="s">
        <v>145</v>
      </c>
      <c r="C63" s="1" t="s">
        <v>146</v>
      </c>
      <c r="D63" s="3">
        <v>277.39999999999998</v>
      </c>
      <c r="E63" s="3"/>
      <c r="F63" s="3">
        <v>200</v>
      </c>
      <c r="G63" s="3"/>
      <c r="H63" s="3">
        <v>0</v>
      </c>
      <c r="I63" s="3">
        <v>0</v>
      </c>
      <c r="J63" s="3">
        <v>200</v>
      </c>
      <c r="K63" s="3"/>
      <c r="L63" s="3"/>
      <c r="M63" s="3"/>
      <c r="N63" s="3"/>
      <c r="O63" s="3"/>
      <c r="P63" s="3"/>
      <c r="Q63" s="3">
        <v>0</v>
      </c>
      <c r="R63" s="3">
        <v>1041.3999999999999</v>
      </c>
      <c r="S63" s="3">
        <v>1066.8</v>
      </c>
      <c r="T63" s="3">
        <f t="shared" ref="T63:T68" si="8">AVERAGE(R63:S63)</f>
        <v>1054.0999999999999</v>
      </c>
      <c r="U63" s="3">
        <v>27.222222222222221</v>
      </c>
      <c r="V63" s="3">
        <v>27.222222222222221</v>
      </c>
      <c r="W63" s="3">
        <f t="shared" ref="W63:W68" si="9">AVERAGE(U63:V63)</f>
        <v>27.222222222222221</v>
      </c>
    </row>
    <row r="64" spans="1:23" x14ac:dyDescent="0.2">
      <c r="A64" s="1">
        <v>3134492</v>
      </c>
      <c r="B64" s="1" t="s">
        <v>147</v>
      </c>
      <c r="C64" s="1" t="s">
        <v>148</v>
      </c>
      <c r="D64" s="3">
        <v>725.1</v>
      </c>
      <c r="E64" s="3"/>
      <c r="F64" s="3">
        <v>200</v>
      </c>
      <c r="G64" s="3"/>
      <c r="H64" s="3">
        <v>0</v>
      </c>
      <c r="I64" s="3"/>
      <c r="J64" s="3">
        <v>200</v>
      </c>
      <c r="K64" s="3"/>
      <c r="L64" s="3"/>
      <c r="M64" s="3"/>
      <c r="N64" s="3"/>
      <c r="O64" s="3"/>
      <c r="P64" s="3"/>
      <c r="Q64" s="3">
        <v>0</v>
      </c>
      <c r="R64" s="3">
        <v>990.59999999999991</v>
      </c>
      <c r="S64" s="3">
        <v>1092.2</v>
      </c>
      <c r="T64" s="3">
        <f t="shared" si="8"/>
        <v>1041.4000000000001</v>
      </c>
      <c r="U64" s="3">
        <v>27.222222222222221</v>
      </c>
      <c r="V64" s="3">
        <v>27.222222222222221</v>
      </c>
      <c r="W64" s="3">
        <f t="shared" si="9"/>
        <v>27.222222222222221</v>
      </c>
    </row>
    <row r="65" spans="1:23" x14ac:dyDescent="0.2">
      <c r="A65" s="1">
        <v>3134493</v>
      </c>
      <c r="B65" s="1" t="s">
        <v>149</v>
      </c>
      <c r="C65" s="1" t="s">
        <v>150</v>
      </c>
      <c r="D65" s="3">
        <v>281.3</v>
      </c>
      <c r="E65" s="3">
        <v>6.7</v>
      </c>
      <c r="F65" s="3">
        <v>84</v>
      </c>
      <c r="G65" s="3"/>
      <c r="H65" s="3">
        <v>21.3</v>
      </c>
      <c r="I65" s="3">
        <v>1</v>
      </c>
      <c r="J65" s="3">
        <v>200</v>
      </c>
      <c r="K65" s="3">
        <v>56</v>
      </c>
      <c r="L65" s="3">
        <v>1.58</v>
      </c>
      <c r="M65" s="3">
        <v>18.5</v>
      </c>
      <c r="N65" s="3">
        <v>43</v>
      </c>
      <c r="O65" s="3">
        <v>38.5</v>
      </c>
      <c r="P65" s="3">
        <v>15.4</v>
      </c>
      <c r="Q65" s="3">
        <v>3</v>
      </c>
      <c r="R65" s="3">
        <v>1016</v>
      </c>
      <c r="S65" s="3">
        <v>1320.8</v>
      </c>
      <c r="T65" s="3">
        <f t="shared" si="8"/>
        <v>1168.4000000000001</v>
      </c>
      <c r="U65" s="3">
        <v>26.111111111111111</v>
      </c>
      <c r="V65" s="3">
        <v>27.222222222222221</v>
      </c>
      <c r="W65" s="3">
        <f t="shared" si="9"/>
        <v>26.666666666666664</v>
      </c>
    </row>
    <row r="66" spans="1:23" x14ac:dyDescent="0.2">
      <c r="A66" s="1">
        <v>3134494</v>
      </c>
      <c r="B66" s="1" t="s">
        <v>151</v>
      </c>
      <c r="C66" s="1" t="s">
        <v>152</v>
      </c>
      <c r="D66" s="3">
        <v>298.3</v>
      </c>
      <c r="E66" s="3">
        <v>6.7</v>
      </c>
      <c r="F66" s="3">
        <v>84</v>
      </c>
      <c r="G66" s="3"/>
      <c r="H66" s="3">
        <v>21.3</v>
      </c>
      <c r="I66" s="3">
        <v>1</v>
      </c>
      <c r="J66" s="3">
        <v>200</v>
      </c>
      <c r="K66" s="3">
        <v>56</v>
      </c>
      <c r="L66" s="3">
        <v>1.58</v>
      </c>
      <c r="M66" s="3">
        <v>18.5</v>
      </c>
      <c r="N66" s="3">
        <v>43</v>
      </c>
      <c r="O66" s="3">
        <v>38.5</v>
      </c>
      <c r="P66" s="3">
        <v>15.4</v>
      </c>
      <c r="Q66" s="3">
        <v>3</v>
      </c>
      <c r="R66" s="3">
        <v>1016</v>
      </c>
      <c r="S66" s="3">
        <v>1295.3999999999999</v>
      </c>
      <c r="T66" s="3">
        <f t="shared" si="8"/>
        <v>1155.6999999999998</v>
      </c>
      <c r="U66" s="3">
        <v>26.111111111111111</v>
      </c>
      <c r="V66" s="3">
        <v>27.222222222222221</v>
      </c>
      <c r="W66" s="3">
        <f t="shared" si="9"/>
        <v>26.666666666666664</v>
      </c>
    </row>
    <row r="67" spans="1:23" x14ac:dyDescent="0.2">
      <c r="A67" s="1">
        <v>3134495</v>
      </c>
      <c r="B67" s="1" t="s">
        <v>153</v>
      </c>
      <c r="C67" s="1" t="s">
        <v>154</v>
      </c>
      <c r="D67" s="3">
        <v>2019</v>
      </c>
      <c r="E67" s="3">
        <v>6.7</v>
      </c>
      <c r="F67" s="3">
        <v>84</v>
      </c>
      <c r="G67" s="3"/>
      <c r="H67" s="3">
        <v>21.3</v>
      </c>
      <c r="I67" s="3">
        <v>1</v>
      </c>
      <c r="J67" s="3">
        <v>200</v>
      </c>
      <c r="K67" s="3">
        <v>56</v>
      </c>
      <c r="L67" s="3">
        <v>1.58</v>
      </c>
      <c r="M67" s="3">
        <v>18.5</v>
      </c>
      <c r="N67" s="3">
        <v>43</v>
      </c>
      <c r="O67" s="3">
        <v>38.5</v>
      </c>
      <c r="P67" s="3">
        <v>15.4</v>
      </c>
      <c r="Q67" s="3">
        <v>3</v>
      </c>
      <c r="R67" s="3">
        <v>1016</v>
      </c>
      <c r="S67" s="3">
        <v>1193.8</v>
      </c>
      <c r="T67" s="3">
        <f t="shared" si="8"/>
        <v>1104.9000000000001</v>
      </c>
      <c r="U67" s="3">
        <v>25</v>
      </c>
      <c r="V67" s="3">
        <v>27.222222222222221</v>
      </c>
      <c r="W67" s="3">
        <f t="shared" si="9"/>
        <v>26.111111111111111</v>
      </c>
    </row>
    <row r="68" spans="1:23" x14ac:dyDescent="0.2">
      <c r="A68" s="1">
        <v>3134496</v>
      </c>
      <c r="B68" s="1" t="s">
        <v>155</v>
      </c>
      <c r="C68" s="1" t="s">
        <v>156</v>
      </c>
      <c r="D68" s="3">
        <v>8644.2000000000007</v>
      </c>
      <c r="E68" s="3">
        <v>6.7</v>
      </c>
      <c r="F68" s="3">
        <v>84</v>
      </c>
      <c r="G68" s="3"/>
      <c r="H68" s="3">
        <v>21.3</v>
      </c>
      <c r="I68" s="3">
        <v>1</v>
      </c>
      <c r="J68" s="3">
        <v>200</v>
      </c>
      <c r="K68" s="3">
        <v>56</v>
      </c>
      <c r="L68" s="3">
        <v>1.58</v>
      </c>
      <c r="M68" s="3">
        <v>18.5</v>
      </c>
      <c r="N68" s="3">
        <v>43</v>
      </c>
      <c r="O68" s="3">
        <v>38.5</v>
      </c>
      <c r="P68" s="3">
        <v>15.4</v>
      </c>
      <c r="Q68" s="3">
        <v>3</v>
      </c>
      <c r="R68" s="3">
        <v>1016</v>
      </c>
      <c r="S68" s="3">
        <v>1193.8</v>
      </c>
      <c r="T68" s="3">
        <f t="shared" si="8"/>
        <v>1104.9000000000001</v>
      </c>
      <c r="U68" s="3">
        <v>26.111111111111111</v>
      </c>
      <c r="V68" s="3">
        <v>27.222222222222221</v>
      </c>
      <c r="W68" s="3">
        <f t="shared" si="9"/>
        <v>26.666666666666664</v>
      </c>
    </row>
    <row r="69" spans="1:23" x14ac:dyDescent="0.2">
      <c r="A69" s="1">
        <v>3134497</v>
      </c>
      <c r="B69" s="1" t="s">
        <v>157</v>
      </c>
      <c r="C69" s="1" t="s">
        <v>158</v>
      </c>
      <c r="D69" s="3">
        <v>162.1</v>
      </c>
      <c r="E69" s="3"/>
      <c r="F69" s="3">
        <v>200</v>
      </c>
      <c r="G69" s="3"/>
      <c r="H69" s="3"/>
      <c r="I69" s="3"/>
      <c r="J69" s="3">
        <v>200</v>
      </c>
      <c r="K69" s="3"/>
      <c r="L69" s="3"/>
      <c r="M69" s="3"/>
      <c r="N69" s="3"/>
      <c r="O69" s="3"/>
      <c r="P69" s="3"/>
      <c r="Q69" s="3"/>
      <c r="R69" s="3"/>
      <c r="S69" s="3"/>
      <c r="T69" s="3"/>
      <c r="U69" s="3"/>
      <c r="V69" s="3"/>
      <c r="W6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 Ølgaard</dc:creator>
  <cp:lastModifiedBy>Gustav Ølgaard</cp:lastModifiedBy>
  <dcterms:created xsi:type="dcterms:W3CDTF">2024-08-09T08:29:38Z</dcterms:created>
  <dcterms:modified xsi:type="dcterms:W3CDTF">2024-08-09T08:29:57Z</dcterms:modified>
</cp:coreProperties>
</file>