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nnel\Text\Как получить общий балл оценки персонала\"/>
    </mc:Choice>
  </mc:AlternateContent>
  <xr:revisionPtr revIDLastSave="0" documentId="13_ncr:1_{7361F6BE-C4A4-4953-BD59-042CA0AF79CE}" xr6:coauthVersionLast="47" xr6:coauthVersionMax="47" xr10:uidLastSave="{00000000-0000-0000-0000-000000000000}"/>
  <bookViews>
    <workbookView xWindow="-120" yWindow="-120" windowWidth="29040" windowHeight="15720" xr2:uid="{4F355E9F-DE53-482C-A1F4-0013F63FA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O23" i="1"/>
  <c r="P15" i="1"/>
  <c r="J4" i="1"/>
  <c r="H5" i="1"/>
  <c r="G10" i="1" s="1"/>
  <c r="J5" i="1"/>
  <c r="G13" i="1" s="1"/>
  <c r="H6" i="1"/>
  <c r="J6" i="1"/>
  <c r="H18" i="1" s="1"/>
  <c r="P25" i="1"/>
  <c r="P26" i="1"/>
  <c r="P27" i="1"/>
  <c r="P28" i="1"/>
  <c r="O19" i="1"/>
  <c r="P19" i="1" s="1"/>
  <c r="O21" i="1"/>
  <c r="P21" i="1" s="1"/>
  <c r="O25" i="1"/>
  <c r="O26" i="1"/>
  <c r="O27" i="1"/>
  <c r="O28" i="1"/>
  <c r="N12" i="1"/>
  <c r="M13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N10" i="1"/>
  <c r="N11" i="1"/>
  <c r="N15" i="1"/>
  <c r="N16" i="1"/>
  <c r="N17" i="1"/>
  <c r="N18" i="1"/>
  <c r="N19" i="1"/>
  <c r="N23" i="1"/>
  <c r="N24" i="1"/>
  <c r="N25" i="1"/>
  <c r="N26" i="1"/>
  <c r="N27" i="1"/>
  <c r="M9" i="1"/>
  <c r="L10" i="1"/>
  <c r="O10" i="1" s="1"/>
  <c r="P10" i="1" s="1"/>
  <c r="L11" i="1"/>
  <c r="O11" i="1" s="1"/>
  <c r="P11" i="1" s="1"/>
  <c r="L12" i="1"/>
  <c r="O12" i="1" s="1"/>
  <c r="P12" i="1" s="1"/>
  <c r="L13" i="1"/>
  <c r="O13" i="1" s="1"/>
  <c r="P13" i="1" s="1"/>
  <c r="L14" i="1"/>
  <c r="O14" i="1" s="1"/>
  <c r="P14" i="1" s="1"/>
  <c r="L15" i="1"/>
  <c r="O15" i="1" s="1"/>
  <c r="L16" i="1"/>
  <c r="O16" i="1" s="1"/>
  <c r="P16" i="1" s="1"/>
  <c r="L17" i="1"/>
  <c r="O17" i="1" s="1"/>
  <c r="P17" i="1" s="1"/>
  <c r="L18" i="1"/>
  <c r="O18" i="1" s="1"/>
  <c r="P18" i="1" s="1"/>
  <c r="L19" i="1"/>
  <c r="L20" i="1"/>
  <c r="O20" i="1" s="1"/>
  <c r="P20" i="1" s="1"/>
  <c r="L21" i="1"/>
  <c r="L22" i="1"/>
  <c r="O22" i="1" s="1"/>
  <c r="P22" i="1" s="1"/>
  <c r="L23" i="1"/>
  <c r="P23" i="1" s="1"/>
  <c r="L24" i="1"/>
  <c r="O24" i="1" s="1"/>
  <c r="P24" i="1" s="1"/>
  <c r="L25" i="1"/>
  <c r="L26" i="1"/>
  <c r="L27" i="1"/>
  <c r="L28" i="1"/>
  <c r="L9" i="1"/>
  <c r="O9" i="1" s="1"/>
  <c r="P9" i="1" s="1"/>
  <c r="G16" i="1"/>
  <c r="G17" i="1"/>
  <c r="G18" i="1"/>
  <c r="G21" i="1"/>
  <c r="G26" i="1"/>
  <c r="G28" i="1"/>
  <c r="F9" i="1" l="1"/>
  <c r="I9" i="1" s="1"/>
  <c r="J9" i="1" s="1"/>
  <c r="G25" i="1"/>
  <c r="G24" i="1"/>
  <c r="G12" i="1"/>
  <c r="G11" i="1"/>
  <c r="G15" i="1"/>
  <c r="G14" i="1"/>
  <c r="G22" i="1"/>
  <c r="G23" i="1"/>
  <c r="G9" i="1"/>
  <c r="G20" i="1"/>
  <c r="G27" i="1"/>
  <c r="G19" i="1"/>
  <c r="H15" i="1"/>
  <c r="H17" i="1"/>
  <c r="H16" i="1"/>
  <c r="H26" i="1"/>
  <c r="H10" i="1"/>
  <c r="H24" i="1"/>
  <c r="H25" i="1"/>
  <c r="H23" i="1"/>
  <c r="H11" i="1"/>
  <c r="H9" i="1"/>
  <c r="H21" i="1"/>
  <c r="H28" i="1"/>
  <c r="H20" i="1"/>
  <c r="H12" i="1"/>
  <c r="H22" i="1"/>
  <c r="H14" i="1"/>
  <c r="H13" i="1"/>
  <c r="H27" i="1"/>
  <c r="H19" i="1"/>
  <c r="F16" i="1"/>
  <c r="F17" i="1"/>
  <c r="F24" i="1"/>
  <c r="I24" i="1" s="1"/>
  <c r="J24" i="1" s="1"/>
  <c r="F23" i="1"/>
  <c r="F15" i="1"/>
  <c r="F22" i="1"/>
  <c r="F14" i="1"/>
  <c r="I14" i="1" s="1"/>
  <c r="J14" i="1" s="1"/>
  <c r="F21" i="1"/>
  <c r="I21" i="1" s="1"/>
  <c r="J21" i="1" s="1"/>
  <c r="F13" i="1"/>
  <c r="F28" i="1"/>
  <c r="F20" i="1"/>
  <c r="I20" i="1" s="1"/>
  <c r="J20" i="1" s="1"/>
  <c r="F12" i="1"/>
  <c r="F27" i="1"/>
  <c r="F19" i="1"/>
  <c r="F11" i="1"/>
  <c r="F26" i="1"/>
  <c r="F18" i="1"/>
  <c r="I18" i="1" s="1"/>
  <c r="J18" i="1" s="1"/>
  <c r="F10" i="1"/>
  <c r="F25" i="1"/>
  <c r="N22" i="1"/>
  <c r="N14" i="1"/>
  <c r="N9" i="1"/>
  <c r="N21" i="1"/>
  <c r="N13" i="1"/>
  <c r="N28" i="1"/>
  <c r="N20" i="1"/>
  <c r="I10" i="1" l="1"/>
  <c r="J10" i="1" s="1"/>
  <c r="I16" i="1"/>
  <c r="J16" i="1" s="1"/>
  <c r="I25" i="1"/>
  <c r="J25" i="1" s="1"/>
  <c r="I26" i="1"/>
  <c r="J26" i="1" s="1"/>
  <c r="I15" i="1"/>
  <c r="J15" i="1" s="1"/>
  <c r="I23" i="1"/>
  <c r="J23" i="1" s="1"/>
  <c r="I28" i="1"/>
  <c r="J28" i="1" s="1"/>
  <c r="I13" i="1"/>
  <c r="J13" i="1" s="1"/>
  <c r="I17" i="1"/>
  <c r="J17" i="1" s="1"/>
  <c r="I11" i="1"/>
  <c r="J11" i="1" s="1"/>
  <c r="I19" i="1"/>
  <c r="J19" i="1" s="1"/>
  <c r="I27" i="1"/>
  <c r="J27" i="1" s="1"/>
  <c r="I22" i="1"/>
  <c r="J22" i="1" s="1"/>
  <c r="I12" i="1"/>
  <c r="J12" i="1" s="1"/>
</calcChain>
</file>

<file path=xl/sharedStrings.xml><?xml version="1.0" encoding="utf-8"?>
<sst xmlns="http://schemas.openxmlformats.org/spreadsheetml/2006/main" count="43" uniqueCount="18">
  <si>
    <t>Исходные данные</t>
  </si>
  <si>
    <t>Стандартизация</t>
  </si>
  <si>
    <t>Тест 1</t>
  </si>
  <si>
    <t xml:space="preserve">Тест 2 </t>
  </si>
  <si>
    <t>Тест 3</t>
  </si>
  <si>
    <t>от -5 до +5</t>
  </si>
  <si>
    <t>от 1 до 5</t>
  </si>
  <si>
    <t>от 0 до 100</t>
  </si>
  <si>
    <t>Тест 2</t>
  </si>
  <si>
    <t>Минимакс нормализация</t>
  </si>
  <si>
    <t>среднее =</t>
  </si>
  <si>
    <t>минимум =</t>
  </si>
  <si>
    <t>максимум =</t>
  </si>
  <si>
    <t>ст. отклон. =</t>
  </si>
  <si>
    <t>Общий балл</t>
  </si>
  <si>
    <t>вес =</t>
  </si>
  <si>
    <t>ИТОГ</t>
  </si>
  <si>
    <t>ИТОГ
(Т-баллы)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</si>
</sst>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2" fontId="0" fillId="0" borderId="3" xfId="0" applyNumberFormat="1" applyBorder="1"/>
    <xf numFmtId="164" fontId="0" fillId="0" borderId="3" xfId="0" applyNumberFormat="1" applyBorder="1"/>
    <xf numFmtId="0" fontId="2" fillId="2" borderId="2" xfId="0" applyFont="1" applyFill="1" applyBorder="1" applyAlignment="1">
      <alignment horizontal="center" vertical="center" wrapText="1"/>
    </xf>
    <xf numFmtId="164" fontId="0" fillId="2" borderId="3" xfId="0" applyNumberFormat="1" applyFill="1" applyBorder="1"/>
    <xf numFmtId="1" fontId="0" fillId="0" borderId="3" xfId="0" applyNumberFormat="1" applyBorder="1"/>
    <xf numFmtId="9" fontId="0" fillId="0" borderId="0" xfId="1" applyFont="1" applyAlignment="1">
      <alignment horizontal="center"/>
    </xf>
    <xf numFmtId="1" fontId="0" fillId="2" borderId="3" xfId="0" applyNumberFormat="1" applyFill="1" applyBorder="1"/>
    <xf numFmtId="2" fontId="0" fillId="2" borderId="3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66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C3EF-EDEE-40A4-8916-B9BA3FB22D8C}">
  <dimension ref="A1:R28"/>
  <sheetViews>
    <sheetView showGridLines="0" tabSelected="1" zoomScale="130" zoomScaleNormal="130" workbookViewId="0">
      <selection activeCell="T11" sqref="T11"/>
    </sheetView>
  </sheetViews>
  <sheetFormatPr defaultRowHeight="15" x14ac:dyDescent="0.25"/>
  <cols>
    <col min="1" max="1" width="2.140625" customWidth="1"/>
    <col min="2" max="4" width="10.7109375" customWidth="1"/>
    <col min="6" max="8" width="10.7109375" customWidth="1"/>
    <col min="9" max="9" width="11.140625" customWidth="1"/>
    <col min="10" max="10" width="10.7109375" customWidth="1"/>
    <col min="11" max="11" width="8.7109375" customWidth="1"/>
    <col min="12" max="16" width="10.7109375" customWidth="1"/>
    <col min="17" max="17" width="7.5703125" customWidth="1"/>
    <col min="18" max="18" width="6.85546875" customWidth="1"/>
    <col min="19" max="20" width="10.7109375" customWidth="1"/>
  </cols>
  <sheetData>
    <row r="1" spans="1:18" ht="5.25" customHeight="1" x14ac:dyDescent="0.25"/>
    <row r="2" spans="1:18" x14ac:dyDescent="0.25">
      <c r="B2" s="1" t="s">
        <v>0</v>
      </c>
      <c r="F2" s="1" t="s">
        <v>1</v>
      </c>
      <c r="L2" s="1" t="s">
        <v>9</v>
      </c>
    </row>
    <row r="3" spans="1:18" x14ac:dyDescent="0.25">
      <c r="B3" s="1"/>
      <c r="F3" s="1"/>
      <c r="L3" s="1"/>
    </row>
    <row r="4" spans="1:18" x14ac:dyDescent="0.25">
      <c r="B4" s="1" t="s">
        <v>2</v>
      </c>
      <c r="C4" t="s">
        <v>5</v>
      </c>
      <c r="F4" s="1" t="s">
        <v>2</v>
      </c>
      <c r="G4" t="s">
        <v>10</v>
      </c>
      <c r="H4" s="4">
        <f>AVERAGE(B9:B28)</f>
        <v>-1.1000000000000001</v>
      </c>
      <c r="I4" t="s">
        <v>13</v>
      </c>
      <c r="J4" s="4">
        <f>_xlfn.STDEV.S(B9:B28)</f>
        <v>3.7120004537204805</v>
      </c>
      <c r="L4" s="1" t="s">
        <v>2</v>
      </c>
      <c r="M4" t="s">
        <v>11</v>
      </c>
      <c r="N4" s="5">
        <v>-5</v>
      </c>
      <c r="O4" t="s">
        <v>12</v>
      </c>
      <c r="P4" s="5">
        <v>5</v>
      </c>
      <c r="Q4" t="s">
        <v>15</v>
      </c>
      <c r="R4" s="14">
        <v>0.3</v>
      </c>
    </row>
    <row r="5" spans="1:18" x14ac:dyDescent="0.25">
      <c r="B5" s="1" t="s">
        <v>8</v>
      </c>
      <c r="C5" t="s">
        <v>6</v>
      </c>
      <c r="F5" s="1" t="s">
        <v>8</v>
      </c>
      <c r="G5" t="s">
        <v>10</v>
      </c>
      <c r="H5" s="4">
        <f>AVERAGE(C9:C28)</f>
        <v>3.2</v>
      </c>
      <c r="I5" t="s">
        <v>13</v>
      </c>
      <c r="J5" s="4">
        <f>_xlfn.STDEV.S(C9:C28)</f>
        <v>1.3611140947574409</v>
      </c>
      <c r="L5" s="1" t="s">
        <v>8</v>
      </c>
      <c r="M5" t="s">
        <v>11</v>
      </c>
      <c r="N5" s="5">
        <v>1</v>
      </c>
      <c r="O5" t="s">
        <v>12</v>
      </c>
      <c r="P5" s="5">
        <v>5</v>
      </c>
      <c r="Q5" t="s">
        <v>15</v>
      </c>
      <c r="R5" s="14">
        <v>0.3</v>
      </c>
    </row>
    <row r="6" spans="1:18" x14ac:dyDescent="0.25">
      <c r="B6" s="1" t="s">
        <v>4</v>
      </c>
      <c r="C6" t="s">
        <v>7</v>
      </c>
      <c r="F6" s="1" t="s">
        <v>4</v>
      </c>
      <c r="G6" t="s">
        <v>10</v>
      </c>
      <c r="H6" s="4">
        <f>AVERAGE(D9:D28)</f>
        <v>50.85</v>
      </c>
      <c r="I6" t="s">
        <v>13</v>
      </c>
      <c r="J6" s="4">
        <f>_xlfn.STDEV.S(D9:D28)</f>
        <v>34.305554253379711</v>
      </c>
      <c r="L6" s="1" t="s">
        <v>4</v>
      </c>
      <c r="M6" t="s">
        <v>11</v>
      </c>
      <c r="N6" s="5">
        <v>1</v>
      </c>
      <c r="O6" t="s">
        <v>12</v>
      </c>
      <c r="P6" s="5">
        <v>100</v>
      </c>
      <c r="Q6" t="s">
        <v>15</v>
      </c>
      <c r="R6" s="14">
        <v>0.4</v>
      </c>
    </row>
    <row r="8" spans="1:18" ht="30.75" thickBot="1" x14ac:dyDescent="0.3">
      <c r="A8" s="6"/>
      <c r="B8" s="7" t="s">
        <v>2</v>
      </c>
      <c r="C8" s="7" t="s">
        <v>3</v>
      </c>
      <c r="D8" s="8" t="s">
        <v>4</v>
      </c>
      <c r="E8" s="6"/>
      <c r="F8" s="7" t="s">
        <v>2</v>
      </c>
      <c r="G8" s="7" t="s">
        <v>3</v>
      </c>
      <c r="H8" s="8" t="s">
        <v>4</v>
      </c>
      <c r="I8" s="11" t="s">
        <v>14</v>
      </c>
      <c r="J8" s="11" t="s">
        <v>17</v>
      </c>
      <c r="K8" s="6"/>
      <c r="L8" s="7" t="s">
        <v>2</v>
      </c>
      <c r="M8" s="7" t="s">
        <v>3</v>
      </c>
      <c r="N8" s="8" t="s">
        <v>4</v>
      </c>
      <c r="O8" s="11" t="s">
        <v>14</v>
      </c>
      <c r="P8" s="11" t="s">
        <v>16</v>
      </c>
    </row>
    <row r="9" spans="1:18" x14ac:dyDescent="0.25">
      <c r="B9" s="3">
        <v>5</v>
      </c>
      <c r="C9" s="3">
        <v>5</v>
      </c>
      <c r="D9" s="3">
        <v>100</v>
      </c>
      <c r="F9" s="10">
        <f>(B9-$H$4)/$J$4</f>
        <v>1.6433187646531844</v>
      </c>
      <c r="G9" s="10">
        <f>(C9-$H$5)/$J$5</f>
        <v>1.3224460807018321</v>
      </c>
      <c r="H9" s="10">
        <f>(D9-$H$6)/$J$6</f>
        <v>1.4327126049904249</v>
      </c>
      <c r="I9" s="12">
        <f>(F9+G9+H9)/3</f>
        <v>1.466159150115147</v>
      </c>
      <c r="J9" s="15">
        <f>50+10*I9</f>
        <v>64.661591501151463</v>
      </c>
      <c r="L9" s="3">
        <f>(B9-$N$4)/($P$4-$N$4)</f>
        <v>1</v>
      </c>
      <c r="M9" s="3">
        <f>(C9-$N$5)/($P$5-$N$5)</f>
        <v>1</v>
      </c>
      <c r="N9" s="13">
        <f>(D9-$N$6)/($P$6-$N$6)</f>
        <v>1</v>
      </c>
      <c r="O9" s="16">
        <f>L9*$R$4+M9*$R$5+N9*$R$6</f>
        <v>1</v>
      </c>
      <c r="P9" s="15">
        <f>O9*100</f>
        <v>100</v>
      </c>
    </row>
    <row r="10" spans="1:18" x14ac:dyDescent="0.25">
      <c r="B10" s="2">
        <v>-5</v>
      </c>
      <c r="C10" s="2">
        <v>3</v>
      </c>
      <c r="D10" s="2">
        <v>20</v>
      </c>
      <c r="F10" s="10">
        <f t="shared" ref="F10:F28" si="0">(B10-$H$4)/$J$4</f>
        <v>-1.0506464233028556</v>
      </c>
      <c r="G10" s="10">
        <f t="shared" ref="G10:G28" si="1">(C10-$H$5)/$J$5</f>
        <v>-0.14693845341131481</v>
      </c>
      <c r="H10" s="10">
        <f t="shared" ref="H10:H28" si="2">(D10-$H$6)/$J$6</f>
        <v>-0.89927128919541433</v>
      </c>
      <c r="I10" s="12">
        <f>(F10+G10+H10)/3</f>
        <v>-0.69895205530319482</v>
      </c>
      <c r="J10" s="15">
        <f t="shared" ref="J10:J28" si="3">50+10*I10</f>
        <v>43.010479446968048</v>
      </c>
      <c r="L10" s="3">
        <f t="shared" ref="L10:L28" si="4">(B10-$N$4)/($P$4-$N$4)</f>
        <v>0</v>
      </c>
      <c r="M10" s="3">
        <f t="shared" ref="M10:M28" si="5">(C10-$N$5)/($P$5-$N$5)</f>
        <v>0.5</v>
      </c>
      <c r="N10" s="9">
        <f t="shared" ref="N10:N28" si="6">(D10-$N$6)/($P$6-$N$6)</f>
        <v>0.19191919191919191</v>
      </c>
      <c r="O10" s="16">
        <f t="shared" ref="O10:O28" si="7">L10*$R$4+M10*$R$5+N10*$R$6</f>
        <v>0.22676767676767676</v>
      </c>
      <c r="P10" s="15">
        <f t="shared" ref="P10:P28" si="8">O10*100</f>
        <v>22.676767676767675</v>
      </c>
    </row>
    <row r="11" spans="1:18" x14ac:dyDescent="0.25">
      <c r="B11" s="2">
        <v>-4</v>
      </c>
      <c r="C11" s="2">
        <v>3</v>
      </c>
      <c r="D11" s="2">
        <v>19</v>
      </c>
      <c r="F11" s="10">
        <f t="shared" si="0"/>
        <v>-0.78124990450725162</v>
      </c>
      <c r="G11" s="10">
        <f t="shared" si="1"/>
        <v>-0.14693845341131481</v>
      </c>
      <c r="H11" s="10">
        <f t="shared" si="2"/>
        <v>-0.92842108787273725</v>
      </c>
      <c r="I11" s="12">
        <f t="shared" ref="I11:I28" si="9">(F11+G11+H11)/3</f>
        <v>-0.61886981526376783</v>
      </c>
      <c r="J11" s="15">
        <f t="shared" si="3"/>
        <v>43.811301847362323</v>
      </c>
      <c r="L11" s="3">
        <f t="shared" si="4"/>
        <v>0.1</v>
      </c>
      <c r="M11" s="3">
        <f t="shared" si="5"/>
        <v>0.5</v>
      </c>
      <c r="N11" s="9">
        <f t="shared" si="6"/>
        <v>0.18181818181818182</v>
      </c>
      <c r="O11" s="16">
        <f t="shared" si="7"/>
        <v>0.25272727272727274</v>
      </c>
      <c r="P11" s="15">
        <f t="shared" si="8"/>
        <v>25.272727272727273</v>
      </c>
    </row>
    <row r="12" spans="1:18" x14ac:dyDescent="0.25">
      <c r="B12" s="2">
        <v>4</v>
      </c>
      <c r="C12" s="2">
        <v>3</v>
      </c>
      <c r="D12" s="2">
        <v>99</v>
      </c>
      <c r="F12" s="10">
        <f t="shared" si="0"/>
        <v>1.3739222458575804</v>
      </c>
      <c r="G12" s="10">
        <f t="shared" si="1"/>
        <v>-0.14693845341131481</v>
      </c>
      <c r="H12" s="10">
        <f t="shared" si="2"/>
        <v>1.403562806313102</v>
      </c>
      <c r="I12" s="12">
        <f t="shared" si="9"/>
        <v>0.87684886625312253</v>
      </c>
      <c r="J12" s="15">
        <f t="shared" si="3"/>
        <v>58.768488662531226</v>
      </c>
      <c r="L12" s="3">
        <f t="shared" si="4"/>
        <v>0.9</v>
      </c>
      <c r="M12" s="3">
        <f t="shared" si="5"/>
        <v>0.5</v>
      </c>
      <c r="N12" s="9">
        <f t="shared" si="6"/>
        <v>0.98989898989898994</v>
      </c>
      <c r="O12" s="16">
        <f t="shared" si="7"/>
        <v>0.815959595959596</v>
      </c>
      <c r="P12" s="15">
        <f t="shared" si="8"/>
        <v>81.595959595959599</v>
      </c>
    </row>
    <row r="13" spans="1:18" x14ac:dyDescent="0.25">
      <c r="B13" s="2">
        <v>-1</v>
      </c>
      <c r="C13" s="2">
        <v>3</v>
      </c>
      <c r="D13" s="2">
        <v>33</v>
      </c>
      <c r="F13" s="10">
        <f t="shared" si="0"/>
        <v>2.6939651879560423E-2</v>
      </c>
      <c r="G13" s="10">
        <f t="shared" si="1"/>
        <v>-0.14693845341131481</v>
      </c>
      <c r="H13" s="10">
        <f t="shared" si="2"/>
        <v>-0.52032390639021542</v>
      </c>
      <c r="I13" s="12">
        <f t="shared" si="9"/>
        <v>-0.2134409026406566</v>
      </c>
      <c r="J13" s="15">
        <f t="shared" si="3"/>
        <v>47.865590973593434</v>
      </c>
      <c r="L13" s="3">
        <f t="shared" si="4"/>
        <v>0.4</v>
      </c>
      <c r="M13" s="3">
        <f>(C13-$N$5)/($P$5-$N$5)</f>
        <v>0.5</v>
      </c>
      <c r="N13" s="9">
        <f t="shared" si="6"/>
        <v>0.32323232323232326</v>
      </c>
      <c r="O13" s="16">
        <f t="shared" si="7"/>
        <v>0.39929292929292937</v>
      </c>
      <c r="P13" s="15">
        <f t="shared" si="8"/>
        <v>39.929292929292934</v>
      </c>
    </row>
    <row r="14" spans="1:18" x14ac:dyDescent="0.25">
      <c r="B14" s="2">
        <v>3</v>
      </c>
      <c r="C14" s="2">
        <v>4</v>
      </c>
      <c r="D14" s="2">
        <v>77</v>
      </c>
      <c r="F14" s="10">
        <f t="shared" si="0"/>
        <v>1.1045257270619764</v>
      </c>
      <c r="G14" s="10">
        <f t="shared" si="1"/>
        <v>0.58775381364525858</v>
      </c>
      <c r="H14" s="10">
        <f t="shared" si="2"/>
        <v>0.76226723541199615</v>
      </c>
      <c r="I14" s="12">
        <f t="shared" si="9"/>
        <v>0.81818225870641037</v>
      </c>
      <c r="J14" s="15">
        <f t="shared" si="3"/>
        <v>58.181822587064104</v>
      </c>
      <c r="L14" s="3">
        <f t="shared" si="4"/>
        <v>0.8</v>
      </c>
      <c r="M14" s="3">
        <f t="shared" si="5"/>
        <v>0.75</v>
      </c>
      <c r="N14" s="9">
        <f t="shared" si="6"/>
        <v>0.76767676767676762</v>
      </c>
      <c r="O14" s="16">
        <f t="shared" si="7"/>
        <v>0.77207070707070702</v>
      </c>
      <c r="P14" s="15">
        <f t="shared" si="8"/>
        <v>77.207070707070699</v>
      </c>
    </row>
    <row r="15" spans="1:18" x14ac:dyDescent="0.25">
      <c r="B15" s="2">
        <v>-5</v>
      </c>
      <c r="C15" s="2">
        <v>2</v>
      </c>
      <c r="D15" s="2">
        <v>12</v>
      </c>
      <c r="F15" s="10">
        <f t="shared" si="0"/>
        <v>-1.0506464233028556</v>
      </c>
      <c r="G15" s="10">
        <f t="shared" si="1"/>
        <v>-0.88163072046788826</v>
      </c>
      <c r="H15" s="10">
        <f t="shared" si="2"/>
        <v>-1.1324696786139983</v>
      </c>
      <c r="I15" s="12">
        <f t="shared" si="9"/>
        <v>-1.0215822741282474</v>
      </c>
      <c r="J15" s="15">
        <f t="shared" si="3"/>
        <v>39.784177258717527</v>
      </c>
      <c r="L15" s="3">
        <f t="shared" si="4"/>
        <v>0</v>
      </c>
      <c r="M15" s="3">
        <f t="shared" si="5"/>
        <v>0.25</v>
      </c>
      <c r="N15" s="9">
        <f t="shared" si="6"/>
        <v>0.1111111111111111</v>
      </c>
      <c r="O15" s="16">
        <f t="shared" si="7"/>
        <v>0.11944444444444444</v>
      </c>
      <c r="P15" s="15">
        <f>O15*100</f>
        <v>11.944444444444443</v>
      </c>
    </row>
    <row r="16" spans="1:18" x14ac:dyDescent="0.25">
      <c r="B16" s="2">
        <v>-4</v>
      </c>
      <c r="C16" s="2">
        <v>5</v>
      </c>
      <c r="D16" s="2">
        <v>8</v>
      </c>
      <c r="F16" s="10">
        <f t="shared" si="0"/>
        <v>-0.78124990450725162</v>
      </c>
      <c r="G16" s="10">
        <f t="shared" si="1"/>
        <v>1.3224460807018321</v>
      </c>
      <c r="H16" s="10">
        <f t="shared" si="2"/>
        <v>-1.2490688733232902</v>
      </c>
      <c r="I16" s="12">
        <f t="shared" si="9"/>
        <v>-0.23595756570956991</v>
      </c>
      <c r="J16" s="15">
        <f t="shared" si="3"/>
        <v>47.640424342904304</v>
      </c>
      <c r="L16" s="3">
        <f t="shared" si="4"/>
        <v>0.1</v>
      </c>
      <c r="M16" s="3">
        <f t="shared" si="5"/>
        <v>1</v>
      </c>
      <c r="N16" s="9">
        <f t="shared" si="6"/>
        <v>7.0707070707070704E-2</v>
      </c>
      <c r="O16" s="16">
        <f t="shared" si="7"/>
        <v>0.35828282828282826</v>
      </c>
      <c r="P16" s="15">
        <f t="shared" si="8"/>
        <v>35.828282828282823</v>
      </c>
    </row>
    <row r="17" spans="2:16" x14ac:dyDescent="0.25">
      <c r="B17" s="2">
        <v>-5</v>
      </c>
      <c r="C17" s="2">
        <v>2</v>
      </c>
      <c r="D17" s="2">
        <v>87</v>
      </c>
      <c r="F17" s="10">
        <f t="shared" si="0"/>
        <v>-1.0506464233028556</v>
      </c>
      <c r="G17" s="10">
        <f t="shared" si="1"/>
        <v>-0.88163072046788826</v>
      </c>
      <c r="H17" s="10">
        <f t="shared" si="2"/>
        <v>1.0537652221852261</v>
      </c>
      <c r="I17" s="12">
        <f t="shared" si="9"/>
        <v>-0.29283730719517259</v>
      </c>
      <c r="J17" s="15">
        <f t="shared" si="3"/>
        <v>47.071626928048275</v>
      </c>
      <c r="L17" s="3">
        <f t="shared" si="4"/>
        <v>0</v>
      </c>
      <c r="M17" s="3">
        <f t="shared" si="5"/>
        <v>0.25</v>
      </c>
      <c r="N17" s="9">
        <f t="shared" si="6"/>
        <v>0.86868686868686873</v>
      </c>
      <c r="O17" s="16">
        <f t="shared" si="7"/>
        <v>0.4224747474747475</v>
      </c>
      <c r="P17" s="15">
        <f t="shared" si="8"/>
        <v>42.247474747474747</v>
      </c>
    </row>
    <row r="18" spans="2:16" x14ac:dyDescent="0.25">
      <c r="B18" s="2">
        <v>-5</v>
      </c>
      <c r="C18" s="2">
        <v>2</v>
      </c>
      <c r="D18" s="2">
        <v>53</v>
      </c>
      <c r="F18" s="10">
        <f t="shared" si="0"/>
        <v>-1.0506464233028556</v>
      </c>
      <c r="G18" s="10">
        <f t="shared" si="1"/>
        <v>-0.88163072046788826</v>
      </c>
      <c r="H18" s="10">
        <f t="shared" si="2"/>
        <v>6.267206715624439E-2</v>
      </c>
      <c r="I18" s="12">
        <f t="shared" si="9"/>
        <v>-0.62320169220483312</v>
      </c>
      <c r="J18" s="15">
        <f t="shared" si="3"/>
        <v>43.767983077951669</v>
      </c>
      <c r="L18" s="3">
        <f t="shared" si="4"/>
        <v>0</v>
      </c>
      <c r="M18" s="3">
        <f t="shared" si="5"/>
        <v>0.25</v>
      </c>
      <c r="N18" s="9">
        <f t="shared" si="6"/>
        <v>0.5252525252525253</v>
      </c>
      <c r="O18" s="16">
        <f t="shared" si="7"/>
        <v>0.28510101010101013</v>
      </c>
      <c r="P18" s="15">
        <f t="shared" si="8"/>
        <v>28.510101010101014</v>
      </c>
    </row>
    <row r="19" spans="2:16" x14ac:dyDescent="0.25">
      <c r="B19" s="2">
        <v>-5</v>
      </c>
      <c r="C19" s="2">
        <v>5</v>
      </c>
      <c r="D19" s="2">
        <v>84</v>
      </c>
      <c r="F19" s="10">
        <f t="shared" si="0"/>
        <v>-1.0506464233028556</v>
      </c>
      <c r="G19" s="10">
        <f t="shared" si="1"/>
        <v>1.3224460807018321</v>
      </c>
      <c r="H19" s="10">
        <f t="shared" si="2"/>
        <v>0.96631582615325706</v>
      </c>
      <c r="I19" s="12">
        <f t="shared" si="9"/>
        <v>0.4127051611840778</v>
      </c>
      <c r="J19" s="15">
        <f t="shared" si="3"/>
        <v>54.127051611840777</v>
      </c>
      <c r="L19" s="3">
        <f t="shared" si="4"/>
        <v>0</v>
      </c>
      <c r="M19" s="3">
        <f t="shared" si="5"/>
        <v>1</v>
      </c>
      <c r="N19" s="9">
        <f t="shared" si="6"/>
        <v>0.83838383838383834</v>
      </c>
      <c r="O19" s="16">
        <f t="shared" si="7"/>
        <v>0.63535353535353534</v>
      </c>
      <c r="P19" s="15">
        <f t="shared" si="8"/>
        <v>63.535353535353536</v>
      </c>
    </row>
    <row r="20" spans="2:16" x14ac:dyDescent="0.25">
      <c r="B20" s="2">
        <v>-1</v>
      </c>
      <c r="C20" s="2">
        <v>3</v>
      </c>
      <c r="D20" s="2">
        <v>13</v>
      </c>
      <c r="F20" s="10">
        <f t="shared" si="0"/>
        <v>2.6939651879560423E-2</v>
      </c>
      <c r="G20" s="10">
        <f t="shared" si="1"/>
        <v>-0.14693845341131481</v>
      </c>
      <c r="H20" s="10">
        <f t="shared" si="2"/>
        <v>-1.1033198799366752</v>
      </c>
      <c r="I20" s="12">
        <f t="shared" si="9"/>
        <v>-0.40777289382280985</v>
      </c>
      <c r="J20" s="15">
        <f t="shared" si="3"/>
        <v>45.922271061771902</v>
      </c>
      <c r="L20" s="3">
        <f t="shared" si="4"/>
        <v>0.4</v>
      </c>
      <c r="M20" s="3">
        <f t="shared" si="5"/>
        <v>0.5</v>
      </c>
      <c r="N20" s="9">
        <f t="shared" si="6"/>
        <v>0.12121212121212122</v>
      </c>
      <c r="O20" s="16">
        <f t="shared" si="7"/>
        <v>0.31848484848484848</v>
      </c>
      <c r="P20" s="15">
        <f t="shared" si="8"/>
        <v>31.848484848484848</v>
      </c>
    </row>
    <row r="21" spans="2:16" x14ac:dyDescent="0.25">
      <c r="B21" s="2">
        <v>5</v>
      </c>
      <c r="C21" s="2">
        <v>4</v>
      </c>
      <c r="D21" s="2">
        <v>85</v>
      </c>
      <c r="F21" s="10">
        <f t="shared" si="0"/>
        <v>1.6433187646531844</v>
      </c>
      <c r="G21" s="10">
        <f t="shared" si="1"/>
        <v>0.58775381364525858</v>
      </c>
      <c r="H21" s="10">
        <f t="shared" si="2"/>
        <v>0.9954656248305801</v>
      </c>
      <c r="I21" s="12">
        <f t="shared" si="9"/>
        <v>1.0755127343763411</v>
      </c>
      <c r="J21" s="15">
        <f t="shared" si="3"/>
        <v>60.755127343763412</v>
      </c>
      <c r="L21" s="3">
        <f t="shared" si="4"/>
        <v>1</v>
      </c>
      <c r="M21" s="3">
        <f t="shared" si="5"/>
        <v>0.75</v>
      </c>
      <c r="N21" s="9">
        <f t="shared" si="6"/>
        <v>0.84848484848484851</v>
      </c>
      <c r="O21" s="16">
        <f t="shared" si="7"/>
        <v>0.86439393939393927</v>
      </c>
      <c r="P21" s="15">
        <f t="shared" si="8"/>
        <v>86.439393939393923</v>
      </c>
    </row>
    <row r="22" spans="2:16" x14ac:dyDescent="0.25">
      <c r="B22" s="2">
        <v>0</v>
      </c>
      <c r="C22" s="2">
        <v>4</v>
      </c>
      <c r="D22" s="2">
        <v>34</v>
      </c>
      <c r="F22" s="10">
        <f t="shared" si="0"/>
        <v>0.29633617067516443</v>
      </c>
      <c r="G22" s="10">
        <f t="shared" si="1"/>
        <v>0.58775381364525858</v>
      </c>
      <c r="H22" s="10">
        <f t="shared" si="2"/>
        <v>-0.49117410771289244</v>
      </c>
      <c r="I22" s="12">
        <f t="shared" si="9"/>
        <v>0.13097195886917687</v>
      </c>
      <c r="J22" s="15">
        <f t="shared" si="3"/>
        <v>51.30971958869177</v>
      </c>
      <c r="L22" s="3">
        <f t="shared" si="4"/>
        <v>0.5</v>
      </c>
      <c r="M22" s="3">
        <f t="shared" si="5"/>
        <v>0.75</v>
      </c>
      <c r="N22" s="9">
        <f t="shared" si="6"/>
        <v>0.33333333333333331</v>
      </c>
      <c r="O22" s="16">
        <f t="shared" si="7"/>
        <v>0.5083333333333333</v>
      </c>
      <c r="P22" s="15">
        <f t="shared" si="8"/>
        <v>50.833333333333329</v>
      </c>
    </row>
    <row r="23" spans="2:16" x14ac:dyDescent="0.25">
      <c r="B23" s="2">
        <v>2</v>
      </c>
      <c r="C23" s="2">
        <v>1</v>
      </c>
      <c r="D23" s="2">
        <v>78</v>
      </c>
      <c r="F23" s="10">
        <f t="shared" si="0"/>
        <v>0.83512920826637238</v>
      </c>
      <c r="G23" s="10">
        <f t="shared" si="1"/>
        <v>-1.6163229875244618</v>
      </c>
      <c r="H23" s="10">
        <f t="shared" si="2"/>
        <v>0.79141703408931918</v>
      </c>
      <c r="I23" s="12">
        <f t="shared" si="9"/>
        <v>3.4077516104099224E-3</v>
      </c>
      <c r="J23" s="15">
        <f t="shared" si="3"/>
        <v>50.034077516104098</v>
      </c>
      <c r="L23" s="3">
        <f t="shared" si="4"/>
        <v>0.7</v>
      </c>
      <c r="M23" s="3">
        <f t="shared" si="5"/>
        <v>0</v>
      </c>
      <c r="N23" s="9">
        <f t="shared" si="6"/>
        <v>0.77777777777777779</v>
      </c>
      <c r="O23" s="16">
        <f>L23*$R$4+M23*$R$5+N23*$R$6</f>
        <v>0.52111111111111108</v>
      </c>
      <c r="P23" s="15">
        <f t="shared" si="8"/>
        <v>52.111111111111107</v>
      </c>
    </row>
    <row r="24" spans="2:16" x14ac:dyDescent="0.25">
      <c r="B24" s="2">
        <v>-2</v>
      </c>
      <c r="C24" s="2">
        <v>5</v>
      </c>
      <c r="D24" s="2">
        <v>9</v>
      </c>
      <c r="F24" s="10">
        <f t="shared" si="0"/>
        <v>-0.24245686691604357</v>
      </c>
      <c r="G24" s="10">
        <f t="shared" si="1"/>
        <v>1.3224460807018321</v>
      </c>
      <c r="H24" s="10">
        <f t="shared" si="2"/>
        <v>-1.2199190746459672</v>
      </c>
      <c r="I24" s="12">
        <f t="shared" si="9"/>
        <v>-4.6643286953392891E-2</v>
      </c>
      <c r="J24" s="15">
        <f t="shared" si="3"/>
        <v>49.533567130466068</v>
      </c>
      <c r="L24" s="3">
        <f t="shared" si="4"/>
        <v>0.3</v>
      </c>
      <c r="M24" s="3">
        <f t="shared" si="5"/>
        <v>1</v>
      </c>
      <c r="N24" s="9">
        <f t="shared" si="6"/>
        <v>8.0808080808080815E-2</v>
      </c>
      <c r="O24" s="16">
        <f t="shared" si="7"/>
        <v>0.42232323232323232</v>
      </c>
      <c r="P24" s="15">
        <f t="shared" si="8"/>
        <v>42.232323232323232</v>
      </c>
    </row>
    <row r="25" spans="2:16" x14ac:dyDescent="0.25">
      <c r="B25" s="2">
        <v>3</v>
      </c>
      <c r="C25" s="2">
        <v>5</v>
      </c>
      <c r="D25" s="2">
        <v>3</v>
      </c>
      <c r="F25" s="10">
        <f t="shared" si="0"/>
        <v>1.1045257270619764</v>
      </c>
      <c r="G25" s="10">
        <f t="shared" si="1"/>
        <v>1.3224460807018321</v>
      </c>
      <c r="H25" s="10">
        <f t="shared" si="2"/>
        <v>-1.3948178667099052</v>
      </c>
      <c r="I25" s="12">
        <f t="shared" si="9"/>
        <v>0.34405131368463454</v>
      </c>
      <c r="J25" s="15">
        <f t="shared" si="3"/>
        <v>53.440513136846349</v>
      </c>
      <c r="L25" s="3">
        <f t="shared" si="4"/>
        <v>0.8</v>
      </c>
      <c r="M25" s="3">
        <f t="shared" si="5"/>
        <v>1</v>
      </c>
      <c r="N25" s="9">
        <f t="shared" si="6"/>
        <v>2.0202020202020204E-2</v>
      </c>
      <c r="O25" s="16">
        <f t="shared" si="7"/>
        <v>0.54808080808080817</v>
      </c>
      <c r="P25" s="15">
        <f t="shared" si="8"/>
        <v>54.808080808080817</v>
      </c>
    </row>
    <row r="26" spans="2:16" x14ac:dyDescent="0.25">
      <c r="B26" s="2">
        <v>-3</v>
      </c>
      <c r="C26" s="2">
        <v>2</v>
      </c>
      <c r="D26" s="2">
        <v>72</v>
      </c>
      <c r="F26" s="10">
        <f t="shared" si="0"/>
        <v>-0.51185338571164762</v>
      </c>
      <c r="G26" s="10">
        <f t="shared" si="1"/>
        <v>-0.88163072046788826</v>
      </c>
      <c r="H26" s="10">
        <f t="shared" si="2"/>
        <v>0.61651824202538119</v>
      </c>
      <c r="I26" s="12">
        <f t="shared" si="9"/>
        <v>-0.25898862138471818</v>
      </c>
      <c r="J26" s="15">
        <f t="shared" si="3"/>
        <v>47.41011378615282</v>
      </c>
      <c r="L26" s="3">
        <f t="shared" si="4"/>
        <v>0.2</v>
      </c>
      <c r="M26" s="3">
        <f t="shared" si="5"/>
        <v>0.25</v>
      </c>
      <c r="N26" s="9">
        <f t="shared" si="6"/>
        <v>0.71717171717171713</v>
      </c>
      <c r="O26" s="16">
        <f t="shared" si="7"/>
        <v>0.42186868686868689</v>
      </c>
      <c r="P26" s="15">
        <f t="shared" si="8"/>
        <v>42.186868686868692</v>
      </c>
    </row>
    <row r="27" spans="2:16" x14ac:dyDescent="0.25">
      <c r="B27" s="2">
        <v>1</v>
      </c>
      <c r="C27" s="2">
        <v>1</v>
      </c>
      <c r="D27" s="2">
        <v>79</v>
      </c>
      <c r="F27" s="10">
        <f t="shared" si="0"/>
        <v>0.56573268947076838</v>
      </c>
      <c r="G27" s="10">
        <f t="shared" si="1"/>
        <v>-1.6163229875244618</v>
      </c>
      <c r="H27" s="10">
        <f t="shared" si="2"/>
        <v>0.82056683276664211</v>
      </c>
      <c r="I27" s="12">
        <f t="shared" si="9"/>
        <v>-7.6674488429017099E-2</v>
      </c>
      <c r="J27" s="15">
        <f t="shared" si="3"/>
        <v>49.233255115709831</v>
      </c>
      <c r="L27" s="3">
        <f t="shared" si="4"/>
        <v>0.6</v>
      </c>
      <c r="M27" s="3">
        <f t="shared" si="5"/>
        <v>0</v>
      </c>
      <c r="N27" s="9">
        <f t="shared" si="6"/>
        <v>0.78787878787878785</v>
      </c>
      <c r="O27" s="16">
        <f t="shared" si="7"/>
        <v>0.49515151515151518</v>
      </c>
      <c r="P27" s="15">
        <f t="shared" si="8"/>
        <v>49.515151515151516</v>
      </c>
    </row>
    <row r="28" spans="2:16" x14ac:dyDescent="0.25">
      <c r="B28" s="2">
        <v>-5</v>
      </c>
      <c r="C28" s="2">
        <v>2</v>
      </c>
      <c r="D28" s="2">
        <v>52</v>
      </c>
      <c r="F28" s="10">
        <f t="shared" si="0"/>
        <v>-1.0506464233028556</v>
      </c>
      <c r="G28" s="10">
        <f t="shared" si="1"/>
        <v>-0.88163072046788826</v>
      </c>
      <c r="H28" s="10">
        <f t="shared" si="2"/>
        <v>3.3522268478921396E-2</v>
      </c>
      <c r="I28" s="12">
        <f t="shared" si="9"/>
        <v>-0.63291829176394077</v>
      </c>
      <c r="J28" s="15">
        <f t="shared" si="3"/>
        <v>43.670817082360593</v>
      </c>
      <c r="L28" s="3">
        <f t="shared" si="4"/>
        <v>0</v>
      </c>
      <c r="M28" s="3">
        <f t="shared" si="5"/>
        <v>0.25</v>
      </c>
      <c r="N28" s="9">
        <f t="shared" si="6"/>
        <v>0.51515151515151514</v>
      </c>
      <c r="O28" s="16">
        <f t="shared" si="7"/>
        <v>0.28106060606060607</v>
      </c>
      <c r="P28" s="15">
        <f t="shared" si="8"/>
        <v>28.106060606060606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Botvin</dc:creator>
  <cp:lastModifiedBy>Aleksandr Botvin</cp:lastModifiedBy>
  <dcterms:created xsi:type="dcterms:W3CDTF">2024-08-11T08:48:44Z</dcterms:created>
  <dcterms:modified xsi:type="dcterms:W3CDTF">2024-08-11T11:46:56Z</dcterms:modified>
</cp:coreProperties>
</file>