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train" sheetId="1" r:id="rId4"/>
    <sheet state="visible" name="01 train의 사본" sheetId="2" r:id="rId5"/>
    <sheet state="visible" name="피봇 테이블 9" sheetId="3" r:id="rId6"/>
    <sheet state="visible" name="02 train 채점" sheetId="4" r:id="rId7"/>
    <sheet state="visible" name="03 test" sheetId="5" r:id="rId8"/>
    <sheet state="visible" name="피봇 테이블 3" sheetId="6" r:id="rId9"/>
    <sheet state="visible" name="04 submission" sheetId="7" r:id="rId10"/>
  </sheets>
  <definedNames>
    <definedName hidden="1" localSheetId="1" name="_xlnm._FilterDatabase">'01 train의 사본'!$A$1:$S$892</definedName>
    <definedName hidden="1" localSheetId="4" name="_xlnm._FilterDatabase">'03 test'!$A$1:$L$419</definedName>
    <definedName hidden="1" localSheetId="0" name="_xlnm._FilterDatabase">'01 train'!$A$1:$S$892</definedName>
  </definedNames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iR17frw5fIfFbm+2RWthJELnDaVg=="/>
    </ext>
  </extLst>
</workbook>
</file>

<file path=xl/sharedStrings.xml><?xml version="1.0" encoding="utf-8"?>
<sst xmlns="http://schemas.openxmlformats.org/spreadsheetml/2006/main" count="6138" uniqueCount="875">
  <si>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</si>
  <si>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</si>
  <si>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</si>
  <si>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</si>
  <si>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</si>
  <si>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</si>
  <si>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</si>
  <si>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</si>
  <si>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</si>
  <si>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</si>
  <si>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</si>
  <si>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</si>
  <si>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</si>
  <si>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</si>
  <si>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</si>
  <si>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가족(FamilySize) 생존점수</t>
  </si>
  <si>
    <t>이름점수</t>
  </si>
  <si>
    <t>생존 점수 합</t>
  </si>
  <si>
    <t>나의 예측</t>
  </si>
  <si>
    <t>Mr.</t>
  </si>
  <si>
    <t>male</t>
  </si>
  <si>
    <t>Q</t>
  </si>
  <si>
    <t>A/5 21171</t>
  </si>
  <si>
    <t>S</t>
  </si>
  <si>
    <t>Mrs.</t>
  </si>
  <si>
    <t>female</t>
  </si>
  <si>
    <t>PC 17599</t>
  </si>
  <si>
    <t>C85</t>
  </si>
  <si>
    <t>C</t>
  </si>
  <si>
    <t>Miss.</t>
  </si>
  <si>
    <t>STON/O2. 3101282</t>
  </si>
  <si>
    <t>C123</t>
  </si>
  <si>
    <t>E46</t>
  </si>
  <si>
    <t>No.</t>
  </si>
  <si>
    <t>A/4 48871</t>
  </si>
  <si>
    <t>PP 9549</t>
  </si>
  <si>
    <t>G6</t>
  </si>
  <si>
    <t>B45</t>
  </si>
  <si>
    <t>C103</t>
  </si>
  <si>
    <t>A/5. 2151</t>
  </si>
  <si>
    <t>W.E.P. 5734</t>
  </si>
  <si>
    <t>E31</t>
  </si>
  <si>
    <t>SC/PARIS 2167</t>
  </si>
  <si>
    <t>STON/O2. 3101270</t>
  </si>
  <si>
    <t>PC 17603</t>
  </si>
  <si>
    <t>C 17368</t>
  </si>
  <si>
    <t>PC 17598</t>
  </si>
  <si>
    <t>PC 17597</t>
  </si>
  <si>
    <t>PC 17608</t>
  </si>
  <si>
    <t>B57 B59 B63 B66</t>
  </si>
  <si>
    <t>D56</t>
  </si>
  <si>
    <t>A/5. 3337</t>
  </si>
  <si>
    <t>B36</t>
  </si>
  <si>
    <t>A6</t>
  </si>
  <si>
    <t>A21</t>
  </si>
  <si>
    <t>SC/AH 3085</t>
  </si>
  <si>
    <t>C.A. 31029</t>
  </si>
  <si>
    <t>C23 C25 C27</t>
  </si>
  <si>
    <t>C.A. 2315</t>
  </si>
  <si>
    <t>W./C. 6607</t>
  </si>
  <si>
    <t>C78</t>
  </si>
  <si>
    <t>B50</t>
  </si>
  <si>
    <t>PC 17569</t>
  </si>
  <si>
    <t>B78</t>
  </si>
  <si>
    <t>C.A. 24579</t>
  </si>
  <si>
    <t>PC 17604</t>
  </si>
  <si>
    <t>D34</t>
  </si>
  <si>
    <t>A./5. 2152</t>
  </si>
  <si>
    <t>SOTON/O.Q. 3101263</t>
  </si>
  <si>
    <t>D19</t>
  </si>
  <si>
    <t>STON/O 2. 3101291</t>
  </si>
  <si>
    <t>PC 17594</t>
  </si>
  <si>
    <t>A9</t>
  </si>
  <si>
    <t>SC/Paris 2123</t>
  </si>
  <si>
    <t>S.C./A.4. 23567</t>
  </si>
  <si>
    <t>D15</t>
  </si>
  <si>
    <t>C.A. 37671</t>
  </si>
  <si>
    <t>C31</t>
  </si>
  <si>
    <t>SC/PARIS 2168</t>
  </si>
  <si>
    <t>A/4. 39886</t>
  </si>
  <si>
    <t>PC 17572</t>
  </si>
  <si>
    <t>D33</t>
  </si>
  <si>
    <t>SC/A.3 2861</t>
  </si>
  <si>
    <t>B30</t>
  </si>
  <si>
    <t>C52</t>
  </si>
  <si>
    <t>C.A. 31026</t>
  </si>
  <si>
    <t>F G63</t>
  </si>
  <si>
    <t>B61</t>
  </si>
  <si>
    <t>C.A. 34651</t>
  </si>
  <si>
    <t>CA 2144</t>
  </si>
  <si>
    <t>B28</t>
  </si>
  <si>
    <t>C83</t>
  </si>
  <si>
    <t>F.C.C. 13534</t>
  </si>
  <si>
    <t>PC 17605</t>
  </si>
  <si>
    <t>C.A. 29395</t>
  </si>
  <si>
    <t>F33</t>
  </si>
  <si>
    <t>C53</t>
  </si>
  <si>
    <t>S.P. 3464</t>
  </si>
  <si>
    <t>C.A. 33111</t>
  </si>
  <si>
    <t>S.O.C. 14879</t>
  </si>
  <si>
    <t>PC 17562</t>
  </si>
  <si>
    <t>D43</t>
  </si>
  <si>
    <t>C130</t>
  </si>
  <si>
    <t>C132</t>
  </si>
  <si>
    <t>F G73</t>
  </si>
  <si>
    <t>C101</t>
  </si>
  <si>
    <t>PC 17483</t>
  </si>
  <si>
    <t>C55 C57</t>
  </si>
  <si>
    <t>SO/C 14885</t>
  </si>
  <si>
    <t>W./C. 6608</t>
  </si>
  <si>
    <t>SOTON/OQ 392086</t>
  </si>
  <si>
    <t>A/4 31416</t>
  </si>
  <si>
    <t>PC 17754</t>
  </si>
  <si>
    <t>A5</t>
  </si>
  <si>
    <t>PC 17759</t>
  </si>
  <si>
    <t>D10 D12</t>
  </si>
  <si>
    <t>F.C. 12750</t>
  </si>
  <si>
    <t>B71</t>
  </si>
  <si>
    <t>C46</t>
  </si>
  <si>
    <t>D26</t>
  </si>
  <si>
    <t>STON/O 2. 3101268</t>
  </si>
  <si>
    <t>A./5. 3338</t>
  </si>
  <si>
    <t>C116</t>
  </si>
  <si>
    <t>C 4001</t>
  </si>
  <si>
    <t>C110</t>
  </si>
  <si>
    <t>F</t>
  </si>
  <si>
    <t>PC 17531</t>
  </si>
  <si>
    <t>A29</t>
  </si>
  <si>
    <t>STON/O 2. 3101294</t>
  </si>
  <si>
    <t>C6</t>
  </si>
  <si>
    <t>PC 17558</t>
  </si>
  <si>
    <t>B58 B60</t>
  </si>
  <si>
    <t>SC/AH 29037</t>
  </si>
  <si>
    <t>C.A. 33595</t>
  </si>
  <si>
    <t>C28</t>
  </si>
  <si>
    <t>A4. 54510</t>
  </si>
  <si>
    <t>E101</t>
  </si>
  <si>
    <t>STON/OQ. 369943</t>
  </si>
  <si>
    <t>C 17369</t>
  </si>
  <si>
    <t>C51</t>
  </si>
  <si>
    <t>F E69</t>
  </si>
  <si>
    <t>SOTON/O.Q. 3101307</t>
  </si>
  <si>
    <t>C.A. 29178</t>
  </si>
  <si>
    <t>SOTON/OQ 392083</t>
  </si>
  <si>
    <t>Survived의 COUNTA</t>
  </si>
  <si>
    <t>총계</t>
  </si>
  <si>
    <t>SC/PARIS 2133</t>
  </si>
  <si>
    <t>Ms.</t>
  </si>
  <si>
    <t>D47</t>
  </si>
  <si>
    <t>답) Survived</t>
  </si>
  <si>
    <t>정답여부</t>
  </si>
  <si>
    <t>PC 17593</t>
  </si>
  <si>
    <t>B86</t>
  </si>
  <si>
    <t>케이스 수</t>
  </si>
  <si>
    <t>정답 수</t>
  </si>
  <si>
    <t>오답 수</t>
  </si>
  <si>
    <t>점수(예측성공률)</t>
  </si>
  <si>
    <t>성별</t>
  </si>
  <si>
    <t>점수</t>
  </si>
  <si>
    <t>STON/O2. 3101279</t>
  </si>
  <si>
    <t>나이 변환값</t>
  </si>
  <si>
    <t>SC/A4 23568</t>
  </si>
  <si>
    <t>C.A. 33112</t>
  </si>
  <si>
    <t>가족 수</t>
  </si>
  <si>
    <t>이름</t>
  </si>
  <si>
    <t>C54</t>
  </si>
  <si>
    <t>F2</t>
  </si>
  <si>
    <t>특징</t>
  </si>
  <si>
    <t>가중치</t>
  </si>
  <si>
    <t>나이</t>
  </si>
  <si>
    <t>S.O.P. 1166</t>
  </si>
  <si>
    <t>C2</t>
  </si>
  <si>
    <t>S.O./P.P. 752</t>
  </si>
  <si>
    <t>생존 기준</t>
  </si>
  <si>
    <t>A.5. 11206</t>
  </si>
  <si>
    <t>나의 황금계수</t>
  </si>
  <si>
    <t>C97</t>
  </si>
  <si>
    <t>A/5. 851</t>
  </si>
  <si>
    <t>Fa 265302</t>
  </si>
  <si>
    <t>D22</t>
  </si>
  <si>
    <t>SOTON/O.Q. 3101315</t>
  </si>
  <si>
    <t>SOTON/OQ 392090</t>
  </si>
  <si>
    <t>CA. 2343</t>
  </si>
  <si>
    <t>PC 17591</t>
  </si>
  <si>
    <t>B10</t>
  </si>
  <si>
    <t>E33</t>
  </si>
  <si>
    <t>PC 17318</t>
  </si>
  <si>
    <t>S.O./P.P. 251</t>
  </si>
  <si>
    <t>B19</t>
  </si>
  <si>
    <t>STON/O 2. 3101280</t>
  </si>
  <si>
    <t>A7</t>
  </si>
  <si>
    <t>F4</t>
  </si>
  <si>
    <t>PC 17756</t>
  </si>
  <si>
    <t>E45</t>
  </si>
  <si>
    <t>PC 17595</t>
  </si>
  <si>
    <t>C49</t>
  </si>
  <si>
    <t>E52</t>
  </si>
  <si>
    <t>LINE</t>
  </si>
  <si>
    <t>D30</t>
  </si>
  <si>
    <t>SC/PARIS 2131</t>
  </si>
  <si>
    <t>S.O./P.P. 2</t>
  </si>
  <si>
    <t>A/4 48873</t>
  </si>
  <si>
    <t>A32</t>
  </si>
  <si>
    <t>E34</t>
  </si>
  <si>
    <t>C.A. 31030</t>
  </si>
  <si>
    <t>PC 17610</t>
  </si>
  <si>
    <t>B4</t>
  </si>
  <si>
    <t>B80</t>
  </si>
  <si>
    <t>PC 17757</t>
  </si>
  <si>
    <t>C62 C64</t>
  </si>
  <si>
    <t>C.A. 34050</t>
  </si>
  <si>
    <t>F.C. 12998</t>
  </si>
  <si>
    <t>A/5 3540</t>
  </si>
  <si>
    <t>PC 17613</t>
  </si>
  <si>
    <t>A11</t>
  </si>
  <si>
    <t>SOTON/O.Q. 3101308</t>
  </si>
  <si>
    <t>A31</t>
  </si>
  <si>
    <t>SOTON/O.Q. 3101311</t>
  </si>
  <si>
    <t>F.C.C. 13528</t>
  </si>
  <si>
    <t>B11</t>
  </si>
  <si>
    <t>A/5 21174</t>
  </si>
  <si>
    <t>C80</t>
  </si>
  <si>
    <t>D36</t>
  </si>
  <si>
    <t>STON/O2. 3101283</t>
  </si>
  <si>
    <t>SC/PARIS 2148</t>
  </si>
  <si>
    <t>W./C. 14266</t>
  </si>
  <si>
    <t>PC 17606</t>
  </si>
  <si>
    <t>W/C 14208</t>
  </si>
  <si>
    <t>SOTON/OQ 392089</t>
  </si>
  <si>
    <t>C.A. 6212</t>
  </si>
  <si>
    <t>C93</t>
  </si>
  <si>
    <t>PP 4348</t>
  </si>
  <si>
    <t>SW/PP 751</t>
  </si>
  <si>
    <t>A/5 21173</t>
  </si>
  <si>
    <t>D37</t>
  </si>
  <si>
    <t>PC 17761</t>
  </si>
  <si>
    <t>C86</t>
  </si>
  <si>
    <t>C.A. 29566</t>
  </si>
  <si>
    <t>D21</t>
  </si>
  <si>
    <t>W./C. 6609</t>
  </si>
  <si>
    <t>C.A. 31921</t>
  </si>
  <si>
    <t>SCO/W 1585</t>
  </si>
  <si>
    <t>SOTON/O2 3101284</t>
  </si>
  <si>
    <t>C89</t>
  </si>
  <si>
    <t>W./C. 14263</t>
  </si>
  <si>
    <t>STON/O 2. 3101275</t>
  </si>
  <si>
    <t>C.A. 42795</t>
  </si>
  <si>
    <t>PC 17611</t>
  </si>
  <si>
    <t>AQ/4 3130</t>
  </si>
  <si>
    <t>D35</t>
  </si>
  <si>
    <t>C87</t>
  </si>
  <si>
    <t>C.A. 34644</t>
  </si>
  <si>
    <t>A/5. 3336</t>
  </si>
  <si>
    <t>C.A. 49867</t>
  </si>
  <si>
    <t>A. 2. 39186</t>
  </si>
  <si>
    <t>PC 17585</t>
  </si>
  <si>
    <t>B77</t>
  </si>
  <si>
    <t>PC 17755</t>
  </si>
  <si>
    <t>SC 14888</t>
  </si>
  <si>
    <t>E67</t>
  </si>
  <si>
    <t>CA 31352</t>
  </si>
  <si>
    <t>B94</t>
  </si>
  <si>
    <t>W./C. 14260</t>
  </si>
  <si>
    <t>C.A. 17248</t>
  </si>
  <si>
    <t>PC 17582</t>
  </si>
  <si>
    <t>C125</t>
  </si>
  <si>
    <t>A/5 21175</t>
  </si>
  <si>
    <t>PC 17760</t>
  </si>
  <si>
    <t>SOTON/O.Q. 3101314</t>
  </si>
  <si>
    <t>C99</t>
  </si>
  <si>
    <t>F E46</t>
  </si>
  <si>
    <t>A/5 1478</t>
  </si>
  <si>
    <t>PC 17607</t>
  </si>
  <si>
    <t>PC 17596</t>
  </si>
  <si>
    <t>C118</t>
  </si>
  <si>
    <t>A34</t>
  </si>
  <si>
    <t>D7</t>
  </si>
  <si>
    <t>C.A. 2673</t>
  </si>
  <si>
    <t>A/5. 10482</t>
  </si>
  <si>
    <t>A19</t>
  </si>
  <si>
    <t>D</t>
  </si>
  <si>
    <t>B26</t>
  </si>
  <si>
    <t>C22 C26</t>
  </si>
  <si>
    <t>B49</t>
  </si>
  <si>
    <t>SC/Paris 2163</t>
  </si>
  <si>
    <t>B69</t>
  </si>
  <si>
    <t>PC 17612</t>
  </si>
  <si>
    <t>LP 1588</t>
  </si>
  <si>
    <t>C106</t>
  </si>
  <si>
    <t>C32</t>
  </si>
  <si>
    <t>AQ/3. 30631</t>
  </si>
  <si>
    <t>A/5 2466</t>
  </si>
  <si>
    <t>F E57</t>
  </si>
  <si>
    <t>PC 17758</t>
  </si>
  <si>
    <t>C65</t>
  </si>
  <si>
    <t>P/PP 3381</t>
  </si>
  <si>
    <t>SOTON/O.Q. 3101309</t>
  </si>
  <si>
    <t>PC 17485</t>
  </si>
  <si>
    <t>E36</t>
  </si>
  <si>
    <t>F.C.C. 13529</t>
  </si>
  <si>
    <t>PC 17580</t>
  </si>
  <si>
    <t>A18</t>
  </si>
  <si>
    <t>C7</t>
  </si>
  <si>
    <t>A/5 21172</t>
  </si>
  <si>
    <t>C.A. 15185</t>
  </si>
  <si>
    <t>B18</t>
  </si>
  <si>
    <t>C124</t>
  </si>
  <si>
    <t>B51 B53 B55</t>
  </si>
  <si>
    <t>C91</t>
  </si>
  <si>
    <t>E40</t>
  </si>
  <si>
    <t>F.C.C. 13540</t>
  </si>
  <si>
    <t>T</t>
  </si>
  <si>
    <t>E60</t>
  </si>
  <si>
    <t>S.C./PARIS 2079</t>
  </si>
  <si>
    <t>C128</t>
  </si>
  <si>
    <t>E50</t>
  </si>
  <si>
    <t>SC/PARIS 2147</t>
  </si>
  <si>
    <t>E39 E41</t>
  </si>
  <si>
    <t>B52 B54 B56</t>
  </si>
  <si>
    <t>SOTON/O.Q. 3101310</t>
  </si>
  <si>
    <t>C 7076</t>
  </si>
  <si>
    <t>C39</t>
  </si>
  <si>
    <t>D17</t>
  </si>
  <si>
    <t>SC/PARIS 2159</t>
  </si>
  <si>
    <t>C 7077</t>
  </si>
  <si>
    <t>B24</t>
  </si>
  <si>
    <t>PC 17592</t>
  </si>
  <si>
    <t>D28</t>
  </si>
  <si>
    <t>C82</t>
  </si>
  <si>
    <t>C.A. 30769</t>
  </si>
  <si>
    <t>STON/O 2. 3101293</t>
  </si>
  <si>
    <t>B41</t>
  </si>
  <si>
    <t>D40</t>
  </si>
  <si>
    <t>SC/PARIS 2166</t>
  </si>
  <si>
    <t>D38</t>
  </si>
  <si>
    <t>SC 1748</t>
  </si>
  <si>
    <t>B96 B98</t>
  </si>
  <si>
    <t>A.5. 3236</t>
  </si>
  <si>
    <t>C105</t>
  </si>
  <si>
    <t>SOTON/O.Q. 3101262</t>
  </si>
  <si>
    <t>STON/O 2. 3101289</t>
  </si>
  <si>
    <t>STON/O 2. 3101269</t>
  </si>
  <si>
    <t>A/5. 13032</t>
  </si>
  <si>
    <t>A/4. 34244</t>
  </si>
  <si>
    <t>SOTON/O.Q. 392078</t>
  </si>
  <si>
    <t>E10</t>
  </si>
  <si>
    <t>Kelly, Mr. James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</si>
  <si>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</si>
  <si>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</si>
  <si>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</si>
  <si>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</si>
  <si>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</si>
  <si>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</si>
  <si>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</si>
  <si>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</si>
  <si>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</si>
  <si>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</si>
  <si>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</si>
  <si>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</si>
  <si>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</si>
  <si>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</si>
  <si>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</si>
  <si>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</si>
  <si>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</si>
  <si>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</si>
  <si>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</si>
  <si>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</si>
  <si>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STON/O 2. 3101274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</si>
  <si>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</si>
  <si>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</si>
  <si>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</si>
  <si>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</si>
  <si>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</si>
  <si>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</si>
  <si>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E44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</si>
  <si>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</si>
  <si>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</si>
  <si>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</si>
  <si>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</si>
  <si>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</si>
  <si>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</si>
  <si>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</si>
  <si>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</si>
  <si>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</si>
  <si>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</si>
  <si>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</si>
  <si>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</si>
  <si>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</si>
  <si>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</si>
  <si>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</si>
  <si>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</si>
  <si>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</si>
  <si>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</si>
  <si>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</si>
  <si>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</si>
  <si>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</si>
  <si>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</si>
  <si>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</si>
  <si>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</si>
  <si>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</si>
  <si>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</si>
  <si>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</si>
  <si>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</si>
  <si>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C.A. 18723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</si>
  <si>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</si>
  <si>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</si>
  <si>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</si>
  <si>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</si>
  <si>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</si>
  <si>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</si>
  <si>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</si>
  <si>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</si>
  <si>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</si>
  <si>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</si>
  <si>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</si>
  <si>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</si>
  <si>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</si>
  <si>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</si>
  <si>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</si>
  <si>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</si>
  <si>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</si>
  <si>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</si>
  <si>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</si>
  <si>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</si>
  <si>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</si>
  <si>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</si>
  <si>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</si>
  <si>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</si>
  <si>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</si>
  <si>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</si>
  <si>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</si>
  <si>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</si>
  <si>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</si>
  <si>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</si>
  <si>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</si>
  <si>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</si>
  <si>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</si>
  <si>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</si>
  <si>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</si>
  <si>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</si>
  <si>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</si>
  <si>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</si>
  <si>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</si>
  <si>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</si>
  <si>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</si>
  <si>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</si>
  <si>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</si>
  <si>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</si>
  <si>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</si>
  <si>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</si>
  <si>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</si>
  <si>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</si>
  <si>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</si>
  <si>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</si>
  <si>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</si>
  <si>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</si>
  <si>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</si>
  <si>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</si>
  <si>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</si>
  <si>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</si>
  <si>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</si>
  <si>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</si>
  <si>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</si>
  <si>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</si>
  <si>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</si>
  <si>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</si>
  <si>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</si>
  <si>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</si>
  <si>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</si>
  <si>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</si>
  <si>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</si>
  <si>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</si>
  <si>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</si>
  <si>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</si>
  <si>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</si>
  <si>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</si>
  <si>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</si>
  <si>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</si>
  <si>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</si>
  <si>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</si>
  <si>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</si>
  <si>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C111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</si>
  <si>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</si>
  <si>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</si>
  <si>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</si>
  <si>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</si>
  <si>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</si>
  <si>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C92</t>
  </si>
  <si>
    <t>Schmidt, Mr. August</t>
  </si>
  <si>
    <t>Drapkin, Miss. Jennie</t>
  </si>
  <si>
    <t>Goodwin, Mr. Charles Frederick</t>
  </si>
  <si>
    <t>Goodwin, Miss. Jessie Allis</t>
  </si>
  <si>
    <t>A/5 2817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</si>
  <si>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</si>
  <si>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</si>
  <si>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</si>
  <si>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</si>
  <si>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</si>
  <si>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</si>
  <si>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</si>
  <si>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</si>
  <si>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E38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</si>
  <si>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</si>
  <si>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</si>
  <si>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</si>
  <si>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</si>
  <si>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</si>
  <si>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</si>
  <si>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</si>
  <si>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</si>
  <si>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</si>
  <si>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F.C.C. 13531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</si>
  <si>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</si>
  <si>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</si>
  <si>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</si>
  <si>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</si>
  <si>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</si>
  <si>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</si>
  <si>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</si>
  <si>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</si>
  <si>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</si>
  <si>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</si>
  <si>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</si>
  <si>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</si>
  <si>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</si>
  <si>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E12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</si>
  <si>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</si>
  <si>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</si>
  <si>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</si>
  <si>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</si>
  <si>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</si>
  <si>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</si>
  <si>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</si>
  <si>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</si>
  <si>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</si>
  <si>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</si>
  <si>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E63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</si>
  <si>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</si>
  <si>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</si>
  <si>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</si>
  <si>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</si>
  <si>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</si>
  <si>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</si>
  <si>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</si>
  <si>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</si>
  <si>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</si>
  <si>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</si>
  <si>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</si>
  <si>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A/S 2816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</si>
  <si>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</si>
  <si>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</si>
  <si>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</si>
  <si>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</si>
  <si>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</si>
  <si>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</si>
  <si>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SOTON/O.Q. 3101306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</si>
  <si>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</si>
  <si>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</si>
  <si>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</si>
  <si>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</si>
  <si>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</si>
  <si>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</si>
  <si>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</si>
  <si>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</si>
  <si>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</si>
  <si>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</si>
  <si>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</si>
  <si>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</si>
  <si>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</si>
  <si>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</si>
  <si>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</si>
  <si>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</si>
  <si>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</si>
  <si>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</si>
  <si>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</si>
  <si>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</si>
  <si>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</si>
  <si>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</si>
  <si>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</si>
  <si>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</si>
  <si>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</si>
  <si>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</si>
  <si>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</si>
  <si>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</si>
  <si>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</si>
  <si>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</si>
  <si>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</si>
  <si>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</si>
  <si>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</si>
  <si>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</si>
  <si>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</si>
  <si>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</si>
  <si>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</si>
  <si>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</si>
  <si>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</si>
  <si>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</si>
  <si>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SC/AH Basle 541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</si>
  <si>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</si>
  <si>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</si>
  <si>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</si>
  <si>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</si>
  <si>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</si>
  <si>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</si>
  <si>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</si>
  <si>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</si>
  <si>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</si>
  <si>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</si>
  <si>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</si>
  <si>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</si>
  <si>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</si>
  <si>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</si>
  <si>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</si>
  <si>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</si>
  <si>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</si>
  <si>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A14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</si>
  <si>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</si>
  <si>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</si>
  <si>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</si>
  <si>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</si>
  <si>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</si>
  <si>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</si>
  <si>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</si>
  <si>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</si>
  <si>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</si>
  <si>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</si>
  <si>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</si>
  <si>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</si>
  <si>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</si>
  <si>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</si>
  <si>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</si>
  <si>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</si>
  <si>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</si>
  <si>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</si>
  <si>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</si>
  <si>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</si>
  <si>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>Bryhl, Miss. Dagmar Jenny Ingeborg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</si>
  <si>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</si>
  <si>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</si>
  <si>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</si>
  <si>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</si>
  <si>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</si>
  <si>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</si>
  <si>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</si>
  <si>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</si>
  <si>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</si>
  <si>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</si>
  <si>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</si>
  <si>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</si>
  <si>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</si>
  <si>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</si>
  <si>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</si>
  <si>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</si>
  <si>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</si>
  <si>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</si>
  <si>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</si>
  <si>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</si>
  <si>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</si>
  <si>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</si>
  <si>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</si>
  <si>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</si>
  <si>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A/5 3594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</si>
  <si>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</si>
  <si>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</si>
  <si>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</si>
  <si>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</si>
  <si>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</si>
  <si>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</si>
  <si>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</si>
  <si>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</si>
  <si>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</si>
  <si>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</si>
  <si>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</si>
  <si>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</si>
  <si>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</si>
  <si>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</si>
  <si>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</si>
  <si>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</si>
  <si>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</si>
  <si>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</si>
  <si>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</si>
  <si>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</si>
  <si>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</si>
  <si>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</si>
  <si>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</si>
  <si>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</si>
  <si>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</si>
  <si>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B37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</si>
  <si>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</si>
  <si>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</si>
  <si>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</si>
  <si>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</si>
  <si>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</si>
  <si>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>A.5. 18509</t>
  </si>
  <si>
    <t>Davies, Mrs. John Morgan (Elizabeth Agnes Mary White)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</si>
  <si>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</si>
  <si>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</si>
  <si>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</si>
  <si>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</si>
  <si>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</si>
  <si>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</si>
  <si>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</si>
  <si>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</si>
  <si>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</si>
  <si>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</si>
  <si>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</si>
  <si>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</si>
  <si>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</si>
  <si>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SOTON/OQ 3101317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</si>
  <si>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</si>
  <si>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</si>
  <si>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</si>
  <si>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</si>
  <si>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</si>
  <si>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C30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</si>
  <si>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</si>
  <si>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</si>
  <si>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</si>
  <si>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</si>
  <si>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</si>
  <si>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PC 17609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</si>
  <si>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</si>
  <si>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</si>
  <si>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</si>
  <si>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</si>
  <si>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</si>
  <si>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A/4 45380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</si>
  <si>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</si>
  <si>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</si>
  <si>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</si>
  <si>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</si>
  <si>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</si>
  <si>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</si>
  <si>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</si>
  <si>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</si>
  <si>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</si>
  <si>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</si>
  <si>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D20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</si>
  <si>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</si>
  <si>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</si>
  <si>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</si>
  <si>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</si>
  <si>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</si>
  <si>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</si>
  <si>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</si>
  <si>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</si>
  <si>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</si>
  <si>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</si>
  <si>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</si>
  <si>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</si>
  <si>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</si>
  <si>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</si>
  <si>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</si>
  <si>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</si>
  <si>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</si>
  <si>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</si>
  <si>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</si>
  <si>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</si>
  <si>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</si>
  <si>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</si>
  <si>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</si>
  <si>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</si>
  <si>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</si>
  <si>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</si>
  <si>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</si>
  <si>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</si>
  <si>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</si>
  <si>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</si>
  <si>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</si>
  <si>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</si>
  <si>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</si>
  <si>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</si>
  <si>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</si>
  <si>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</si>
  <si>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</si>
  <si>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</si>
  <si>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</si>
  <si>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</si>
  <si>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</si>
  <si>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B79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</si>
  <si>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</si>
  <si>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</si>
  <si>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</si>
  <si>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</si>
  <si>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</si>
  <si>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</si>
  <si>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</si>
  <si>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</si>
  <si>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SOTON/OQ 3101316</t>
  </si>
  <si>
    <t>PC 17473</t>
  </si>
  <si>
    <t>E25</t>
  </si>
  <si>
    <t>D46</t>
  </si>
  <si>
    <t>C.A. 34260</t>
  </si>
  <si>
    <t>B73</t>
  </si>
  <si>
    <t>W./C. 14258</t>
  </si>
  <si>
    <t>C95</t>
  </si>
  <si>
    <t>C104</t>
  </si>
  <si>
    <t>B39</t>
  </si>
  <si>
    <t>WE/P 5735</t>
  </si>
  <si>
    <t>B22</t>
  </si>
  <si>
    <t>SC/PARIS 2146</t>
  </si>
  <si>
    <t>C70</t>
  </si>
  <si>
    <t>B38</t>
  </si>
  <si>
    <t>SOTON/OQ 392082</t>
  </si>
  <si>
    <t>SOTON/O.Q. 392087</t>
  </si>
  <si>
    <t>S.W./PP 752</t>
  </si>
  <si>
    <t>PC 17474</t>
  </si>
  <si>
    <t>A/4. 20589</t>
  </si>
  <si>
    <t>STON/O 2. 3101286</t>
  </si>
  <si>
    <t>C68</t>
  </si>
  <si>
    <t>A10</t>
  </si>
  <si>
    <t>E68</t>
  </si>
  <si>
    <t>A./5. 3235</t>
  </si>
  <si>
    <t>STON/O 2. 3101273</t>
  </si>
  <si>
    <t>A/5 3902</t>
  </si>
  <si>
    <t>A20</t>
  </si>
  <si>
    <t>SOTON/O.Q. 3101305</t>
  </si>
  <si>
    <t>D50</t>
  </si>
  <si>
    <t>D9</t>
  </si>
  <si>
    <t>A23</t>
  </si>
  <si>
    <t>A16</t>
  </si>
  <si>
    <t>STON/O 2. 3101292</t>
  </si>
  <si>
    <t>PC 17482</t>
  </si>
  <si>
    <t>C90</t>
  </si>
  <si>
    <t>A26</t>
  </si>
  <si>
    <t>S.O./P.P. 751</t>
  </si>
  <si>
    <t>CA. 2314</t>
  </si>
  <si>
    <t>D48</t>
  </si>
  <si>
    <t>E58</t>
  </si>
  <si>
    <t>STON/O 2. 3101285</t>
  </si>
  <si>
    <t>A/5 3536</t>
  </si>
  <si>
    <t>C126</t>
  </si>
  <si>
    <t>C.A. 24580</t>
  </si>
  <si>
    <t>D49</t>
  </si>
  <si>
    <t>B5</t>
  </si>
  <si>
    <t>B20</t>
  </si>
  <si>
    <t>PC 17475</t>
  </si>
  <si>
    <t>E24</t>
  </si>
  <si>
    <t>PC 17476</t>
  </si>
  <si>
    <t>PC 17601</t>
  </si>
  <si>
    <t>C45</t>
  </si>
  <si>
    <t>E8</t>
  </si>
  <si>
    <t>STON/O2. 3101271</t>
  </si>
  <si>
    <t>B101</t>
  </si>
  <si>
    <t>D45</t>
  </si>
  <si>
    <t>STON/O 2. 3101288</t>
  </si>
  <si>
    <t>PC 17477</t>
  </si>
  <si>
    <t>B35</t>
  </si>
  <si>
    <t>E121</t>
  </si>
  <si>
    <t>SOTON/O2 3101272</t>
  </si>
  <si>
    <t>D11</t>
  </si>
  <si>
    <t>S.O./P.P. 3</t>
  </si>
  <si>
    <t>E77</t>
  </si>
  <si>
    <t>F38</t>
  </si>
  <si>
    <t>B3</t>
  </si>
  <si>
    <t>D6</t>
  </si>
  <si>
    <t>SOTON/O.Q. 3101312</t>
  </si>
  <si>
    <t>B82 B84</t>
  </si>
  <si>
    <t>PC 17600</t>
  </si>
  <si>
    <t>A36</t>
  </si>
  <si>
    <t>B102</t>
  </si>
  <si>
    <t>STON/O2. 3101290</t>
  </si>
  <si>
    <t>C 7075</t>
  </si>
  <si>
    <t>E49</t>
  </si>
  <si>
    <t>C47</t>
  </si>
  <si>
    <t>SOTON/O2 3101287</t>
  </si>
  <si>
    <t>C.A. 5547</t>
  </si>
  <si>
    <t>E17</t>
  </si>
  <si>
    <t>SC/PARIS 2149</t>
  </si>
  <si>
    <t>PC 17590</t>
  </si>
  <si>
    <t>A24</t>
  </si>
  <si>
    <t>C50</t>
  </si>
  <si>
    <t>C.A./SOTON 34068</t>
  </si>
  <si>
    <t>SOTON/OQ 392076</t>
  </si>
  <si>
    <t>B42</t>
  </si>
  <si>
    <t>C148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</si>
</sst>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4A86E8"/>
      <name val="Calibri"/>
    </font>
    <font>
      <b/>
      <color theme="1"/>
      <name val="Calibri"/>
    </font>
    <font>
      <b/>
      <color rgb="FFFFFFFF"/>
      <name val="Calibri"/>
    </font>
    <font>
      <color theme="1"/>
      <name val="Calibri"/>
    </font>
    <font>
      <b/>
      <color rgb="FFFFFFFF"/>
    </font>
    <font>
      <color rgb="FF000000"/>
      <name val="Arial"/>
    </font>
    <font>
      <color rgb="FF000000"/>
      <name val="Calibri"/>
    </font>
    <font>
      <sz val="11.0"/>
      <color rgb="FF000000"/>
      <name val="Inconsolata"/>
    </font>
    <font>
      <b/>
      <color rgb="FF4A86E8"/>
      <name val="Arial"/>
    </font>
    <font>
      <b/>
      <color theme="1"/>
      <name val="Arial"/>
    </font>
    <font/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1" numFmtId="0" xfId="0" applyAlignment="1" applyFill="1" applyFont="1">
      <alignment horizontal="left"/>
    </xf>
    <xf borderId="0" fillId="4" fontId="1" numFmtId="0" xfId="0" applyAlignment="1" applyFill="1" applyFont="1">
      <alignment horizontal="left"/>
    </xf>
    <xf borderId="0" fillId="5" fontId="2" numFmtId="0" xfId="0" applyAlignment="1" applyFill="1" applyFont="1">
      <alignment horizontal="left"/>
    </xf>
    <xf borderId="0" fillId="6" fontId="3" numFmtId="0" xfId="0" applyAlignment="1" applyFill="1" applyFont="1">
      <alignment horizontal="left"/>
    </xf>
    <xf borderId="0" fillId="0" fontId="4" numFmtId="0" xfId="0" applyAlignment="1" applyFont="1">
      <alignment readingOrder="0"/>
    </xf>
    <xf borderId="0" fillId="6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 shrinkToFit="0" vertical="bottom" wrapText="0"/>
    </xf>
    <xf borderId="0" fillId="3" fontId="4" numFmtId="0" xfId="0" applyAlignment="1" applyFont="1">
      <alignment horizontal="left" readingOrder="0"/>
    </xf>
    <xf borderId="0" fillId="0" fontId="6" numFmtId="0" xfId="0" applyAlignment="1" applyFont="1">
      <alignment horizontal="left" shrinkToFit="0" vertical="bottom" wrapText="0"/>
    </xf>
    <xf borderId="0" fillId="4" fontId="4" numFmtId="0" xfId="0" applyAlignment="1" applyFont="1">
      <alignment horizontal="left"/>
    </xf>
    <xf borderId="0" fillId="3" fontId="8" numFmtId="0" xfId="0" applyFont="1"/>
    <xf borderId="0" fillId="0" fontId="6" numFmtId="0" xfId="0" applyAlignment="1" applyFont="1">
      <alignment horizontal="left" shrinkToFit="0" vertical="bottom" wrapText="0"/>
    </xf>
    <xf borderId="0" fillId="0" fontId="4" numFmtId="0" xfId="0" applyFont="1"/>
    <xf borderId="0" fillId="2" fontId="9" numFmtId="0" xfId="0" applyAlignment="1" applyFont="1">
      <alignment horizontal="left" vertical="bottom"/>
    </xf>
    <xf borderId="0" fillId="5" fontId="10" numFmtId="0" xfId="0" applyAlignment="1" applyFont="1">
      <alignment horizontal="left" vertical="bottom"/>
    </xf>
    <xf borderId="1" fillId="7" fontId="2" numFmtId="0" xfId="0" applyBorder="1" applyFill="1" applyFont="1"/>
    <xf borderId="1" fillId="0" fontId="4" numFmtId="0" xfId="0" applyBorder="1" applyFont="1"/>
    <xf borderId="1" fillId="8" fontId="2" numFmtId="10" xfId="0" applyBorder="1" applyFill="1" applyFont="1" applyNumberFormat="1"/>
    <xf borderId="1" fillId="9" fontId="2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10" fontId="2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/>
    </xf>
    <xf borderId="0" fillId="3" fontId="11" numFmtId="0" xfId="0" applyAlignment="1" applyFont="1">
      <alignment horizontal="left" readingOrder="0"/>
    </xf>
    <xf borderId="0" fillId="3" fontId="11" numFmtId="0" xfId="0" applyAlignment="1" applyFont="1">
      <alignment horizontal="left"/>
    </xf>
    <xf borderId="0" fillId="3" fontId="4" numFmtId="0" xfId="0" applyFont="1"/>
    <xf borderId="0" fillId="2" fontId="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vertical="bottom"/>
    </xf>
    <xf borderId="0" fillId="3" fontId="11" numFmtId="0" xfId="0" applyFont="1"/>
    <xf borderId="0" fillId="0" fontId="12" numFmtId="0" xfId="0" applyAlignment="1" applyFont="1">
      <alignment horizontal="right" vertical="bottom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892" sheet="01 train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633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661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767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797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246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318.0"/>
        <n v="445.0"/>
        <n v="446.0"/>
        <n v="447.0"/>
        <n v="448.0"/>
        <n v="449.0"/>
        <n v="399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450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3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557.0"/>
        <n v="634.0"/>
        <n v="635.0"/>
        <n v="636.0"/>
        <n v="637.0"/>
        <n v="638.0"/>
        <n v="639.0"/>
        <n v="640.0"/>
        <n v="641.0"/>
        <n v="711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444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3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370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642.0"/>
        <n v="761.0"/>
        <n v="762.0"/>
        <n v="763.0"/>
        <n v="764.0"/>
        <n v="765.0"/>
        <n v="766.0"/>
        <n v="746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60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Mr."/>
        <s v="Mrs."/>
        <s v="Miss."/>
        <s v="No."/>
        <s v="Ms.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32.0"/>
        <n v="66.0"/>
        <n v="42.0"/>
        <n v="21.0"/>
        <n v="18.0"/>
        <n v="40.0"/>
        <n v="3.0"/>
        <n v="7.0"/>
        <n v="49.0"/>
        <n v="29.0"/>
        <n v="65.0"/>
        <n v="28.5"/>
        <n v="5.0"/>
        <n v="11.0"/>
        <n v="45.0"/>
        <n v="17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n v="13214.0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s v="PC 17611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112379.0"/>
        <n v="36928.0"/>
        <n v="16966.0"/>
        <s v="A/5 21172"/>
        <n v="349219.0"/>
        <n v="234818.0"/>
        <n v="345364.0"/>
        <n v="28551.0"/>
        <n v="111361.0"/>
        <n v="113043.0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n v="17465.0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1992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9011.0"/>
        <n v="65306.0"/>
        <n v="33638.0"/>
        <n v="113794.0"/>
        <n v="2666.0"/>
        <n v="244278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786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3050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1755.0"/>
        <n v="112052.0"/>
        <n v="237668.0"/>
        <s v="STON/O 2. 3101292"/>
        <n v="350050.0"/>
        <s v="PC 17482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30434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601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s v="PC 17477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30.5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27.7208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133.6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23.25"/>
        <n v="12.35"/>
        <n v="110.8833"/>
        <n v="108.9"/>
        <n v="24.0"/>
        <n v="56.9292"/>
        <n v="83.1583"/>
        <n v="262.375"/>
        <n v="39.6"/>
        <n v="164.8667"/>
        <n v="134.5"/>
        <n v="6.2375"/>
        <n v="57.9792"/>
        <n v="28.5"/>
        <n v="15.9"/>
        <n v="9.225"/>
        <n v="35.0"/>
        <n v="75.25"/>
        <n v="25.9292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14.0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69.3"/>
        <n v="8.3625"/>
        <n v="23.45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50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D17"/>
        <s v="E50"/>
        <s v="C82"/>
        <s v="B96 B98"/>
        <s v="C78"/>
        <s v="E10"/>
        <s v="E44"/>
        <s v="A3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C104"/>
        <s v="B39"/>
        <s v="B22"/>
        <s v="C86"/>
        <s v="C70"/>
        <s v="B38"/>
        <s v="C101"/>
        <s v="C68"/>
        <s v="A10"/>
        <s v="E68"/>
        <s v="B41"/>
        <s v="A20"/>
        <s v="D19"/>
        <s v="D50"/>
        <s v="D9"/>
        <s v="A23"/>
        <s v="A16"/>
        <s v="C9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45"/>
        <s v="E8"/>
        <s v="B101"/>
        <s v="D45"/>
        <s v="C46"/>
        <s v="B35"/>
        <s v="D30"/>
        <s v="E121"/>
        <s v="D11"/>
        <s v="E77"/>
        <s v="F38"/>
        <s v="B3"/>
        <s v="D6"/>
        <s v="B82 B84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  <cacheField name="FamilySize" numFmtId="0">
      <sharedItems containsSemiMixedTypes="0" containsString="0" containsNumber="1" containsInteger="1">
        <n v="1.0"/>
        <n v="0.0"/>
        <n v="4.0"/>
        <n v="2.0"/>
        <n v="6.0"/>
        <n v="5.0"/>
        <n v="3.0"/>
        <n v="7.0"/>
        <n v="10.0"/>
      </sharedItems>
    </cacheField>
    <cacheField name="성별(Sex) 생존점수" numFmtId="0">
      <sharedItems containsSemiMixedTypes="0" containsString="0" containsNumber="1" containsInteger="1">
        <n v="25.0"/>
        <n v="75.0"/>
      </sharedItems>
    </cacheField>
    <cacheField name="나이(Age) 생존점수" numFmtId="0">
      <sharedItems containsSemiMixedTypes="0" containsString="0" containsNumber="1" containsInteger="1">
        <n v="25.0"/>
        <n v="55.0"/>
        <n v="30.0"/>
        <n v="35.0"/>
        <n v="40.0"/>
      </sharedItems>
    </cacheField>
    <cacheField name="가족(FamilySize) 생존점수" numFmtId="0">
      <sharedItems containsSemiMixedTypes="0" containsString="0" containsNumber="1" containsInteger="1">
        <n v="65.0"/>
        <n v="0.0"/>
        <n v="40.0"/>
        <n v="3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419" sheet="03 test"/>
  </cacheSource>
  <cacheFields>
    <cacheField name="PassengerId" numFmtId="0">
      <sharedItems containsSemiMixedTypes="0" containsString="0" containsNumber="1" containsInteger="1"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</sharedItems>
    </cacheField>
    <cacheField name="Survived" numFmtId="0">
      <sharedItems containsString="0" containsBlank="1">
        <m/>
      </sharedItems>
    </cacheField>
    <cacheField name="Pclass" numFmtId="0">
      <sharedItems containsSemiMixedTypes="0" containsString="0" containsNumber="1" containsInteger="1">
        <n v="3.0"/>
        <n v="2.0"/>
        <n v="1.0"/>
      </sharedItems>
    </cacheField>
    <cacheField name="Name" numFmtId="0">
      <sharedItems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34.5"/>
        <n v="47.0"/>
        <n v="62.0"/>
        <n v="27.0"/>
        <n v="22.0"/>
        <n v="14.0"/>
        <n v="30.0"/>
        <n v="26.0"/>
        <n v="18.0"/>
        <n v="21.0"/>
        <m/>
        <n v="46.0"/>
        <n v="23.0"/>
        <n v="63.0"/>
        <n v="24.0"/>
        <n v="35.0"/>
        <n v="45.0"/>
        <n v="55.0"/>
        <n v="9.0"/>
        <n v="48.0"/>
        <n v="50.0"/>
        <n v="22.5"/>
        <n v="41.0"/>
        <n v="33.0"/>
        <n v="18.5"/>
        <n v="25.0"/>
        <n v="39.0"/>
        <n v="60.0"/>
        <n v="36.0"/>
        <n v="20.0"/>
        <n v="28.0"/>
        <n v="10.0"/>
        <n v="17.0"/>
        <n v="32.0"/>
        <n v="13.0"/>
        <n v="31.0"/>
        <n v="29.0"/>
        <n v="28.5"/>
        <n v="32.5"/>
        <n v="6.0"/>
        <n v="67.0"/>
        <n v="49.0"/>
        <n v="2.0"/>
        <n v="76.0"/>
        <n v="43.0"/>
        <n v="16.0"/>
        <n v="1.0"/>
        <n v="12.0"/>
        <n v="42.0"/>
        <n v="53.0"/>
        <n v="26.5"/>
        <n v="40.0"/>
        <n v="61.0"/>
        <n v="60.5"/>
        <n v="7.0"/>
        <n v="15.0"/>
        <n v="54.0"/>
        <n v="64.0"/>
        <n v="37.0"/>
        <n v="34.0"/>
        <n v="11.5"/>
        <n v="8.0"/>
        <n v="0.33"/>
        <n v="38.0"/>
        <n v="57.0"/>
        <n v="40.5"/>
        <n v="0.92"/>
        <n v="19.0"/>
        <n v="36.5"/>
        <n v="0.75"/>
        <n v="0.83"/>
        <n v="58.0"/>
        <n v="0.17"/>
        <n v="59.0"/>
        <n v="14.5"/>
        <n v="44.0"/>
        <n v="5.0"/>
        <n v="51.0"/>
        <n v="3.0"/>
        <n v="38.5"/>
      </sharedItems>
    </cacheField>
    <cacheField name="SibSp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3.0"/>
        <n v="2.0"/>
        <n v="4.0"/>
        <n v="6.0"/>
        <n v="5.0"/>
        <n v="9.0"/>
      </sharedItems>
    </cacheField>
    <cacheField name="Ticket">
      <sharedItems containsMixedTypes="1" containsNumber="1" containsInteger="1">
        <n v="330911.0"/>
        <n v="363272.0"/>
        <n v="240276.0"/>
        <n v="315154.0"/>
        <n v="3101298.0"/>
        <n v="7538.0"/>
        <n v="330972.0"/>
        <n v="248738.0"/>
        <n v="2657.0"/>
        <s v="A/4 48871"/>
        <n v="349220.0"/>
        <n v="694.0"/>
        <n v="21228.0"/>
        <n v="24065.0"/>
        <s v="W.E.P. 5734"/>
        <s v="SC/PARIS 2167"/>
        <n v="233734.0"/>
        <n v="2692.0"/>
        <s v="STON/O2. 3101270"/>
        <n v="2696.0"/>
        <s v="PC 17603"/>
        <s v="C 17368"/>
        <s v="PC 17598"/>
        <s v="PC 17597"/>
        <s v="PC 17608"/>
        <s v="A/5. 3337"/>
        <n v="113509.0"/>
        <n v="2698.0"/>
        <n v="113054.0"/>
        <n v="2662.0"/>
        <s v="SC/AH 3085"/>
        <s v="C.A. 31029"/>
        <s v="C.A. 2315"/>
        <s v="W./C. 6607"/>
        <n v="13236.0"/>
        <n v="2682.0"/>
        <n v="342712.0"/>
        <n v="315087.0"/>
        <n v="345768.0"/>
        <n v="1601.0"/>
        <n v="349256.0"/>
        <n v="113778.0"/>
        <s v="SOTON/O.Q. 3101263"/>
        <n v="237249.0"/>
        <n v="11753.0"/>
        <s v="STON/O 2. 3101291"/>
        <s v="PC 17594"/>
        <n v="370374.0"/>
        <n v="11813.0"/>
        <s v="C.A. 37671"/>
        <n v="13695.0"/>
        <s v="SC/PARIS 2168"/>
        <n v="29105.0"/>
        <n v="19950.0"/>
        <s v="SC/A.3 2861"/>
        <n v="382652.0"/>
        <n v="349230.0"/>
        <n v="348122.0"/>
        <n v="386525.0"/>
        <n v="349232.0"/>
        <n v="237216.0"/>
        <n v="347090.0"/>
        <n v="334914.0"/>
        <s v="F.C.C. 13534"/>
        <n v="330963.0"/>
        <n v="113796.0"/>
        <n v="2543.0"/>
        <n v="382653.0"/>
        <n v="349211.0"/>
        <n v="3101297.0"/>
        <s v="PC 17562"/>
        <n v="113503.0"/>
        <n v="359306.0"/>
        <n v="11770.0"/>
        <n v="248744.0"/>
        <n v="368702.0"/>
        <n v="2678.0"/>
        <s v="PC 17483"/>
        <n v="19924.0"/>
        <n v="349238.0"/>
        <n v="240261.0"/>
        <n v="2660.0"/>
        <n v="330844.0"/>
        <s v="A/4 31416"/>
        <n v="364856.0"/>
        <n v="29103.0"/>
        <n v="347072.0"/>
        <n v="345498.0"/>
        <s v="F.C. 12750"/>
        <n v="376563.0"/>
        <n v="13905.0"/>
        <n v="350033.0"/>
        <n v="19877.0"/>
        <s v="STON/O 2. 3101268"/>
        <n v="347471.0"/>
        <s v="A./5. 3338"/>
        <n v="11778.0"/>
        <n v="228414.0"/>
        <n v="365235.0"/>
        <n v="347070.0"/>
        <n v="2625.0"/>
        <s v="C 4001"/>
        <n v="330920.0"/>
        <n v="383162.0"/>
        <n v="3410.0"/>
        <n v="248734.0"/>
        <n v="237734.0"/>
        <n v="330968.0"/>
        <s v="PC 17531"/>
        <n v="329944.0"/>
        <n v="2680.0"/>
        <n v="2681.0"/>
        <s v="PP 9549"/>
        <n v="13050.0"/>
        <s v="SC/AH 29037"/>
        <s v="C.A. 33595"/>
        <n v="367227.0"/>
        <n v="392095.0"/>
        <n v="368783.0"/>
        <n v="371362.0"/>
        <n v="350045.0"/>
        <n v="367226.0"/>
        <n v="211535.0"/>
        <n v="342441.0"/>
        <s v="STON/OQ. 369943"/>
        <n v="113780.0"/>
        <n v="4133.0"/>
        <n v="2621.0"/>
        <n v="349226.0"/>
        <n v="350409.0"/>
        <n v="2656.0"/>
        <n v="248659.0"/>
        <s v="SOTON/OQ 392083"/>
        <s v="CA 2144"/>
        <n v="113781.0"/>
        <n v="244358.0"/>
        <n v="17475.0"/>
        <n v="345763.0"/>
        <n v="17463.0"/>
        <s v="SC/A4 23568"/>
        <n v="113791.0"/>
        <n v="250651.0"/>
        <n v="11767.0"/>
        <n v="349255.0"/>
        <n v="3701.0"/>
        <n v="350405.0"/>
        <n v="347077.0"/>
        <s v="S.O./P.P. 752"/>
        <n v="347469.0"/>
        <n v="110489.0"/>
        <s v="SOTON/O.Q. 3101315"/>
        <n v="335432.0"/>
        <n v="2650.0"/>
        <n v="220844.0"/>
        <n v="343271.0"/>
        <n v="237393.0"/>
        <n v="315153.0"/>
        <s v="PC 17591"/>
        <s v="W./C. 6608"/>
        <n v="17770.0"/>
        <n v="7548.0"/>
        <s v="S.O./P.P. 251"/>
        <n v="2670.0"/>
        <n v="2673.0"/>
        <n v="29750.0"/>
        <s v="C.A. 33112"/>
        <n v="230136.0"/>
        <s v="PC 17756"/>
        <n v="233478.0"/>
        <n v="113773.0"/>
        <n v="7935.0"/>
        <s v="PC 17558"/>
        <n v="239059.0"/>
        <s v="S.O./P.P. 2"/>
        <s v="A/4 48873"/>
        <s v="CA. 2343"/>
        <n v="28221.0"/>
        <n v="226875.0"/>
        <n v="111163.0"/>
        <s v="A/5. 851"/>
        <n v="235509.0"/>
        <n v="28220.0"/>
        <n v="347465.0"/>
        <n v="16966.0"/>
        <n v="347066.0"/>
        <s v="C.A. 31030"/>
        <n v="65305.0"/>
        <n v="36568.0"/>
        <n v="347080.0"/>
        <s v="PC 17757"/>
        <n v="26360.0"/>
        <s v="C.A. 34050"/>
        <s v="F.C. 12998"/>
        <n v="9232.0"/>
        <n v="28034.0"/>
        <s v="PC 17613"/>
        <n v="349250.0"/>
        <s v="SOTON/O.Q. 3101308"/>
        <s v="S.O.C. 14879"/>
        <n v="347091.0"/>
        <n v="113038.0"/>
        <n v="330924.0"/>
        <n v="36928.0"/>
        <n v="32302.0"/>
        <s v="SC/PARIS 2148"/>
        <n v="342684.0"/>
        <s v="W./C. 14266"/>
        <n v="350053.0"/>
        <s v="PC 17606"/>
        <n v="2661.0"/>
        <n v="350054.0"/>
        <n v="370368.0"/>
        <s v="C.A. 6212"/>
        <n v="242963.0"/>
        <n v="220845.0"/>
        <n v="113795.0"/>
        <n v="3101266.0"/>
        <n v="330971.0"/>
        <s v="PC 17599"/>
        <n v="350416.0"/>
        <n v="110813.0"/>
        <n v="2679.0"/>
        <n v="250650.0"/>
        <s v="PC 17761"/>
        <n v="112377.0"/>
        <n v="237789.0"/>
        <n v="3470.0"/>
        <n v="17464.0"/>
        <n v="26707.0"/>
        <s v="C.A. 34651"/>
        <s v="SOTON/O2 3101284"/>
        <n v="13508.0"/>
        <n v="7266.0"/>
        <n v="345775.0"/>
        <s v="C.A. 42795"/>
        <s v="AQ/4 3130"/>
        <n v="363611.0"/>
        <n v="28404.0"/>
        <n v="345501.0"/>
        <n v="345572.0"/>
        <n v="350410.0"/>
        <s v="C.A. 34644"/>
        <n v="349235.0"/>
        <n v="112051.0"/>
        <s v="C.A. 49867"/>
        <s v="A. 2. 39186"/>
        <n v="315095.0"/>
        <n v="368573.0"/>
        <n v="370371.0"/>
        <n v="2676.0"/>
        <n v="236853.0"/>
        <s v="SC 14888"/>
        <n v="2926.0"/>
        <s v="CA 31352"/>
        <s v="W./C. 14260"/>
        <n v="315085.0"/>
        <n v="364859.0"/>
        <n v="370129.0"/>
        <s v="A/5 21175"/>
        <s v="SOTON/O.Q. 3101314"/>
        <n v="2655.0"/>
        <s v="A/5 1478"/>
        <s v="PC 17607"/>
        <n v="382650.0"/>
        <n v="2652.0"/>
        <n v="33638.0"/>
        <n v="345771.0"/>
        <n v="349202.0"/>
        <s v="SC/Paris 2123"/>
        <n v="113801.0"/>
        <n v="347467.0"/>
        <n v="347079.0"/>
        <n v="237735.0"/>
        <n v="315092.0"/>
        <n v="383123.0"/>
        <n v="112901.0"/>
        <n v="392091.0"/>
        <n v="12749.0"/>
        <n v="350026.0"/>
        <n v="315091.0"/>
        <n v="2658.0"/>
        <s v="LP 1588"/>
        <n v="368364.0"/>
        <s v="PC 17760"/>
        <s v="AQ/3. 30631"/>
        <s v="PC 17569"/>
        <n v="28004.0"/>
        <n v="350408.0"/>
        <n v="347075.0"/>
        <n v="2654.0"/>
        <n v="244368.0"/>
        <n v="113790.0"/>
        <n v="24160.0"/>
        <s v="SOTON/O.Q. 3101309"/>
        <s v="PC 17585"/>
        <n v="2003.0"/>
        <n v="236854.0"/>
        <s v="PC 17580"/>
        <n v="2684.0"/>
        <n v="2653.0"/>
        <n v="349229.0"/>
        <n v="110469.0"/>
        <n v="244360.0"/>
        <n v="2675.0"/>
        <n v="2622.0"/>
        <s v="C.A. 15185"/>
        <n v="350403.0"/>
        <s v="PC 17755"/>
        <n v="348125.0"/>
        <n v="237670.0"/>
        <n v="2688.0"/>
        <n v="248726.0"/>
        <s v="F.C.C. 13528"/>
        <s v="PC 17759"/>
        <s v="F.C.C. 13540"/>
        <n v="113044.0"/>
        <n v="11769.0"/>
        <n v="1222.0"/>
        <n v="368402.0"/>
        <n v="349910.0"/>
        <s v="S.C./PARIS 2079"/>
        <n v="315083.0"/>
        <n v="11765.0"/>
        <n v="2689.0"/>
        <n v="3101295.0"/>
        <n v="112378.0"/>
        <s v="SC/PARIS 2147"/>
        <n v="28133.0"/>
        <n v="112058.0"/>
        <n v="248746.0"/>
        <n v="315152.0"/>
        <n v="29107.0"/>
        <n v="680.0"/>
        <n v="366713.0"/>
        <n v="330910.0"/>
        <n v="364498.0"/>
        <n v="376566.0"/>
        <s v="SC/PARIS 2159"/>
        <n v="349911.0"/>
        <n v="244346.0"/>
        <n v="364858.0"/>
        <n v="349909.0"/>
        <s v="PC 17592"/>
        <s v="C.A. 2673"/>
        <s v="C.A. 30769"/>
        <n v="371109.0"/>
        <n v="13567.0"/>
        <n v="347065.0"/>
        <n v="21332.0"/>
        <n v="28664.0"/>
        <n v="113059.0"/>
        <n v="17765.0"/>
        <s v="SC/PARIS 2166"/>
        <n v="28666.0"/>
        <n v="334915.0"/>
        <n v="365237.0"/>
        <n v="19928.0"/>
        <n v="347086.0"/>
        <s v="A.5. 3236"/>
        <s v="PC 17758"/>
        <s v="SOTON/O.Q. 3101262"/>
        <n v="359309.0"/>
        <n v="2668.0"/>
      </sharedItems>
    </cacheField>
    <cacheField name="Fare" numFmtId="0">
      <sharedItems containsString="0" containsBlank="1" containsNumber="1">
        <n v="7.8292"/>
        <n v="7.0"/>
        <n v="9.6875"/>
        <n v="8.6625"/>
        <n v="12.2875"/>
        <n v="9.225"/>
        <n v="7.6292"/>
        <n v="29.0"/>
        <n v="7.2292"/>
        <n v="24.15"/>
        <n v="7.8958"/>
        <n v="26.0"/>
        <n v="82.2667"/>
        <n v="61.175"/>
        <n v="27.7208"/>
        <n v="12.35"/>
        <n v="7.225"/>
        <n v="7.925"/>
        <n v="59.4"/>
        <n v="3.1708"/>
        <n v="31.6833"/>
        <n v="61.3792"/>
        <n v="262.375"/>
        <n v="14.5"/>
        <n v="61.9792"/>
        <n v="30.5"/>
        <n v="21.6792"/>
        <n v="31.5"/>
        <n v="20.575"/>
        <n v="23.45"/>
        <n v="57.75"/>
        <n v="8.05"/>
        <n v="9.5"/>
        <n v="56.4958"/>
        <n v="13.4167"/>
        <n v="26.55"/>
        <n v="7.85"/>
        <n v="13.0"/>
        <n v="52.5542"/>
        <n v="29.7"/>
        <n v="7.75"/>
        <n v="76.2917"/>
        <n v="15.9"/>
        <n v="60.0"/>
        <n v="15.0333"/>
        <n v="23.0"/>
        <n v="263.0"/>
        <n v="15.5792"/>
        <n v="29.125"/>
        <n v="7.65"/>
        <n v="16.1"/>
        <n v="13.5"/>
        <n v="7.725"/>
        <n v="21.0"/>
        <n v="7.8792"/>
        <n v="42.4"/>
        <n v="28.5375"/>
        <n v="211.5"/>
        <n v="25.7"/>
        <n v="15.2458"/>
        <n v="221.7792"/>
        <n v="10.7083"/>
        <n v="14.4542"/>
        <n v="13.9"/>
        <n v="7.775"/>
        <n v="52.0"/>
        <n v="7.7958"/>
        <n v="78.85"/>
        <n v="7.8542"/>
        <n v="55.4417"/>
        <n v="8.5167"/>
        <n v="22.525"/>
        <n v="7.8208"/>
        <n v="8.7125"/>
        <n v="15.0458"/>
        <n v="7.7792"/>
        <n v="31.6792"/>
        <n v="7.2833"/>
        <n v="6.4375"/>
        <n v="16.7"/>
        <n v="75.2417"/>
        <n v="15.75"/>
        <n v="7.25"/>
        <n v="23.25"/>
        <n v="28.5"/>
        <n v="25.4667"/>
        <n v="46.9"/>
        <n v="151.55"/>
        <n v="18.0"/>
        <n v="51.8625"/>
        <n v="83.1583"/>
        <m/>
        <n v="12.1833"/>
        <n v="31.3875"/>
        <n v="7.55"/>
        <n v="13.775"/>
        <n v="7.7333"/>
        <n v="22.025"/>
        <n v="50.4958"/>
        <n v="34.375"/>
        <n v="8.9625"/>
        <n v="39.0"/>
        <n v="36.75"/>
        <n v="53.1"/>
        <n v="247.5208"/>
        <n v="16.0"/>
        <n v="69.55"/>
        <n v="32.5"/>
        <n v="134.5"/>
        <n v="10.5"/>
        <n v="8.1125"/>
        <n v="15.5"/>
        <n v="14.4"/>
        <n v="227.525"/>
        <n v="25.7417"/>
        <n v="7.05"/>
        <n v="73.5"/>
        <n v="42.5"/>
        <n v="164.8667"/>
        <n v="13.8583"/>
        <n v="27.4458"/>
        <n v="15.1"/>
        <n v="65.0"/>
        <n v="6.4958"/>
        <n v="71.2833"/>
        <n v="75.25"/>
        <n v="106.425"/>
        <n v="30.0"/>
        <n v="7.8875"/>
        <n v="27.75"/>
        <n v="136.7792"/>
        <n v="9.325"/>
        <n v="17.4"/>
        <n v="12.7375"/>
        <n v="0.0"/>
        <n v="20.2125"/>
        <n v="39.6"/>
        <n v="6.95"/>
        <n v="81.8583"/>
        <n v="41.5792"/>
        <n v="45.5"/>
        <n v="9.35"/>
        <n v="93.5"/>
        <n v="14.1083"/>
        <n v="7.575"/>
        <n v="135.6333"/>
        <n v="146.5208"/>
        <n v="211.3375"/>
        <n v="79.2"/>
        <n v="15.7417"/>
        <n v="7.5792"/>
        <n v="512.3292"/>
        <n v="63.3583"/>
        <n v="51.4792"/>
        <n v="15.55"/>
        <n v="37.0042"/>
        <n v="14.4583"/>
        <n v="39.6875"/>
        <n v="11.5"/>
        <n v="50.0"/>
        <n v="12.875"/>
        <n v="21.075"/>
        <n v="39.4"/>
        <n v="20.25"/>
        <n v="47.1"/>
        <n v="13.8625"/>
        <n v="7.7208"/>
        <n v="90.0"/>
        <n v="108.9"/>
        <n v="22.3583"/>
      </sharedItems>
    </cacheField>
    <cacheField name="Cabin" numFmtId="0">
      <sharedItems containsBlank="1">
        <m/>
        <s v="B45"/>
        <s v="E31"/>
        <s v="B57 B59 B63 B66"/>
        <s v="B36"/>
        <s v="A21"/>
        <s v="C78"/>
        <s v="D34"/>
        <s v="D19"/>
        <s v="A9"/>
        <s v="D15"/>
        <s v="C31"/>
        <s v="C23 C25 C27"/>
        <s v="F G63"/>
        <s v="B61"/>
        <s v="C53"/>
        <s v="D43"/>
        <s v="C130"/>
        <s v="C132"/>
        <s v="C101"/>
        <s v="C55 C57"/>
        <s v="B71"/>
        <s v="C46"/>
        <s v="C116"/>
        <s v="F"/>
        <s v="A29"/>
        <s v="G6"/>
        <s v="C6"/>
        <s v="C28"/>
        <s v="C51"/>
        <s v="E46"/>
        <s v="C54"/>
        <s v="C97"/>
        <s v="D22"/>
        <s v="B10"/>
        <s v="F4"/>
        <s v="E45"/>
        <s v="E52"/>
        <s v="D30"/>
        <s v="B58 B60"/>
        <s v="E34"/>
        <s v="C62 C64"/>
        <s v="A11"/>
        <s v="B11"/>
        <s v="C80"/>
        <s v="F33"/>
        <s v="C85"/>
        <s v="D37"/>
        <s v="C86"/>
        <s v="D21"/>
        <s v="C89"/>
        <s v="F E46"/>
        <s v="A34"/>
        <s v="D"/>
        <s v="B26"/>
        <s v="C22 C26"/>
        <s v="B69"/>
        <s v="C32"/>
        <s v="B78"/>
        <s v="F E57"/>
        <s v="F2"/>
        <s v="A18"/>
        <s v="C106"/>
        <s v="B51 B53 B55"/>
        <s v="D10 D12"/>
        <s v="E60"/>
        <s v="E50"/>
        <s v="E39 E41"/>
        <s v="B52 B54 B56"/>
        <s v="C39"/>
        <s v="B24"/>
        <s v="D28"/>
        <s v="B41"/>
        <s v="C7"/>
        <s v="D40"/>
        <s v="D38"/>
        <s v="C105"/>
      </sharedItems>
    </cacheField>
    <cacheField name="Embarked" numFmtId="0">
      <sharedItems>
        <s v="Q"/>
        <s v="S"/>
        <s v="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봇 테이블 9" cacheId="0" dataCaption="" compact="0" compactData="0">
  <location ref="A1:D8" firstHeaderRow="0" firstDataRow="1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Col" dataField="1" compact="0" outline="0" multipleItemSelectionAllowed="1" showAll="0" sortType="ascending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axis="axisRow" compact="0" outline="0" multipleItemSelectionAllowed="1" showAll="0" sortType="ascending">
      <items>
        <item x="2"/>
        <item x="0"/>
        <item x="1"/>
        <item x="4"/>
        <item x="3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Family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성별(Sex) 생존점수" compact="0" outline="0" multipleItemSelectionAllowed="1" showAll="0">
      <items>
        <item x="0"/>
        <item x="1"/>
        <item t="default"/>
      </items>
    </pivotField>
    <pivotField name="나이(Age) 생존점수" compact="0" outline="0" multipleItemSelectionAllowed="1" showAll="0">
      <items>
        <item x="0"/>
        <item x="1"/>
        <item x="2"/>
        <item x="3"/>
        <item x="4"/>
        <item t="default"/>
      </items>
    </pivotField>
    <pivotField name="가족(FamilySize) 생존점수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"/>
  </colFields>
  <dataFields>
    <dataField name="COUNTA of Survived" fld="1" subtotal="count" baseField="0"/>
  </dataFields>
</pivotTableDefinition>
</file>

<file path=xl/pivotTables/pivotTable2.xml><?xml version="1.0" encoding="utf-8"?>
<pivotTableDefinition xmlns="http://schemas.openxmlformats.org/spreadsheetml/2006/main" name="피봇 테이블 3" cacheId="1" dataCaption="" compact="0" compactData="0">
  <location ref="A1:C6" firstHeaderRow="0" firstDataRow="1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Survived" axis="axisCol" dataField="1" compact="0" outline="0" multipleItemSelectionAllowed="1" showAll="0" sortType="ascending">
      <items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Embarked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1"/>
  </rowFields>
  <colFields>
    <field x="1"/>
  </colFields>
  <dataFields>
    <dataField name="COUNTA of Survived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3.0"/>
    <col customWidth="1" min="5" max="6" width="14.43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5" t="s">
        <v>18</v>
      </c>
    </row>
    <row r="2" ht="15.75" customHeight="1">
      <c r="A2" s="9">
        <v>1.0</v>
      </c>
      <c r="B2" s="9">
        <v>0.0</v>
      </c>
      <c r="C2" s="9">
        <v>3.0</v>
      </c>
      <c r="D2" s="11" t="s">
        <v>19</v>
      </c>
      <c r="E2" s="9" t="s">
        <v>20</v>
      </c>
      <c r="F2" s="9">
        <v>22.0</v>
      </c>
      <c r="G2" s="13">
        <v>1.0</v>
      </c>
      <c r="H2" s="13">
        <v>0.0</v>
      </c>
      <c r="I2" s="13" t="s">
        <v>22</v>
      </c>
      <c r="J2" s="9">
        <v>7.25</v>
      </c>
      <c r="K2" s="9"/>
      <c r="L2" s="9" t="s">
        <v>23</v>
      </c>
      <c r="M2" s="9">
        <f t="shared" ref="M2:M892" si="1">G2+H2</f>
        <v>1</v>
      </c>
      <c r="N2" s="9">
        <f>VLOOKUP($E2,'02 train 채점'!$F$8:$G$9, 2, false)</f>
        <v>25</v>
      </c>
      <c r="O2" s="9">
        <f>VLOOKUP($F2,'02 train 채점'!$F$12:$G$17, 2, true)</f>
        <v>25</v>
      </c>
      <c r="P2" s="9">
        <f>VLOOKUP($M2, '02 train 채점'!$F$20:$G$23, 2, true)</f>
        <v>65</v>
      </c>
      <c r="Q2" s="14">
        <f>VLOOKUP($D2,'02 train 채점'!$I$20:$J$23, 2, false)</f>
        <v>10</v>
      </c>
      <c r="R2" s="9">
        <f>N2*'02 train 채점'!$G$26+O2*'02 train 채점'!$G$27+P2*'02 train 채점'!$G$28*Q2*'02 train 채점'!$G$29</f>
        <v>24.125</v>
      </c>
      <c r="S2" s="9">
        <f>if($R2&gt;'02 train 채점'!$G$31, 1, 0)</f>
        <v>0</v>
      </c>
    </row>
    <row r="3" ht="15.75" customHeight="1">
      <c r="A3" s="9">
        <v>2.0</v>
      </c>
      <c r="B3" s="9">
        <v>1.0</v>
      </c>
      <c r="C3" s="9">
        <v>1.0</v>
      </c>
      <c r="D3" s="11" t="s">
        <v>24</v>
      </c>
      <c r="E3" s="9" t="s">
        <v>25</v>
      </c>
      <c r="F3" s="9">
        <v>38.0</v>
      </c>
      <c r="G3" s="13">
        <v>1.0</v>
      </c>
      <c r="H3" s="13">
        <v>0.0</v>
      </c>
      <c r="I3" s="13" t="s">
        <v>26</v>
      </c>
      <c r="J3" s="9">
        <v>71.2833</v>
      </c>
      <c r="K3" s="9" t="s">
        <v>27</v>
      </c>
      <c r="L3" s="9" t="s">
        <v>28</v>
      </c>
      <c r="M3" s="9">
        <f t="shared" si="1"/>
        <v>1</v>
      </c>
      <c r="N3" s="9">
        <f>VLOOKUP($E3,'02 train 채점'!$F$8:$G$9, 2, false)</f>
        <v>75</v>
      </c>
      <c r="O3" s="9">
        <f>VLOOKUP($F3,'02 train 채점'!$F$12:$G$17, 2, true)</f>
        <v>25</v>
      </c>
      <c r="P3" s="9">
        <f>VLOOKUP($M3, '02 train 채점'!$F$20:$G$23, 2, true)</f>
        <v>65</v>
      </c>
      <c r="Q3" s="14">
        <f>VLOOKUP($D3,'02 train 채점'!$I$20:$J$23, 2, false)</f>
        <v>50</v>
      </c>
      <c r="R3" s="9">
        <f>N3*'02 train 채점'!$G$26+O3*'02 train 채점'!$G$27+P3*'02 train 채점'!$G$28*Q3*'02 train 채점'!$G$29</f>
        <v>65.625</v>
      </c>
      <c r="S3" s="9">
        <f>if($R3&gt;'02 train 채점'!$G$31, 1, 0)</f>
        <v>1</v>
      </c>
    </row>
    <row r="4" ht="15.75" customHeight="1">
      <c r="A4" s="9">
        <v>3.0</v>
      </c>
      <c r="B4" s="9">
        <v>1.0</v>
      </c>
      <c r="C4" s="9">
        <v>3.0</v>
      </c>
      <c r="D4" s="11" t="s">
        <v>29</v>
      </c>
      <c r="E4" s="9" t="s">
        <v>25</v>
      </c>
      <c r="F4" s="9">
        <v>26.0</v>
      </c>
      <c r="G4" s="13">
        <v>0.0</v>
      </c>
      <c r="H4" s="13">
        <v>0.0</v>
      </c>
      <c r="I4" s="13" t="s">
        <v>30</v>
      </c>
      <c r="J4" s="9">
        <v>7.925</v>
      </c>
      <c r="K4" s="9"/>
      <c r="L4" s="9" t="s">
        <v>23</v>
      </c>
      <c r="M4" s="9">
        <f t="shared" si="1"/>
        <v>0</v>
      </c>
      <c r="N4" s="9">
        <f>VLOOKUP($E4,'02 train 채점'!$F$8:$G$9, 2, false)</f>
        <v>75</v>
      </c>
      <c r="O4" s="9">
        <f>VLOOKUP($F4,'02 train 채점'!$F$12:$G$17, 2, true)</f>
        <v>25</v>
      </c>
      <c r="P4" s="9">
        <f>VLOOKUP($M4, '02 train 채점'!$F$20:$G$23, 2, true)</f>
        <v>0</v>
      </c>
      <c r="Q4" s="14">
        <f>VLOOKUP($D4,'02 train 채점'!$I$20:$J$23, 2, false)</f>
        <v>40</v>
      </c>
      <c r="R4" s="9">
        <f>N4*'02 train 채점'!$G$26+O4*'02 train 채점'!$G$27+P4*'02 train 채점'!$G$28*Q4*'02 train 채점'!$G$29</f>
        <v>57.5</v>
      </c>
      <c r="S4" s="9">
        <f>if($R4&gt;'02 train 채점'!$G$31, 1, 0)</f>
        <v>1</v>
      </c>
    </row>
    <row r="5" ht="15.75" customHeight="1">
      <c r="A5" s="9">
        <v>4.0</v>
      </c>
      <c r="B5" s="9">
        <v>1.0</v>
      </c>
      <c r="C5" s="9">
        <v>1.0</v>
      </c>
      <c r="D5" s="11" t="s">
        <v>24</v>
      </c>
      <c r="E5" s="9" t="s">
        <v>25</v>
      </c>
      <c r="F5" s="9">
        <v>35.0</v>
      </c>
      <c r="G5" s="13">
        <v>1.0</v>
      </c>
      <c r="H5" s="13">
        <v>0.0</v>
      </c>
      <c r="I5" s="13">
        <v>113803.0</v>
      </c>
      <c r="J5" s="9">
        <v>53.1</v>
      </c>
      <c r="K5" s="9" t="s">
        <v>31</v>
      </c>
      <c r="L5" s="9" t="s">
        <v>23</v>
      </c>
      <c r="M5" s="9">
        <f t="shared" si="1"/>
        <v>1</v>
      </c>
      <c r="N5" s="9">
        <f>VLOOKUP($E5,'02 train 채점'!$F$8:$G$9, 2, false)</f>
        <v>75</v>
      </c>
      <c r="O5" s="9">
        <f>VLOOKUP($F5,'02 train 채점'!$F$12:$G$17, 2, true)</f>
        <v>25</v>
      </c>
      <c r="P5" s="9">
        <f>VLOOKUP($M5, '02 train 채점'!$F$20:$G$23, 2, true)</f>
        <v>65</v>
      </c>
      <c r="Q5" s="14">
        <f>VLOOKUP($D5,'02 train 채점'!$I$20:$J$23, 2, false)</f>
        <v>50</v>
      </c>
      <c r="R5" s="9">
        <f>N5*'02 train 채점'!$G$26+O5*'02 train 채점'!$G$27+P5*'02 train 채점'!$G$28*Q5*'02 train 채점'!$G$29</f>
        <v>65.625</v>
      </c>
      <c r="S5" s="9">
        <f>if($R5&gt;'02 train 채점'!$G$31, 1, 0)</f>
        <v>1</v>
      </c>
    </row>
    <row r="6" ht="15.75" customHeight="1">
      <c r="A6" s="9">
        <v>5.0</v>
      </c>
      <c r="B6" s="9">
        <v>0.0</v>
      </c>
      <c r="C6" s="9">
        <v>3.0</v>
      </c>
      <c r="D6" s="11" t="s">
        <v>19</v>
      </c>
      <c r="E6" s="9" t="s">
        <v>20</v>
      </c>
      <c r="F6" s="9">
        <v>35.0</v>
      </c>
      <c r="G6" s="13">
        <v>0.0</v>
      </c>
      <c r="H6" s="13">
        <v>0.0</v>
      </c>
      <c r="I6" s="13">
        <v>373450.0</v>
      </c>
      <c r="J6" s="9">
        <v>8.05</v>
      </c>
      <c r="K6" s="9"/>
      <c r="L6" s="9" t="s">
        <v>23</v>
      </c>
      <c r="M6" s="9">
        <f t="shared" si="1"/>
        <v>0</v>
      </c>
      <c r="N6" s="9">
        <f>VLOOKUP($E6,'02 train 채점'!$F$8:$G$9, 2, false)</f>
        <v>25</v>
      </c>
      <c r="O6" s="9">
        <f>VLOOKUP($F6,'02 train 채점'!$F$12:$G$17, 2, true)</f>
        <v>25</v>
      </c>
      <c r="P6" s="9">
        <f>VLOOKUP($M6, '02 train 채점'!$F$20:$G$23, 2, true)</f>
        <v>0</v>
      </c>
      <c r="Q6" s="14">
        <f>VLOOKUP($D6,'02 train 채점'!$I$20:$J$23, 2, false)</f>
        <v>10</v>
      </c>
      <c r="R6" s="9">
        <f>N6*'02 train 채점'!$G$26+O6*'02 train 채점'!$G$27+P6*'02 train 채점'!$G$28*Q6*'02 train 채점'!$G$29</f>
        <v>22.5</v>
      </c>
      <c r="S6" s="9">
        <f>if($R6&gt;'02 train 채점'!$G$31, 1, 0)</f>
        <v>0</v>
      </c>
    </row>
    <row r="7" ht="15.75" customHeight="1">
      <c r="A7" s="9">
        <v>6.0</v>
      </c>
      <c r="B7" s="9">
        <v>0.0</v>
      </c>
      <c r="C7" s="9">
        <v>3.0</v>
      </c>
      <c r="D7" s="11" t="s">
        <v>19</v>
      </c>
      <c r="E7" s="9" t="s">
        <v>20</v>
      </c>
      <c r="F7" s="9"/>
      <c r="G7" s="13">
        <v>0.0</v>
      </c>
      <c r="H7" s="13">
        <v>0.0</v>
      </c>
      <c r="I7" s="13">
        <v>330877.0</v>
      </c>
      <c r="J7" s="9">
        <v>8.4583</v>
      </c>
      <c r="K7" s="9"/>
      <c r="L7" s="9" t="s">
        <v>21</v>
      </c>
      <c r="M7" s="9">
        <f t="shared" si="1"/>
        <v>0</v>
      </c>
      <c r="N7" s="9">
        <f>VLOOKUP($E7,'02 train 채점'!$F$8:$G$9, 2, false)</f>
        <v>25</v>
      </c>
      <c r="O7" s="9">
        <f>VLOOKUP($F7,'02 train 채점'!$F$12:$G$17, 2, true)</f>
        <v>55</v>
      </c>
      <c r="P7" s="9">
        <f>VLOOKUP($M7, '02 train 채점'!$F$20:$G$23, 2, true)</f>
        <v>0</v>
      </c>
      <c r="Q7" s="14">
        <f>VLOOKUP($D7,'02 train 채점'!$I$20:$J$23, 2, false)</f>
        <v>10</v>
      </c>
      <c r="R7" s="9">
        <f>N7*'02 train 채점'!$G$26+O7*'02 train 채점'!$G$27+P7*'02 train 채점'!$G$28*Q7*'02 train 채점'!$G$29</f>
        <v>28.5</v>
      </c>
      <c r="S7" s="9">
        <f>if($R7&gt;'02 train 채점'!$G$31, 1, 0)</f>
        <v>0</v>
      </c>
    </row>
    <row r="8" ht="15.75" customHeight="1">
      <c r="A8" s="9">
        <v>7.0</v>
      </c>
      <c r="B8" s="9">
        <v>0.0</v>
      </c>
      <c r="C8" s="9">
        <v>1.0</v>
      </c>
      <c r="D8" s="11" t="s">
        <v>19</v>
      </c>
      <c r="E8" s="9" t="s">
        <v>20</v>
      </c>
      <c r="F8" s="9">
        <v>54.0</v>
      </c>
      <c r="G8" s="13">
        <v>0.0</v>
      </c>
      <c r="H8" s="13">
        <v>0.0</v>
      </c>
      <c r="I8" s="13">
        <v>17463.0</v>
      </c>
      <c r="J8" s="9">
        <v>51.8625</v>
      </c>
      <c r="K8" s="9" t="s">
        <v>32</v>
      </c>
      <c r="L8" s="9" t="s">
        <v>23</v>
      </c>
      <c r="M8" s="9">
        <f t="shared" si="1"/>
        <v>0</v>
      </c>
      <c r="N8" s="9">
        <f>VLOOKUP($E8,'02 train 채점'!$F$8:$G$9, 2, false)</f>
        <v>25</v>
      </c>
      <c r="O8" s="9">
        <f>VLOOKUP($F8,'02 train 채점'!$F$12:$G$17, 2, true)</f>
        <v>25</v>
      </c>
      <c r="P8" s="9">
        <f>VLOOKUP($M8, '02 train 채점'!$F$20:$G$23, 2, true)</f>
        <v>0</v>
      </c>
      <c r="Q8" s="14">
        <f>VLOOKUP($D8,'02 train 채점'!$I$20:$J$23, 2, false)</f>
        <v>10</v>
      </c>
      <c r="R8" s="9">
        <f>N8*'02 train 채점'!$G$26+O8*'02 train 채점'!$G$27+P8*'02 train 채점'!$G$28*Q8*'02 train 채점'!$G$29</f>
        <v>22.5</v>
      </c>
      <c r="S8" s="9">
        <f>if($R8&gt;'02 train 채점'!$G$31, 1, 0)</f>
        <v>0</v>
      </c>
    </row>
    <row r="9" ht="15.75" customHeight="1">
      <c r="A9" s="9">
        <v>8.0</v>
      </c>
      <c r="B9" s="9">
        <v>0.0</v>
      </c>
      <c r="C9" s="9">
        <v>3.0</v>
      </c>
      <c r="D9" s="11" t="s">
        <v>33</v>
      </c>
      <c r="E9" s="9" t="s">
        <v>20</v>
      </c>
      <c r="F9" s="9">
        <v>2.0</v>
      </c>
      <c r="G9" s="13">
        <v>3.0</v>
      </c>
      <c r="H9" s="13">
        <v>1.0</v>
      </c>
      <c r="I9" s="13">
        <v>349909.0</v>
      </c>
      <c r="J9" s="9">
        <v>21.075</v>
      </c>
      <c r="K9" s="9"/>
      <c r="L9" s="9" t="s">
        <v>23</v>
      </c>
      <c r="M9" s="9">
        <f t="shared" si="1"/>
        <v>4</v>
      </c>
      <c r="N9" s="9">
        <f>VLOOKUP($E9,'02 train 채점'!$F$8:$G$9, 2, false)</f>
        <v>25</v>
      </c>
      <c r="O9" s="9">
        <f>VLOOKUP($F9,'02 train 채점'!$F$12:$G$17, 2, true)</f>
        <v>30</v>
      </c>
      <c r="P9" s="9">
        <f>VLOOKUP($M9, '02 train 채점'!$F$20:$G$23, 2, true)</f>
        <v>40</v>
      </c>
      <c r="Q9" s="14">
        <f>VLOOKUP($D9,'02 train 채점'!$I$20:$J$23, 2, false)</f>
        <v>20</v>
      </c>
      <c r="R9" s="9">
        <f>N9*'02 train 채점'!$G$26+O9*'02 train 채점'!$G$27+P9*'02 train 채점'!$G$28*Q9*'02 train 채점'!$G$29</f>
        <v>25.5</v>
      </c>
      <c r="S9" s="9">
        <f>if($R9&gt;'02 train 채점'!$G$31, 1, 0)</f>
        <v>0</v>
      </c>
    </row>
    <row r="10" ht="15.75" customHeight="1">
      <c r="A10" s="9">
        <v>9.0</v>
      </c>
      <c r="B10" s="9">
        <v>1.0</v>
      </c>
      <c r="C10" s="9">
        <v>3.0</v>
      </c>
      <c r="D10" s="11" t="s">
        <v>24</v>
      </c>
      <c r="E10" s="9" t="s">
        <v>25</v>
      </c>
      <c r="F10" s="9">
        <v>27.0</v>
      </c>
      <c r="G10" s="13">
        <v>0.0</v>
      </c>
      <c r="H10" s="13">
        <v>2.0</v>
      </c>
      <c r="I10" s="13">
        <v>347742.0</v>
      </c>
      <c r="J10" s="9">
        <v>11.1333</v>
      </c>
      <c r="K10" s="9"/>
      <c r="L10" s="9" t="s">
        <v>23</v>
      </c>
      <c r="M10" s="9">
        <f t="shared" si="1"/>
        <v>2</v>
      </c>
      <c r="N10" s="9">
        <f>VLOOKUP($E10,'02 train 채점'!$F$8:$G$9, 2, false)</f>
        <v>75</v>
      </c>
      <c r="O10" s="9">
        <f>VLOOKUP($F10,'02 train 채점'!$F$12:$G$17, 2, true)</f>
        <v>25</v>
      </c>
      <c r="P10" s="9">
        <f>VLOOKUP($M10, '02 train 채점'!$F$20:$G$23, 2, true)</f>
        <v>30</v>
      </c>
      <c r="Q10" s="14">
        <f>VLOOKUP($D10,'02 train 채점'!$I$20:$J$23, 2, false)</f>
        <v>50</v>
      </c>
      <c r="R10" s="9">
        <f>N10*'02 train 채점'!$G$26+O10*'02 train 채점'!$G$27+P10*'02 train 채점'!$G$28*Q10*'02 train 채점'!$G$29</f>
        <v>61.25</v>
      </c>
      <c r="S10" s="9">
        <f>if($R10&gt;'02 train 채점'!$G$31, 1, 0)</f>
        <v>1</v>
      </c>
    </row>
    <row r="11" ht="15.75" customHeight="1">
      <c r="A11" s="9">
        <v>10.0</v>
      </c>
      <c r="B11" s="9">
        <v>1.0</v>
      </c>
      <c r="C11" s="9">
        <v>2.0</v>
      </c>
      <c r="D11" s="11" t="s">
        <v>24</v>
      </c>
      <c r="E11" s="9" t="s">
        <v>25</v>
      </c>
      <c r="F11" s="9">
        <v>14.0</v>
      </c>
      <c r="G11" s="13">
        <v>1.0</v>
      </c>
      <c r="H11" s="13">
        <v>0.0</v>
      </c>
      <c r="I11" s="13">
        <v>237736.0</v>
      </c>
      <c r="J11" s="9">
        <v>30.0708</v>
      </c>
      <c r="K11" s="9"/>
      <c r="L11" s="9" t="s">
        <v>28</v>
      </c>
      <c r="M11" s="9">
        <f t="shared" si="1"/>
        <v>1</v>
      </c>
      <c r="N11" s="9">
        <f>VLOOKUP($E11,'02 train 채점'!$F$8:$G$9, 2, false)</f>
        <v>75</v>
      </c>
      <c r="O11" s="9">
        <f>VLOOKUP($F11,'02 train 채점'!$F$12:$G$17, 2, true)</f>
        <v>25</v>
      </c>
      <c r="P11" s="9">
        <f>VLOOKUP($M11, '02 train 채점'!$F$20:$G$23, 2, true)</f>
        <v>65</v>
      </c>
      <c r="Q11" s="14">
        <f>VLOOKUP($D11,'02 train 채점'!$I$20:$J$23, 2, false)</f>
        <v>50</v>
      </c>
      <c r="R11" s="9">
        <f>N11*'02 train 채점'!$G$26+O11*'02 train 채점'!$G$27+P11*'02 train 채점'!$G$28*Q11*'02 train 채점'!$G$29</f>
        <v>65.625</v>
      </c>
      <c r="S11" s="9">
        <f>if($R11&gt;'02 train 채점'!$G$31, 1, 0)</f>
        <v>1</v>
      </c>
    </row>
    <row r="12" ht="15.75" customHeight="1">
      <c r="A12" s="9">
        <v>11.0</v>
      </c>
      <c r="B12" s="9">
        <v>1.0</v>
      </c>
      <c r="C12" s="9">
        <v>3.0</v>
      </c>
      <c r="D12" s="11" t="s">
        <v>29</v>
      </c>
      <c r="E12" s="9" t="s">
        <v>25</v>
      </c>
      <c r="F12" s="9">
        <v>4.0</v>
      </c>
      <c r="G12" s="13">
        <v>1.0</v>
      </c>
      <c r="H12" s="13">
        <v>1.0</v>
      </c>
      <c r="I12" s="13" t="s">
        <v>35</v>
      </c>
      <c r="J12" s="9">
        <v>16.7</v>
      </c>
      <c r="K12" s="9" t="s">
        <v>36</v>
      </c>
      <c r="L12" s="9" t="s">
        <v>23</v>
      </c>
      <c r="M12" s="9">
        <f t="shared" si="1"/>
        <v>2</v>
      </c>
      <c r="N12" s="9">
        <f>VLOOKUP($E12,'02 train 채점'!$F$8:$G$9, 2, false)</f>
        <v>75</v>
      </c>
      <c r="O12" s="9">
        <f>VLOOKUP($F12,'02 train 채점'!$F$12:$G$17, 2, true)</f>
        <v>30</v>
      </c>
      <c r="P12" s="9">
        <f>VLOOKUP($M12, '02 train 채점'!$F$20:$G$23, 2, true)</f>
        <v>30</v>
      </c>
      <c r="Q12" s="14">
        <f>VLOOKUP($D12,'02 train 채점'!$I$20:$J$23, 2, false)</f>
        <v>40</v>
      </c>
      <c r="R12" s="9">
        <f>N12*'02 train 채점'!$G$26+O12*'02 train 채점'!$G$27+P12*'02 train 채점'!$G$28*Q12*'02 train 채점'!$G$29</f>
        <v>61.5</v>
      </c>
      <c r="S12" s="9">
        <f>if($R12&gt;'02 train 채점'!$G$31, 1, 0)</f>
        <v>1</v>
      </c>
    </row>
    <row r="13" ht="15.75" customHeight="1">
      <c r="A13" s="9">
        <v>12.0</v>
      </c>
      <c r="B13" s="9">
        <v>1.0</v>
      </c>
      <c r="C13" s="9">
        <v>1.0</v>
      </c>
      <c r="D13" s="11" t="s">
        <v>29</v>
      </c>
      <c r="E13" s="9" t="s">
        <v>25</v>
      </c>
      <c r="F13" s="9">
        <v>58.0</v>
      </c>
      <c r="G13" s="13">
        <v>0.0</v>
      </c>
      <c r="H13" s="13">
        <v>0.0</v>
      </c>
      <c r="I13" s="13">
        <v>113783.0</v>
      </c>
      <c r="J13" s="9">
        <v>26.55</v>
      </c>
      <c r="K13" s="9" t="s">
        <v>38</v>
      </c>
      <c r="L13" s="9" t="s">
        <v>23</v>
      </c>
      <c r="M13" s="9">
        <f t="shared" si="1"/>
        <v>0</v>
      </c>
      <c r="N13" s="9">
        <f>VLOOKUP($E13,'02 train 채점'!$F$8:$G$9, 2, false)</f>
        <v>75</v>
      </c>
      <c r="O13" s="9">
        <f>VLOOKUP($F13,'02 train 채점'!$F$12:$G$17, 2, true)</f>
        <v>25</v>
      </c>
      <c r="P13" s="9">
        <f>VLOOKUP($M13, '02 train 채점'!$F$20:$G$23, 2, true)</f>
        <v>0</v>
      </c>
      <c r="Q13" s="14">
        <f>VLOOKUP($D13,'02 train 채점'!$I$20:$J$23, 2, false)</f>
        <v>40</v>
      </c>
      <c r="R13" s="9">
        <f>N13*'02 train 채점'!$G$26+O13*'02 train 채점'!$G$27+P13*'02 train 채점'!$G$28*Q13*'02 train 채점'!$G$29</f>
        <v>57.5</v>
      </c>
      <c r="S13" s="9">
        <f>if($R13&gt;'02 train 채점'!$G$31, 1, 0)</f>
        <v>1</v>
      </c>
    </row>
    <row r="14" ht="15.75" customHeight="1">
      <c r="A14" s="9">
        <v>13.0</v>
      </c>
      <c r="B14" s="9">
        <v>0.0</v>
      </c>
      <c r="C14" s="9">
        <v>3.0</v>
      </c>
      <c r="D14" s="11" t="s">
        <v>19</v>
      </c>
      <c r="E14" s="9" t="s">
        <v>20</v>
      </c>
      <c r="F14" s="9">
        <v>20.0</v>
      </c>
      <c r="G14" s="13">
        <v>0.0</v>
      </c>
      <c r="H14" s="13">
        <v>0.0</v>
      </c>
      <c r="I14" s="13" t="s">
        <v>39</v>
      </c>
      <c r="J14" s="9">
        <v>8.05</v>
      </c>
      <c r="K14" s="9"/>
      <c r="L14" s="9" t="s">
        <v>23</v>
      </c>
      <c r="M14" s="9">
        <f t="shared" si="1"/>
        <v>0</v>
      </c>
      <c r="N14" s="9">
        <f>VLOOKUP($E14,'02 train 채점'!$F$8:$G$9, 2, false)</f>
        <v>25</v>
      </c>
      <c r="O14" s="9">
        <f>VLOOKUP($F14,'02 train 채점'!$F$12:$G$17, 2, true)</f>
        <v>25</v>
      </c>
      <c r="P14" s="9">
        <f>VLOOKUP($M14, '02 train 채점'!$F$20:$G$23, 2, true)</f>
        <v>0</v>
      </c>
      <c r="Q14" s="14">
        <f>VLOOKUP($D14,'02 train 채점'!$I$20:$J$23, 2, false)</f>
        <v>10</v>
      </c>
      <c r="R14" s="9">
        <f>N14*'02 train 채점'!$G$26+O14*'02 train 채점'!$G$27+P14*'02 train 채점'!$G$28*Q14*'02 train 채점'!$G$29</f>
        <v>22.5</v>
      </c>
      <c r="S14" s="9">
        <f>if($R14&gt;'02 train 채점'!$G$31, 1, 0)</f>
        <v>0</v>
      </c>
    </row>
    <row r="15" ht="15.75" customHeight="1">
      <c r="A15" s="9">
        <v>14.0</v>
      </c>
      <c r="B15" s="9">
        <v>0.0</v>
      </c>
      <c r="C15" s="9">
        <v>3.0</v>
      </c>
      <c r="D15" s="11" t="s">
        <v>19</v>
      </c>
      <c r="E15" s="9" t="s">
        <v>20</v>
      </c>
      <c r="F15" s="9">
        <v>39.0</v>
      </c>
      <c r="G15" s="13">
        <v>1.0</v>
      </c>
      <c r="H15" s="13">
        <v>5.0</v>
      </c>
      <c r="I15" s="13">
        <v>347082.0</v>
      </c>
      <c r="J15" s="9">
        <v>31.275</v>
      </c>
      <c r="K15" s="9"/>
      <c r="L15" s="9" t="s">
        <v>23</v>
      </c>
      <c r="M15" s="9">
        <f t="shared" si="1"/>
        <v>6</v>
      </c>
      <c r="N15" s="9">
        <f>VLOOKUP($E15,'02 train 채점'!$F$8:$G$9, 2, false)</f>
        <v>25</v>
      </c>
      <c r="O15" s="9">
        <f>VLOOKUP($F15,'02 train 채점'!$F$12:$G$17, 2, true)</f>
        <v>25</v>
      </c>
      <c r="P15" s="9">
        <f>VLOOKUP($M15, '02 train 채점'!$F$20:$G$23, 2, true)</f>
        <v>40</v>
      </c>
      <c r="Q15" s="14">
        <f>VLOOKUP($D15,'02 train 채점'!$I$20:$J$23, 2, false)</f>
        <v>10</v>
      </c>
      <c r="R15" s="9">
        <f>N15*'02 train 채점'!$G$26+O15*'02 train 채점'!$G$27+P15*'02 train 채점'!$G$28*Q15*'02 train 채점'!$G$29</f>
        <v>23.5</v>
      </c>
      <c r="S15" s="9">
        <f>if($R15&gt;'02 train 채점'!$G$31, 1, 0)</f>
        <v>0</v>
      </c>
    </row>
    <row r="16" ht="15.75" customHeight="1">
      <c r="A16" s="9">
        <v>15.0</v>
      </c>
      <c r="B16" s="9">
        <v>0.0</v>
      </c>
      <c r="C16" s="9">
        <v>3.0</v>
      </c>
      <c r="D16" s="11" t="s">
        <v>29</v>
      </c>
      <c r="E16" s="9" t="s">
        <v>25</v>
      </c>
      <c r="F16" s="9">
        <v>14.0</v>
      </c>
      <c r="G16" s="13">
        <v>0.0</v>
      </c>
      <c r="H16" s="13">
        <v>0.0</v>
      </c>
      <c r="I16" s="13">
        <v>350406.0</v>
      </c>
      <c r="J16" s="9">
        <v>7.8542</v>
      </c>
      <c r="K16" s="9"/>
      <c r="L16" s="9" t="s">
        <v>23</v>
      </c>
      <c r="M16" s="9">
        <f t="shared" si="1"/>
        <v>0</v>
      </c>
      <c r="N16" s="9">
        <f>VLOOKUP($E16,'02 train 채점'!$F$8:$G$9, 2, false)</f>
        <v>75</v>
      </c>
      <c r="O16" s="9">
        <f>VLOOKUP($F16,'02 train 채점'!$F$12:$G$17, 2, true)</f>
        <v>25</v>
      </c>
      <c r="P16" s="9">
        <f>VLOOKUP($M16, '02 train 채점'!$F$20:$G$23, 2, true)</f>
        <v>0</v>
      </c>
      <c r="Q16" s="14">
        <f>VLOOKUP($D16,'02 train 채점'!$I$20:$J$23, 2, false)</f>
        <v>40</v>
      </c>
      <c r="R16" s="9">
        <f>N16*'02 train 채점'!$G$26+O16*'02 train 채점'!$G$27+P16*'02 train 채점'!$G$28*Q16*'02 train 채점'!$G$29</f>
        <v>57.5</v>
      </c>
      <c r="S16" s="9">
        <f>if($R16&gt;'02 train 채점'!$G$31, 1, 0)</f>
        <v>1</v>
      </c>
    </row>
    <row r="17" ht="15.75" customHeight="1">
      <c r="A17" s="9">
        <v>16.0</v>
      </c>
      <c r="B17" s="9">
        <v>1.0</v>
      </c>
      <c r="C17" s="9">
        <v>2.0</v>
      </c>
      <c r="D17" s="11" t="s">
        <v>24</v>
      </c>
      <c r="E17" s="9" t="s">
        <v>25</v>
      </c>
      <c r="F17" s="9">
        <v>55.0</v>
      </c>
      <c r="G17" s="13">
        <v>0.0</v>
      </c>
      <c r="H17" s="13">
        <v>0.0</v>
      </c>
      <c r="I17" s="13">
        <v>248706.0</v>
      </c>
      <c r="J17" s="9">
        <v>16.0</v>
      </c>
      <c r="K17" s="9"/>
      <c r="L17" s="9" t="s">
        <v>23</v>
      </c>
      <c r="M17" s="9">
        <f t="shared" si="1"/>
        <v>0</v>
      </c>
      <c r="N17" s="9">
        <f>VLOOKUP($E17,'02 train 채점'!$F$8:$G$9, 2, false)</f>
        <v>75</v>
      </c>
      <c r="O17" s="9">
        <f>VLOOKUP($F17,'02 train 채점'!$F$12:$G$17, 2, true)</f>
        <v>25</v>
      </c>
      <c r="P17" s="9">
        <f>VLOOKUP($M17, '02 train 채점'!$F$20:$G$23, 2, true)</f>
        <v>0</v>
      </c>
      <c r="Q17" s="14">
        <f>VLOOKUP($D17,'02 train 채점'!$I$20:$J$23, 2, false)</f>
        <v>50</v>
      </c>
      <c r="R17" s="9">
        <f>N17*'02 train 채점'!$G$26+O17*'02 train 채점'!$G$27+P17*'02 train 채점'!$G$28*Q17*'02 train 채점'!$G$29</f>
        <v>57.5</v>
      </c>
      <c r="S17" s="9">
        <f>if($R17&gt;'02 train 채점'!$G$31, 1, 0)</f>
        <v>1</v>
      </c>
    </row>
    <row r="18" ht="15.75" customHeight="1">
      <c r="A18" s="9">
        <v>17.0</v>
      </c>
      <c r="B18" s="9">
        <v>0.0</v>
      </c>
      <c r="C18" s="9">
        <v>3.0</v>
      </c>
      <c r="D18" s="11" t="s">
        <v>33</v>
      </c>
      <c r="E18" s="9" t="s">
        <v>20</v>
      </c>
      <c r="F18" s="9">
        <v>2.0</v>
      </c>
      <c r="G18" s="13">
        <v>4.0</v>
      </c>
      <c r="H18" s="13">
        <v>1.0</v>
      </c>
      <c r="I18" s="13">
        <v>382652.0</v>
      </c>
      <c r="J18" s="9">
        <v>29.125</v>
      </c>
      <c r="K18" s="9"/>
      <c r="L18" s="9" t="s">
        <v>21</v>
      </c>
      <c r="M18" s="9">
        <f t="shared" si="1"/>
        <v>5</v>
      </c>
      <c r="N18" s="9">
        <f>VLOOKUP($E18,'02 train 채점'!$F$8:$G$9, 2, false)</f>
        <v>25</v>
      </c>
      <c r="O18" s="9">
        <f>VLOOKUP($F18,'02 train 채점'!$F$12:$G$17, 2, true)</f>
        <v>30</v>
      </c>
      <c r="P18" s="9">
        <f>VLOOKUP($M18, '02 train 채점'!$F$20:$G$23, 2, true)</f>
        <v>40</v>
      </c>
      <c r="Q18" s="14">
        <f>VLOOKUP($D18,'02 train 채점'!$I$20:$J$23, 2, false)</f>
        <v>20</v>
      </c>
      <c r="R18" s="9">
        <f>N18*'02 train 채점'!$G$26+O18*'02 train 채점'!$G$27+P18*'02 train 채점'!$G$28*Q18*'02 train 채점'!$G$29</f>
        <v>25.5</v>
      </c>
      <c r="S18" s="9">
        <f>if($R18&gt;'02 train 채점'!$G$31, 1, 0)</f>
        <v>0</v>
      </c>
    </row>
    <row r="19" ht="15.75" customHeight="1">
      <c r="A19" s="9">
        <v>18.0</v>
      </c>
      <c r="B19" s="9">
        <v>1.0</v>
      </c>
      <c r="C19" s="9">
        <v>2.0</v>
      </c>
      <c r="D19" s="11" t="s">
        <v>19</v>
      </c>
      <c r="E19" s="9" t="s">
        <v>20</v>
      </c>
      <c r="F19" s="9"/>
      <c r="G19" s="13">
        <v>0.0</v>
      </c>
      <c r="H19" s="13">
        <v>0.0</v>
      </c>
      <c r="I19" s="13">
        <v>244373.0</v>
      </c>
      <c r="J19" s="9">
        <v>13.0</v>
      </c>
      <c r="K19" s="9"/>
      <c r="L19" s="9" t="s">
        <v>23</v>
      </c>
      <c r="M19" s="9">
        <f t="shared" si="1"/>
        <v>0</v>
      </c>
      <c r="N19" s="9">
        <f>VLOOKUP($E19,'02 train 채점'!$F$8:$G$9, 2, false)</f>
        <v>25</v>
      </c>
      <c r="O19" s="9">
        <f>VLOOKUP($F19,'02 train 채점'!$F$12:$G$17, 2, true)</f>
        <v>55</v>
      </c>
      <c r="P19" s="9">
        <f>VLOOKUP($M19, '02 train 채점'!$F$20:$G$23, 2, true)</f>
        <v>0</v>
      </c>
      <c r="Q19" s="14">
        <f>VLOOKUP($D19,'02 train 채점'!$I$20:$J$23, 2, false)</f>
        <v>10</v>
      </c>
      <c r="R19" s="9">
        <f>N19*'02 train 채점'!$G$26+O19*'02 train 채점'!$G$27+P19*'02 train 채점'!$G$28*Q19*'02 train 채점'!$G$29</f>
        <v>28.5</v>
      </c>
      <c r="S19" s="9">
        <f>if($R19&gt;'02 train 채점'!$G$31, 1, 0)</f>
        <v>0</v>
      </c>
    </row>
    <row r="20" ht="15.75" customHeight="1">
      <c r="A20" s="9">
        <v>19.0</v>
      </c>
      <c r="B20" s="9">
        <v>0.0</v>
      </c>
      <c r="C20" s="9">
        <v>3.0</v>
      </c>
      <c r="D20" s="11" t="s">
        <v>24</v>
      </c>
      <c r="E20" s="9" t="s">
        <v>25</v>
      </c>
      <c r="F20" s="9">
        <v>31.0</v>
      </c>
      <c r="G20" s="13">
        <v>1.0</v>
      </c>
      <c r="H20" s="13">
        <v>0.0</v>
      </c>
      <c r="I20" s="13">
        <v>345763.0</v>
      </c>
      <c r="J20" s="9">
        <v>18.0</v>
      </c>
      <c r="K20" s="9"/>
      <c r="L20" s="9" t="s">
        <v>23</v>
      </c>
      <c r="M20" s="9">
        <f t="shared" si="1"/>
        <v>1</v>
      </c>
      <c r="N20" s="9">
        <f>VLOOKUP($E20,'02 train 채점'!$F$8:$G$9, 2, false)</f>
        <v>75</v>
      </c>
      <c r="O20" s="9">
        <f>VLOOKUP($F20,'02 train 채점'!$F$12:$G$17, 2, true)</f>
        <v>25</v>
      </c>
      <c r="P20" s="9">
        <f>VLOOKUP($M20, '02 train 채점'!$F$20:$G$23, 2, true)</f>
        <v>65</v>
      </c>
      <c r="Q20" s="14">
        <f>VLOOKUP($D20,'02 train 채점'!$I$20:$J$23, 2, false)</f>
        <v>50</v>
      </c>
      <c r="R20" s="9">
        <f>N20*'02 train 채점'!$G$26+O20*'02 train 채점'!$G$27+P20*'02 train 채점'!$G$28*Q20*'02 train 채점'!$G$29</f>
        <v>65.625</v>
      </c>
      <c r="S20" s="9">
        <f>if($R20&gt;'02 train 채점'!$G$31, 1, 0)</f>
        <v>1</v>
      </c>
    </row>
    <row r="21" ht="15.75" customHeight="1">
      <c r="A21" s="9">
        <v>20.0</v>
      </c>
      <c r="B21" s="9">
        <v>1.0</v>
      </c>
      <c r="C21" s="9">
        <v>3.0</v>
      </c>
      <c r="D21" s="11" t="s">
        <v>24</v>
      </c>
      <c r="E21" s="9" t="s">
        <v>25</v>
      </c>
      <c r="F21" s="9"/>
      <c r="G21" s="13">
        <v>0.0</v>
      </c>
      <c r="H21" s="13">
        <v>0.0</v>
      </c>
      <c r="I21" s="13">
        <v>2649.0</v>
      </c>
      <c r="J21" s="9">
        <v>7.225</v>
      </c>
      <c r="K21" s="9"/>
      <c r="L21" s="9" t="s">
        <v>28</v>
      </c>
      <c r="M21" s="9">
        <f t="shared" si="1"/>
        <v>0</v>
      </c>
      <c r="N21" s="9">
        <f>VLOOKUP($E21,'02 train 채점'!$F$8:$G$9, 2, false)</f>
        <v>75</v>
      </c>
      <c r="O21" s="9">
        <f>VLOOKUP($F21,'02 train 채점'!$F$12:$G$17, 2, true)</f>
        <v>55</v>
      </c>
      <c r="P21" s="9">
        <f>VLOOKUP($M21, '02 train 채점'!$F$20:$G$23, 2, true)</f>
        <v>0</v>
      </c>
      <c r="Q21" s="14">
        <f>VLOOKUP($D21,'02 train 채점'!$I$20:$J$23, 2, false)</f>
        <v>50</v>
      </c>
      <c r="R21" s="9">
        <f>N21*'02 train 채점'!$G$26+O21*'02 train 채점'!$G$27+P21*'02 train 채점'!$G$28*Q21*'02 train 채점'!$G$29</f>
        <v>63.5</v>
      </c>
      <c r="S21" s="9">
        <f>if($R21&gt;'02 train 채점'!$G$31, 1, 0)</f>
        <v>1</v>
      </c>
    </row>
    <row r="22" ht="15.75" customHeight="1">
      <c r="A22" s="9">
        <v>21.0</v>
      </c>
      <c r="B22" s="9">
        <v>0.0</v>
      </c>
      <c r="C22" s="9">
        <v>2.0</v>
      </c>
      <c r="D22" s="11" t="s">
        <v>19</v>
      </c>
      <c r="E22" s="9" t="s">
        <v>20</v>
      </c>
      <c r="F22" s="9">
        <v>35.0</v>
      </c>
      <c r="G22" s="13">
        <v>0.0</v>
      </c>
      <c r="H22" s="13">
        <v>0.0</v>
      </c>
      <c r="I22" s="13">
        <v>239865.0</v>
      </c>
      <c r="J22" s="9">
        <v>26.0</v>
      </c>
      <c r="K22" s="9"/>
      <c r="L22" s="9" t="s">
        <v>23</v>
      </c>
      <c r="M22" s="9">
        <f t="shared" si="1"/>
        <v>0</v>
      </c>
      <c r="N22" s="9">
        <f>VLOOKUP($E22,'02 train 채점'!$F$8:$G$9, 2, false)</f>
        <v>25</v>
      </c>
      <c r="O22" s="9">
        <f>VLOOKUP($F22,'02 train 채점'!$F$12:$G$17, 2, true)</f>
        <v>25</v>
      </c>
      <c r="P22" s="9">
        <f>VLOOKUP($M22, '02 train 채점'!$F$20:$G$23, 2, true)</f>
        <v>0</v>
      </c>
      <c r="Q22" s="14">
        <f>VLOOKUP($D22,'02 train 채점'!$I$20:$J$23, 2, false)</f>
        <v>10</v>
      </c>
      <c r="R22" s="9">
        <f>N22*'02 train 채점'!$G$26+O22*'02 train 채점'!$G$27+P22*'02 train 채점'!$G$28*Q22*'02 train 채점'!$G$29</f>
        <v>22.5</v>
      </c>
      <c r="S22" s="9">
        <f>if($R22&gt;'02 train 채점'!$G$31, 1, 0)</f>
        <v>0</v>
      </c>
    </row>
    <row r="23" ht="15.75" customHeight="1">
      <c r="A23" s="9">
        <v>22.0</v>
      </c>
      <c r="B23" s="9">
        <v>1.0</v>
      </c>
      <c r="C23" s="9">
        <v>2.0</v>
      </c>
      <c r="D23" s="11" t="s">
        <v>19</v>
      </c>
      <c r="E23" s="9" t="s">
        <v>20</v>
      </c>
      <c r="F23" s="9">
        <v>34.0</v>
      </c>
      <c r="G23" s="13">
        <v>0.0</v>
      </c>
      <c r="H23" s="13">
        <v>0.0</v>
      </c>
      <c r="I23" s="13">
        <v>248698.0</v>
      </c>
      <c r="J23" s="9">
        <v>13.0</v>
      </c>
      <c r="K23" s="9" t="s">
        <v>50</v>
      </c>
      <c r="L23" s="9" t="s">
        <v>23</v>
      </c>
      <c r="M23" s="9">
        <f t="shared" si="1"/>
        <v>0</v>
      </c>
      <c r="N23" s="9">
        <f>VLOOKUP($E23,'02 train 채점'!$F$8:$G$9, 2, false)</f>
        <v>25</v>
      </c>
      <c r="O23" s="9">
        <f>VLOOKUP($F23,'02 train 채점'!$F$12:$G$17, 2, true)</f>
        <v>25</v>
      </c>
      <c r="P23" s="9">
        <f>VLOOKUP($M23, '02 train 채점'!$F$20:$G$23, 2, true)</f>
        <v>0</v>
      </c>
      <c r="Q23" s="14">
        <f>VLOOKUP($D23,'02 train 채점'!$I$20:$J$23, 2, false)</f>
        <v>10</v>
      </c>
      <c r="R23" s="9">
        <f>N23*'02 train 채점'!$G$26+O23*'02 train 채점'!$G$27+P23*'02 train 채점'!$G$28*Q23*'02 train 채점'!$G$29</f>
        <v>22.5</v>
      </c>
      <c r="S23" s="9">
        <f>if($R23&gt;'02 train 채점'!$G$31, 1, 0)</f>
        <v>0</v>
      </c>
    </row>
    <row r="24" ht="15.75" customHeight="1">
      <c r="A24" s="9">
        <v>23.0</v>
      </c>
      <c r="B24" s="9">
        <v>1.0</v>
      </c>
      <c r="C24" s="9">
        <v>3.0</v>
      </c>
      <c r="D24" s="11" t="s">
        <v>29</v>
      </c>
      <c r="E24" s="9" t="s">
        <v>25</v>
      </c>
      <c r="F24" s="9">
        <v>15.0</v>
      </c>
      <c r="G24" s="13">
        <v>0.0</v>
      </c>
      <c r="H24" s="13">
        <v>0.0</v>
      </c>
      <c r="I24" s="13">
        <v>330923.0</v>
      </c>
      <c r="J24" s="9">
        <v>8.0292</v>
      </c>
      <c r="K24" s="9"/>
      <c r="L24" s="9" t="s">
        <v>21</v>
      </c>
      <c r="M24" s="9">
        <f t="shared" si="1"/>
        <v>0</v>
      </c>
      <c r="N24" s="9">
        <f>VLOOKUP($E24,'02 train 채점'!$F$8:$G$9, 2, false)</f>
        <v>75</v>
      </c>
      <c r="O24" s="9">
        <f>VLOOKUP($F24,'02 train 채점'!$F$12:$G$17, 2, true)</f>
        <v>25</v>
      </c>
      <c r="P24" s="9">
        <f>VLOOKUP($M24, '02 train 채점'!$F$20:$G$23, 2, true)</f>
        <v>0</v>
      </c>
      <c r="Q24" s="14">
        <f>VLOOKUP($D24,'02 train 채점'!$I$20:$J$23, 2, false)</f>
        <v>40</v>
      </c>
      <c r="R24" s="9">
        <f>N24*'02 train 채점'!$G$26+O24*'02 train 채점'!$G$27+P24*'02 train 채점'!$G$28*Q24*'02 train 채점'!$G$29</f>
        <v>57.5</v>
      </c>
      <c r="S24" s="9">
        <f>if($R24&gt;'02 train 채점'!$G$31, 1, 0)</f>
        <v>1</v>
      </c>
    </row>
    <row r="25" ht="15.75" customHeight="1">
      <c r="A25" s="9">
        <v>24.0</v>
      </c>
      <c r="B25" s="9">
        <v>1.0</v>
      </c>
      <c r="C25" s="9">
        <v>1.0</v>
      </c>
      <c r="D25" s="11" t="s">
        <v>19</v>
      </c>
      <c r="E25" s="9" t="s">
        <v>20</v>
      </c>
      <c r="F25" s="9">
        <v>28.0</v>
      </c>
      <c r="G25" s="13">
        <v>0.0</v>
      </c>
      <c r="H25" s="13">
        <v>0.0</v>
      </c>
      <c r="I25" s="13">
        <v>113788.0</v>
      </c>
      <c r="J25" s="9">
        <v>35.5</v>
      </c>
      <c r="K25" s="9" t="s">
        <v>53</v>
      </c>
      <c r="L25" s="9" t="s">
        <v>23</v>
      </c>
      <c r="M25" s="9">
        <f t="shared" si="1"/>
        <v>0</v>
      </c>
      <c r="N25" s="9">
        <f>VLOOKUP($E25,'02 train 채점'!$F$8:$G$9, 2, false)</f>
        <v>25</v>
      </c>
      <c r="O25" s="9">
        <f>VLOOKUP($F25,'02 train 채점'!$F$12:$G$17, 2, true)</f>
        <v>25</v>
      </c>
      <c r="P25" s="9">
        <f>VLOOKUP($M25, '02 train 채점'!$F$20:$G$23, 2, true)</f>
        <v>0</v>
      </c>
      <c r="Q25" s="14">
        <f>VLOOKUP($D25,'02 train 채점'!$I$20:$J$23, 2, false)</f>
        <v>10</v>
      </c>
      <c r="R25" s="9">
        <f>N25*'02 train 채점'!$G$26+O25*'02 train 채점'!$G$27+P25*'02 train 채점'!$G$28*Q25*'02 train 채점'!$G$29</f>
        <v>22.5</v>
      </c>
      <c r="S25" s="9">
        <f>if($R25&gt;'02 train 채점'!$G$31, 1, 0)</f>
        <v>0</v>
      </c>
    </row>
    <row r="26" ht="15.75" customHeight="1">
      <c r="A26" s="9">
        <v>25.0</v>
      </c>
      <c r="B26" s="9">
        <v>0.0</v>
      </c>
      <c r="C26" s="9">
        <v>3.0</v>
      </c>
      <c r="D26" s="11" t="s">
        <v>29</v>
      </c>
      <c r="E26" s="9" t="s">
        <v>25</v>
      </c>
      <c r="F26" s="9">
        <v>8.0</v>
      </c>
      <c r="G26" s="13">
        <v>3.0</v>
      </c>
      <c r="H26" s="13">
        <v>1.0</v>
      </c>
      <c r="I26" s="13">
        <v>349909.0</v>
      </c>
      <c r="J26" s="9">
        <v>21.075</v>
      </c>
      <c r="K26" s="9"/>
      <c r="L26" s="9" t="s">
        <v>23</v>
      </c>
      <c r="M26" s="9">
        <f t="shared" si="1"/>
        <v>4</v>
      </c>
      <c r="N26" s="9">
        <f>VLOOKUP($E26,'02 train 채점'!$F$8:$G$9, 2, false)</f>
        <v>75</v>
      </c>
      <c r="O26" s="9">
        <f>VLOOKUP($F26,'02 train 채점'!$F$12:$G$17, 2, true)</f>
        <v>25</v>
      </c>
      <c r="P26" s="9">
        <f>VLOOKUP($M26, '02 train 채점'!$F$20:$G$23, 2, true)</f>
        <v>40</v>
      </c>
      <c r="Q26" s="14">
        <f>VLOOKUP($D26,'02 train 채점'!$I$20:$J$23, 2, false)</f>
        <v>40</v>
      </c>
      <c r="R26" s="9">
        <f>N26*'02 train 채점'!$G$26+O26*'02 train 채점'!$G$27+P26*'02 train 채점'!$G$28*Q26*'02 train 채점'!$G$29</f>
        <v>61.5</v>
      </c>
      <c r="S26" s="9">
        <f>if($R26&gt;'02 train 채점'!$G$31, 1, 0)</f>
        <v>1</v>
      </c>
    </row>
    <row r="27" ht="15.75" customHeight="1">
      <c r="A27" s="9">
        <v>26.0</v>
      </c>
      <c r="B27" s="9">
        <v>1.0</v>
      </c>
      <c r="C27" s="9">
        <v>3.0</v>
      </c>
      <c r="D27" s="11" t="s">
        <v>24</v>
      </c>
      <c r="E27" s="9" t="s">
        <v>25</v>
      </c>
      <c r="F27" s="9">
        <v>38.0</v>
      </c>
      <c r="G27" s="13">
        <v>1.0</v>
      </c>
      <c r="H27" s="13">
        <v>5.0</v>
      </c>
      <c r="I27" s="13">
        <v>347077.0</v>
      </c>
      <c r="J27" s="9">
        <v>31.3875</v>
      </c>
      <c r="K27" s="9"/>
      <c r="L27" s="9" t="s">
        <v>23</v>
      </c>
      <c r="M27" s="9">
        <f t="shared" si="1"/>
        <v>6</v>
      </c>
      <c r="N27" s="9">
        <f>VLOOKUP($E27,'02 train 채점'!$F$8:$G$9, 2, false)</f>
        <v>75</v>
      </c>
      <c r="O27" s="9">
        <f>VLOOKUP($F27,'02 train 채점'!$F$12:$G$17, 2, true)</f>
        <v>25</v>
      </c>
      <c r="P27" s="9">
        <f>VLOOKUP($M27, '02 train 채점'!$F$20:$G$23, 2, true)</f>
        <v>40</v>
      </c>
      <c r="Q27" s="14">
        <f>VLOOKUP($D27,'02 train 채점'!$I$20:$J$23, 2, false)</f>
        <v>50</v>
      </c>
      <c r="R27" s="9">
        <f>N27*'02 train 채점'!$G$26+O27*'02 train 채점'!$G$27+P27*'02 train 채점'!$G$28*Q27*'02 train 채점'!$G$29</f>
        <v>62.5</v>
      </c>
      <c r="S27" s="9">
        <f>if($R27&gt;'02 train 채점'!$G$31, 1, 0)</f>
        <v>1</v>
      </c>
    </row>
    <row r="28" ht="15.75" customHeight="1">
      <c r="A28" s="9">
        <v>27.0</v>
      </c>
      <c r="B28" s="9">
        <v>0.0</v>
      </c>
      <c r="C28" s="9">
        <v>3.0</v>
      </c>
      <c r="D28" s="11" t="s">
        <v>19</v>
      </c>
      <c r="E28" s="9" t="s">
        <v>20</v>
      </c>
      <c r="F28" s="9"/>
      <c r="G28" s="13">
        <v>0.0</v>
      </c>
      <c r="H28" s="13">
        <v>0.0</v>
      </c>
      <c r="I28" s="13">
        <v>2631.0</v>
      </c>
      <c r="J28" s="9">
        <v>7.225</v>
      </c>
      <c r="K28" s="9"/>
      <c r="L28" s="9" t="s">
        <v>28</v>
      </c>
      <c r="M28" s="9">
        <f t="shared" si="1"/>
        <v>0</v>
      </c>
      <c r="N28" s="9">
        <f>VLOOKUP($E28,'02 train 채점'!$F$8:$G$9, 2, false)</f>
        <v>25</v>
      </c>
      <c r="O28" s="9">
        <f>VLOOKUP($F28,'02 train 채점'!$F$12:$G$17, 2, true)</f>
        <v>55</v>
      </c>
      <c r="P28" s="9">
        <f>VLOOKUP($M28, '02 train 채점'!$F$20:$G$23, 2, true)</f>
        <v>0</v>
      </c>
      <c r="Q28" s="14">
        <f>VLOOKUP($D28,'02 train 채점'!$I$20:$J$23, 2, false)</f>
        <v>10</v>
      </c>
      <c r="R28" s="9">
        <f>N28*'02 train 채점'!$G$26+O28*'02 train 채점'!$G$27+P28*'02 train 채점'!$G$28*Q28*'02 train 채점'!$G$29</f>
        <v>28.5</v>
      </c>
      <c r="S28" s="9">
        <f>if($R28&gt;'02 train 채점'!$G$31, 1, 0)</f>
        <v>0</v>
      </c>
    </row>
    <row r="29" ht="15.75" customHeight="1">
      <c r="A29" s="9">
        <v>28.0</v>
      </c>
      <c r="B29" s="9">
        <v>0.0</v>
      </c>
      <c r="C29" s="9">
        <v>1.0</v>
      </c>
      <c r="D29" s="11" t="s">
        <v>19</v>
      </c>
      <c r="E29" s="9" t="s">
        <v>20</v>
      </c>
      <c r="F29" s="9">
        <v>19.0</v>
      </c>
      <c r="G29" s="13">
        <v>3.0</v>
      </c>
      <c r="H29" s="13">
        <v>2.0</v>
      </c>
      <c r="I29" s="13">
        <v>19950.0</v>
      </c>
      <c r="J29" s="9">
        <v>263.0</v>
      </c>
      <c r="K29" s="9" t="s">
        <v>57</v>
      </c>
      <c r="L29" s="9" t="s">
        <v>23</v>
      </c>
      <c r="M29" s="9">
        <f t="shared" si="1"/>
        <v>5</v>
      </c>
      <c r="N29" s="9">
        <f>VLOOKUP($E29,'02 train 채점'!$F$8:$G$9, 2, false)</f>
        <v>25</v>
      </c>
      <c r="O29" s="9">
        <f>VLOOKUP($F29,'02 train 채점'!$F$12:$G$17, 2, true)</f>
        <v>25</v>
      </c>
      <c r="P29" s="9">
        <f>VLOOKUP($M29, '02 train 채점'!$F$20:$G$23, 2, true)</f>
        <v>40</v>
      </c>
      <c r="Q29" s="14">
        <f>VLOOKUP($D29,'02 train 채점'!$I$20:$J$23, 2, false)</f>
        <v>10</v>
      </c>
      <c r="R29" s="9">
        <f>N29*'02 train 채점'!$G$26+O29*'02 train 채점'!$G$27+P29*'02 train 채점'!$G$28*Q29*'02 train 채점'!$G$29</f>
        <v>23.5</v>
      </c>
      <c r="S29" s="9">
        <f>if($R29&gt;'02 train 채점'!$G$31, 1, 0)</f>
        <v>0</v>
      </c>
    </row>
    <row r="30" ht="15.75" customHeight="1">
      <c r="A30" s="9">
        <v>29.0</v>
      </c>
      <c r="B30" s="9">
        <v>1.0</v>
      </c>
      <c r="C30" s="9">
        <v>3.0</v>
      </c>
      <c r="D30" s="11" t="s">
        <v>29</v>
      </c>
      <c r="E30" s="9" t="s">
        <v>25</v>
      </c>
      <c r="F30" s="9"/>
      <c r="G30" s="13">
        <v>0.0</v>
      </c>
      <c r="H30" s="13">
        <v>0.0</v>
      </c>
      <c r="I30" s="13">
        <v>330959.0</v>
      </c>
      <c r="J30" s="9">
        <v>7.8792</v>
      </c>
      <c r="K30" s="9"/>
      <c r="L30" s="9" t="s">
        <v>21</v>
      </c>
      <c r="M30" s="9">
        <f t="shared" si="1"/>
        <v>0</v>
      </c>
      <c r="N30" s="9">
        <f>VLOOKUP($E30,'02 train 채점'!$F$8:$G$9, 2, false)</f>
        <v>75</v>
      </c>
      <c r="O30" s="9">
        <f>VLOOKUP($F30,'02 train 채점'!$F$12:$G$17, 2, true)</f>
        <v>55</v>
      </c>
      <c r="P30" s="9">
        <f>VLOOKUP($M30, '02 train 채점'!$F$20:$G$23, 2, true)</f>
        <v>0</v>
      </c>
      <c r="Q30" s="14">
        <f>VLOOKUP($D30,'02 train 채점'!$I$20:$J$23, 2, false)</f>
        <v>40</v>
      </c>
      <c r="R30" s="9">
        <f>N30*'02 train 채점'!$G$26+O30*'02 train 채점'!$G$27+P30*'02 train 채점'!$G$28*Q30*'02 train 채점'!$G$29</f>
        <v>63.5</v>
      </c>
      <c r="S30" s="9">
        <f>if($R30&gt;'02 train 채점'!$G$31, 1, 0)</f>
        <v>1</v>
      </c>
    </row>
    <row r="31" ht="15.75" customHeight="1">
      <c r="A31" s="9">
        <v>30.0</v>
      </c>
      <c r="B31" s="9">
        <v>0.0</v>
      </c>
      <c r="C31" s="9">
        <v>3.0</v>
      </c>
      <c r="D31" s="11" t="s">
        <v>19</v>
      </c>
      <c r="E31" s="9" t="s">
        <v>20</v>
      </c>
      <c r="F31" s="9"/>
      <c r="G31" s="13">
        <v>0.0</v>
      </c>
      <c r="H31" s="13">
        <v>0.0</v>
      </c>
      <c r="I31" s="13">
        <v>349216.0</v>
      </c>
      <c r="J31" s="9">
        <v>7.8958</v>
      </c>
      <c r="K31" s="9"/>
      <c r="L31" s="9" t="s">
        <v>23</v>
      </c>
      <c r="M31" s="9">
        <f t="shared" si="1"/>
        <v>0</v>
      </c>
      <c r="N31" s="9">
        <f>VLOOKUP($E31,'02 train 채점'!$F$8:$G$9, 2, false)</f>
        <v>25</v>
      </c>
      <c r="O31" s="9">
        <f>VLOOKUP($F31,'02 train 채점'!$F$12:$G$17, 2, true)</f>
        <v>55</v>
      </c>
      <c r="P31" s="9">
        <f>VLOOKUP($M31, '02 train 채점'!$F$20:$G$23, 2, true)</f>
        <v>0</v>
      </c>
      <c r="Q31" s="14">
        <f>VLOOKUP($D31,'02 train 채점'!$I$20:$J$23, 2, false)</f>
        <v>10</v>
      </c>
      <c r="R31" s="9">
        <f>N31*'02 train 채점'!$G$26+O31*'02 train 채점'!$G$27+P31*'02 train 채점'!$G$28*Q31*'02 train 채점'!$G$29</f>
        <v>28.5</v>
      </c>
      <c r="S31" s="9">
        <f>if($R31&gt;'02 train 채점'!$G$31, 1, 0)</f>
        <v>0</v>
      </c>
    </row>
    <row r="32" ht="15.75" customHeight="1">
      <c r="A32" s="9">
        <v>633.0</v>
      </c>
      <c r="B32" s="9">
        <v>1.0</v>
      </c>
      <c r="C32" s="9">
        <v>1.0</v>
      </c>
      <c r="D32" s="11" t="s">
        <v>33</v>
      </c>
      <c r="E32" s="9" t="s">
        <v>20</v>
      </c>
      <c r="F32" s="9">
        <v>32.0</v>
      </c>
      <c r="G32" s="13">
        <v>0.0</v>
      </c>
      <c r="H32" s="13">
        <v>0.0</v>
      </c>
      <c r="I32" s="13">
        <v>13214.0</v>
      </c>
      <c r="J32" s="9">
        <v>30.5</v>
      </c>
      <c r="K32" s="9" t="s">
        <v>61</v>
      </c>
      <c r="L32" s="9" t="s">
        <v>28</v>
      </c>
      <c r="M32" s="9">
        <f t="shared" si="1"/>
        <v>0</v>
      </c>
      <c r="N32" s="9">
        <f>VLOOKUP($E32,'02 train 채점'!$F$8:$G$9, 2, false)</f>
        <v>25</v>
      </c>
      <c r="O32" s="9">
        <f>VLOOKUP($F32,'02 train 채점'!$F$12:$G$17, 2, true)</f>
        <v>25</v>
      </c>
      <c r="P32" s="9">
        <f>VLOOKUP($M32, '02 train 채점'!$F$20:$G$23, 2, true)</f>
        <v>0</v>
      </c>
      <c r="Q32" s="14">
        <f>VLOOKUP($D32,'02 train 채점'!$I$20:$J$23, 2, false)</f>
        <v>20</v>
      </c>
      <c r="R32" s="9">
        <f>N32*'02 train 채점'!$G$26+O32*'02 train 채점'!$G$27+P32*'02 train 채점'!$G$28*Q32*'02 train 채점'!$G$29</f>
        <v>22.5</v>
      </c>
      <c r="S32" s="9">
        <f>if($R32&gt;'02 train 채점'!$G$31, 1, 0)</f>
        <v>0</v>
      </c>
    </row>
    <row r="33" ht="15.75" customHeight="1">
      <c r="A33" s="9">
        <v>32.0</v>
      </c>
      <c r="B33" s="9">
        <v>1.0</v>
      </c>
      <c r="C33" s="9">
        <v>1.0</v>
      </c>
      <c r="D33" s="11" t="s">
        <v>24</v>
      </c>
      <c r="E33" s="9" t="s">
        <v>25</v>
      </c>
      <c r="F33" s="9"/>
      <c r="G33" s="13">
        <v>1.0</v>
      </c>
      <c r="H33" s="13">
        <v>0.0</v>
      </c>
      <c r="I33" s="13" t="s">
        <v>62</v>
      </c>
      <c r="J33" s="9">
        <v>146.5208</v>
      </c>
      <c r="K33" s="9" t="s">
        <v>63</v>
      </c>
      <c r="L33" s="9" t="s">
        <v>28</v>
      </c>
      <c r="M33" s="9">
        <f t="shared" si="1"/>
        <v>1</v>
      </c>
      <c r="N33" s="9">
        <f>VLOOKUP($E33,'02 train 채점'!$F$8:$G$9, 2, false)</f>
        <v>75</v>
      </c>
      <c r="O33" s="9">
        <f>VLOOKUP($F33,'02 train 채점'!$F$12:$G$17, 2, true)</f>
        <v>55</v>
      </c>
      <c r="P33" s="9">
        <f>VLOOKUP($M33, '02 train 채점'!$F$20:$G$23, 2, true)</f>
        <v>65</v>
      </c>
      <c r="Q33" s="14">
        <f>VLOOKUP($D33,'02 train 채점'!$I$20:$J$23, 2, false)</f>
        <v>50</v>
      </c>
      <c r="R33" s="9">
        <f>N33*'02 train 채점'!$G$26+O33*'02 train 채점'!$G$27+P33*'02 train 채점'!$G$28*Q33*'02 train 채점'!$G$29</f>
        <v>71.625</v>
      </c>
      <c r="S33" s="9">
        <f>if($R33&gt;'02 train 채점'!$G$31, 1, 0)</f>
        <v>1</v>
      </c>
    </row>
    <row r="34" ht="15.75" customHeight="1">
      <c r="A34" s="9">
        <v>33.0</v>
      </c>
      <c r="B34" s="9">
        <v>1.0</v>
      </c>
      <c r="C34" s="9">
        <v>3.0</v>
      </c>
      <c r="D34" s="11" t="s">
        <v>29</v>
      </c>
      <c r="E34" s="9" t="s">
        <v>25</v>
      </c>
      <c r="F34" s="9"/>
      <c r="G34" s="13">
        <v>0.0</v>
      </c>
      <c r="H34" s="13">
        <v>0.0</v>
      </c>
      <c r="I34" s="13">
        <v>335677.0</v>
      </c>
      <c r="J34" s="9">
        <v>7.75</v>
      </c>
      <c r="K34" s="9"/>
      <c r="L34" s="9" t="s">
        <v>21</v>
      </c>
      <c r="M34" s="9">
        <f t="shared" si="1"/>
        <v>0</v>
      </c>
      <c r="N34" s="9">
        <f>VLOOKUP($E34,'02 train 채점'!$F$8:$G$9, 2, false)</f>
        <v>75</v>
      </c>
      <c r="O34" s="9">
        <f>VLOOKUP($F34,'02 train 채점'!$F$12:$G$17, 2, true)</f>
        <v>55</v>
      </c>
      <c r="P34" s="9">
        <f>VLOOKUP($M34, '02 train 채점'!$F$20:$G$23, 2, true)</f>
        <v>0</v>
      </c>
      <c r="Q34" s="14">
        <f>VLOOKUP($D34,'02 train 채점'!$I$20:$J$23, 2, false)</f>
        <v>40</v>
      </c>
      <c r="R34" s="9">
        <f>N34*'02 train 채점'!$G$26+O34*'02 train 채점'!$G$27+P34*'02 train 채점'!$G$28*Q34*'02 train 채점'!$G$29</f>
        <v>63.5</v>
      </c>
      <c r="S34" s="9">
        <f>if($R34&gt;'02 train 채점'!$G$31, 1, 0)</f>
        <v>1</v>
      </c>
    </row>
    <row r="35" ht="15.75" customHeight="1">
      <c r="A35" s="9">
        <v>34.0</v>
      </c>
      <c r="B35" s="9">
        <v>0.0</v>
      </c>
      <c r="C35" s="9">
        <v>2.0</v>
      </c>
      <c r="D35" s="11" t="s">
        <v>19</v>
      </c>
      <c r="E35" s="9" t="s">
        <v>20</v>
      </c>
      <c r="F35" s="9">
        <v>66.0</v>
      </c>
      <c r="G35" s="13">
        <v>0.0</v>
      </c>
      <c r="H35" s="13">
        <v>0.0</v>
      </c>
      <c r="I35" s="13" t="s">
        <v>64</v>
      </c>
      <c r="J35" s="9">
        <v>10.5</v>
      </c>
      <c r="K35" s="9"/>
      <c r="L35" s="9" t="s">
        <v>23</v>
      </c>
      <c r="M35" s="9">
        <f t="shared" si="1"/>
        <v>0</v>
      </c>
      <c r="N35" s="9">
        <f>VLOOKUP($E35,'02 train 채점'!$F$8:$G$9, 2, false)</f>
        <v>25</v>
      </c>
      <c r="O35" s="9">
        <f>VLOOKUP($F35,'02 train 채점'!$F$12:$G$17, 2, true)</f>
        <v>25</v>
      </c>
      <c r="P35" s="9">
        <f>VLOOKUP($M35, '02 train 채점'!$F$20:$G$23, 2, true)</f>
        <v>0</v>
      </c>
      <c r="Q35" s="14">
        <f>VLOOKUP($D35,'02 train 채점'!$I$20:$J$23, 2, false)</f>
        <v>10</v>
      </c>
      <c r="R35" s="9">
        <f>N35*'02 train 채점'!$G$26+O35*'02 train 채점'!$G$27+P35*'02 train 채점'!$G$28*Q35*'02 train 채점'!$G$29</f>
        <v>22.5</v>
      </c>
      <c r="S35" s="9">
        <f>if($R35&gt;'02 train 채점'!$G$31, 1, 0)</f>
        <v>0</v>
      </c>
    </row>
    <row r="36" ht="15.75" customHeight="1">
      <c r="A36" s="9">
        <v>35.0</v>
      </c>
      <c r="B36" s="9">
        <v>0.0</v>
      </c>
      <c r="C36" s="9">
        <v>1.0</v>
      </c>
      <c r="D36" s="11" t="s">
        <v>19</v>
      </c>
      <c r="E36" s="9" t="s">
        <v>20</v>
      </c>
      <c r="F36" s="9">
        <v>28.0</v>
      </c>
      <c r="G36" s="13">
        <v>1.0</v>
      </c>
      <c r="H36" s="13">
        <v>0.0</v>
      </c>
      <c r="I36" s="13" t="s">
        <v>65</v>
      </c>
      <c r="J36" s="9">
        <v>82.1708</v>
      </c>
      <c r="K36" s="9"/>
      <c r="L36" s="9" t="s">
        <v>28</v>
      </c>
      <c r="M36" s="9">
        <f t="shared" si="1"/>
        <v>1</v>
      </c>
      <c r="N36" s="9">
        <f>VLOOKUP($E36,'02 train 채점'!$F$8:$G$9, 2, false)</f>
        <v>25</v>
      </c>
      <c r="O36" s="9">
        <f>VLOOKUP($F36,'02 train 채점'!$F$12:$G$17, 2, true)</f>
        <v>25</v>
      </c>
      <c r="P36" s="9">
        <f>VLOOKUP($M36, '02 train 채점'!$F$20:$G$23, 2, true)</f>
        <v>65</v>
      </c>
      <c r="Q36" s="14">
        <f>VLOOKUP($D36,'02 train 채점'!$I$20:$J$23, 2, false)</f>
        <v>10</v>
      </c>
      <c r="R36" s="9">
        <f>N36*'02 train 채점'!$G$26+O36*'02 train 채점'!$G$27+P36*'02 train 채점'!$G$28*Q36*'02 train 채점'!$G$29</f>
        <v>24.125</v>
      </c>
      <c r="S36" s="9">
        <f>if($R36&gt;'02 train 채점'!$G$31, 1, 0)</f>
        <v>0</v>
      </c>
    </row>
    <row r="37" ht="15.75" customHeight="1">
      <c r="A37" s="9">
        <v>36.0</v>
      </c>
      <c r="B37" s="9">
        <v>0.0</v>
      </c>
      <c r="C37" s="9">
        <v>1.0</v>
      </c>
      <c r="D37" s="11" t="s">
        <v>19</v>
      </c>
      <c r="E37" s="9" t="s">
        <v>20</v>
      </c>
      <c r="F37" s="9">
        <v>42.0</v>
      </c>
      <c r="G37" s="13">
        <v>1.0</v>
      </c>
      <c r="H37" s="13">
        <v>0.0</v>
      </c>
      <c r="I37" s="13">
        <v>113789.0</v>
      </c>
      <c r="J37" s="9">
        <v>52.0</v>
      </c>
      <c r="K37" s="9"/>
      <c r="L37" s="9" t="s">
        <v>23</v>
      </c>
      <c r="M37" s="9">
        <f t="shared" si="1"/>
        <v>1</v>
      </c>
      <c r="N37" s="9">
        <f>VLOOKUP($E37,'02 train 채점'!$F$8:$G$9, 2, false)</f>
        <v>25</v>
      </c>
      <c r="O37" s="9">
        <f>VLOOKUP($F37,'02 train 채점'!$F$12:$G$17, 2, true)</f>
        <v>25</v>
      </c>
      <c r="P37" s="9">
        <f>VLOOKUP($M37, '02 train 채점'!$F$20:$G$23, 2, true)</f>
        <v>65</v>
      </c>
      <c r="Q37" s="14">
        <f>VLOOKUP($D37,'02 train 채점'!$I$20:$J$23, 2, false)</f>
        <v>10</v>
      </c>
      <c r="R37" s="9">
        <f>N37*'02 train 채점'!$G$26+O37*'02 train 채점'!$G$27+P37*'02 train 채점'!$G$28*Q37*'02 train 채점'!$G$29</f>
        <v>24.125</v>
      </c>
      <c r="S37" s="9">
        <f>if($R37&gt;'02 train 채점'!$G$31, 1, 0)</f>
        <v>0</v>
      </c>
    </row>
    <row r="38" ht="15.75" customHeight="1">
      <c r="A38" s="9">
        <v>37.0</v>
      </c>
      <c r="B38" s="9">
        <v>1.0</v>
      </c>
      <c r="C38" s="9">
        <v>3.0</v>
      </c>
      <c r="D38" s="11" t="s">
        <v>19</v>
      </c>
      <c r="E38" s="9" t="s">
        <v>20</v>
      </c>
      <c r="F38" s="9"/>
      <c r="G38" s="13">
        <v>0.0</v>
      </c>
      <c r="H38" s="13">
        <v>0.0</v>
      </c>
      <c r="I38" s="13">
        <v>2677.0</v>
      </c>
      <c r="J38" s="9">
        <v>7.2292</v>
      </c>
      <c r="K38" s="9"/>
      <c r="L38" s="9" t="s">
        <v>28</v>
      </c>
      <c r="M38" s="9">
        <f t="shared" si="1"/>
        <v>0</v>
      </c>
      <c r="N38" s="9">
        <f>VLOOKUP($E38,'02 train 채점'!$F$8:$G$9, 2, false)</f>
        <v>25</v>
      </c>
      <c r="O38" s="9">
        <f>VLOOKUP($F38,'02 train 채점'!$F$12:$G$17, 2, true)</f>
        <v>55</v>
      </c>
      <c r="P38" s="9">
        <f>VLOOKUP($M38, '02 train 채점'!$F$20:$G$23, 2, true)</f>
        <v>0</v>
      </c>
      <c r="Q38" s="14">
        <f>VLOOKUP($D38,'02 train 채점'!$I$20:$J$23, 2, false)</f>
        <v>10</v>
      </c>
      <c r="R38" s="9">
        <f>N38*'02 train 채점'!$G$26+O38*'02 train 채점'!$G$27+P38*'02 train 채점'!$G$28*Q38*'02 train 채점'!$G$29</f>
        <v>28.5</v>
      </c>
      <c r="S38" s="9">
        <f>if($R38&gt;'02 train 채점'!$G$31, 1, 0)</f>
        <v>0</v>
      </c>
    </row>
    <row r="39" ht="15.75" customHeight="1">
      <c r="A39" s="9">
        <v>38.0</v>
      </c>
      <c r="B39" s="9">
        <v>0.0</v>
      </c>
      <c r="C39" s="9">
        <v>3.0</v>
      </c>
      <c r="D39" s="11" t="s">
        <v>19</v>
      </c>
      <c r="E39" s="9" t="s">
        <v>20</v>
      </c>
      <c r="F39" s="9">
        <v>21.0</v>
      </c>
      <c r="G39" s="13">
        <v>0.0</v>
      </c>
      <c r="H39" s="13">
        <v>0.0</v>
      </c>
      <c r="I39" s="13" t="s">
        <v>67</v>
      </c>
      <c r="J39" s="9">
        <v>8.05</v>
      </c>
      <c r="K39" s="9"/>
      <c r="L39" s="9" t="s">
        <v>23</v>
      </c>
      <c r="M39" s="9">
        <f t="shared" si="1"/>
        <v>0</v>
      </c>
      <c r="N39" s="9">
        <f>VLOOKUP($E39,'02 train 채점'!$F$8:$G$9, 2, false)</f>
        <v>25</v>
      </c>
      <c r="O39" s="9">
        <f>VLOOKUP($F39,'02 train 채점'!$F$12:$G$17, 2, true)</f>
        <v>25</v>
      </c>
      <c r="P39" s="9">
        <f>VLOOKUP($M39, '02 train 채점'!$F$20:$G$23, 2, true)</f>
        <v>0</v>
      </c>
      <c r="Q39" s="14">
        <f>VLOOKUP($D39,'02 train 채점'!$I$20:$J$23, 2, false)</f>
        <v>10</v>
      </c>
      <c r="R39" s="9">
        <f>N39*'02 train 채점'!$G$26+O39*'02 train 채점'!$G$27+P39*'02 train 채점'!$G$28*Q39*'02 train 채점'!$G$29</f>
        <v>22.5</v>
      </c>
      <c r="S39" s="9">
        <f>if($R39&gt;'02 train 채점'!$G$31, 1, 0)</f>
        <v>0</v>
      </c>
    </row>
    <row r="40" ht="15.75" customHeight="1">
      <c r="A40" s="9">
        <v>39.0</v>
      </c>
      <c r="B40" s="9">
        <v>0.0</v>
      </c>
      <c r="C40" s="9">
        <v>3.0</v>
      </c>
      <c r="D40" s="11" t="s">
        <v>29</v>
      </c>
      <c r="E40" s="9" t="s">
        <v>25</v>
      </c>
      <c r="F40" s="9">
        <v>18.0</v>
      </c>
      <c r="G40" s="13">
        <v>2.0</v>
      </c>
      <c r="H40" s="13">
        <v>0.0</v>
      </c>
      <c r="I40" s="13">
        <v>345764.0</v>
      </c>
      <c r="J40" s="9">
        <v>18.0</v>
      </c>
      <c r="K40" s="9"/>
      <c r="L40" s="9" t="s">
        <v>23</v>
      </c>
      <c r="M40" s="9">
        <f t="shared" si="1"/>
        <v>2</v>
      </c>
      <c r="N40" s="9">
        <f>VLOOKUP($E40,'02 train 채점'!$F$8:$G$9, 2, false)</f>
        <v>75</v>
      </c>
      <c r="O40" s="9">
        <f>VLOOKUP($F40,'02 train 채점'!$F$12:$G$17, 2, true)</f>
        <v>25</v>
      </c>
      <c r="P40" s="9">
        <f>VLOOKUP($M40, '02 train 채점'!$F$20:$G$23, 2, true)</f>
        <v>30</v>
      </c>
      <c r="Q40" s="14">
        <f>VLOOKUP($D40,'02 train 채점'!$I$20:$J$23, 2, false)</f>
        <v>40</v>
      </c>
      <c r="R40" s="9">
        <f>N40*'02 train 채점'!$G$26+O40*'02 train 채점'!$G$27+P40*'02 train 채점'!$G$28*Q40*'02 train 채점'!$G$29</f>
        <v>60.5</v>
      </c>
      <c r="S40" s="9">
        <f>if($R40&gt;'02 train 채점'!$G$31, 1, 0)</f>
        <v>1</v>
      </c>
    </row>
    <row r="41" ht="15.75" customHeight="1">
      <c r="A41" s="9">
        <v>40.0</v>
      </c>
      <c r="B41" s="9">
        <v>1.0</v>
      </c>
      <c r="C41" s="9">
        <v>3.0</v>
      </c>
      <c r="D41" s="11" t="s">
        <v>29</v>
      </c>
      <c r="E41" s="9" t="s">
        <v>25</v>
      </c>
      <c r="F41" s="9">
        <v>14.0</v>
      </c>
      <c r="G41" s="13">
        <v>1.0</v>
      </c>
      <c r="H41" s="13">
        <v>0.0</v>
      </c>
      <c r="I41" s="13">
        <v>2651.0</v>
      </c>
      <c r="J41" s="9">
        <v>11.2417</v>
      </c>
      <c r="K41" s="9"/>
      <c r="L41" s="9" t="s">
        <v>28</v>
      </c>
      <c r="M41" s="9">
        <f t="shared" si="1"/>
        <v>1</v>
      </c>
      <c r="N41" s="9">
        <f>VLOOKUP($E41,'02 train 채점'!$F$8:$G$9, 2, false)</f>
        <v>75</v>
      </c>
      <c r="O41" s="9">
        <f>VLOOKUP($F41,'02 train 채점'!$F$12:$G$17, 2, true)</f>
        <v>25</v>
      </c>
      <c r="P41" s="9">
        <f>VLOOKUP($M41, '02 train 채점'!$F$20:$G$23, 2, true)</f>
        <v>65</v>
      </c>
      <c r="Q41" s="14">
        <f>VLOOKUP($D41,'02 train 채점'!$I$20:$J$23, 2, false)</f>
        <v>40</v>
      </c>
      <c r="R41" s="9">
        <f>N41*'02 train 채점'!$G$26+O41*'02 train 채점'!$G$27+P41*'02 train 채점'!$G$28*Q41*'02 train 채점'!$G$29</f>
        <v>64</v>
      </c>
      <c r="S41" s="9">
        <f>if($R41&gt;'02 train 채점'!$G$31, 1, 0)</f>
        <v>1</v>
      </c>
    </row>
    <row r="42" ht="15.75" customHeight="1">
      <c r="A42" s="9">
        <v>41.0</v>
      </c>
      <c r="B42" s="9">
        <v>0.0</v>
      </c>
      <c r="C42" s="9">
        <v>3.0</v>
      </c>
      <c r="D42" s="11" t="s">
        <v>24</v>
      </c>
      <c r="E42" s="9" t="s">
        <v>25</v>
      </c>
      <c r="F42" s="9">
        <v>40.0</v>
      </c>
      <c r="G42" s="13">
        <v>1.0</v>
      </c>
      <c r="H42" s="13">
        <v>0.0</v>
      </c>
      <c r="I42" s="13">
        <v>7546.0</v>
      </c>
      <c r="J42" s="9">
        <v>9.475</v>
      </c>
      <c r="K42" s="9"/>
      <c r="L42" s="9" t="s">
        <v>23</v>
      </c>
      <c r="M42" s="9">
        <f t="shared" si="1"/>
        <v>1</v>
      </c>
      <c r="N42" s="9">
        <f>VLOOKUP($E42,'02 train 채점'!$F$8:$G$9, 2, false)</f>
        <v>75</v>
      </c>
      <c r="O42" s="9">
        <f>VLOOKUP($F42,'02 train 채점'!$F$12:$G$17, 2, true)</f>
        <v>25</v>
      </c>
      <c r="P42" s="9">
        <f>VLOOKUP($M42, '02 train 채점'!$F$20:$G$23, 2, true)</f>
        <v>65</v>
      </c>
      <c r="Q42" s="14">
        <f>VLOOKUP($D42,'02 train 채점'!$I$20:$J$23, 2, false)</f>
        <v>50</v>
      </c>
      <c r="R42" s="9">
        <f>N42*'02 train 채점'!$G$26+O42*'02 train 채점'!$G$27+P42*'02 train 채점'!$G$28*Q42*'02 train 채점'!$G$29</f>
        <v>65.625</v>
      </c>
      <c r="S42" s="9">
        <f>if($R42&gt;'02 train 채점'!$G$31, 1, 0)</f>
        <v>1</v>
      </c>
    </row>
    <row r="43" ht="15.75" customHeight="1">
      <c r="A43" s="9">
        <v>42.0</v>
      </c>
      <c r="B43" s="9">
        <v>0.0</v>
      </c>
      <c r="C43" s="9">
        <v>2.0</v>
      </c>
      <c r="D43" s="11" t="s">
        <v>24</v>
      </c>
      <c r="E43" s="9" t="s">
        <v>25</v>
      </c>
      <c r="F43" s="9">
        <v>27.0</v>
      </c>
      <c r="G43" s="13">
        <v>1.0</v>
      </c>
      <c r="H43" s="13">
        <v>0.0</v>
      </c>
      <c r="I43" s="13">
        <v>11668.0</v>
      </c>
      <c r="J43" s="9">
        <v>21.0</v>
      </c>
      <c r="K43" s="9"/>
      <c r="L43" s="9" t="s">
        <v>23</v>
      </c>
      <c r="M43" s="9">
        <f t="shared" si="1"/>
        <v>1</v>
      </c>
      <c r="N43" s="9">
        <f>VLOOKUP($E43,'02 train 채점'!$F$8:$G$9, 2, false)</f>
        <v>75</v>
      </c>
      <c r="O43" s="9">
        <f>VLOOKUP($F43,'02 train 채점'!$F$12:$G$17, 2, true)</f>
        <v>25</v>
      </c>
      <c r="P43" s="9">
        <f>VLOOKUP($M43, '02 train 채점'!$F$20:$G$23, 2, true)</f>
        <v>65</v>
      </c>
      <c r="Q43" s="14">
        <f>VLOOKUP($D43,'02 train 채점'!$I$20:$J$23, 2, false)</f>
        <v>50</v>
      </c>
      <c r="R43" s="9">
        <f>N43*'02 train 채점'!$G$26+O43*'02 train 채점'!$G$27+P43*'02 train 채점'!$G$28*Q43*'02 train 채점'!$G$29</f>
        <v>65.625</v>
      </c>
      <c r="S43" s="9">
        <f>if($R43&gt;'02 train 채점'!$G$31, 1, 0)</f>
        <v>1</v>
      </c>
    </row>
    <row r="44" ht="15.75" customHeight="1">
      <c r="A44" s="9">
        <v>43.0</v>
      </c>
      <c r="B44" s="9">
        <v>0.0</v>
      </c>
      <c r="C44" s="9">
        <v>3.0</v>
      </c>
      <c r="D44" s="11" t="s">
        <v>19</v>
      </c>
      <c r="E44" s="9" t="s">
        <v>20</v>
      </c>
      <c r="F44" s="9"/>
      <c r="G44" s="13">
        <v>0.0</v>
      </c>
      <c r="H44" s="13">
        <v>0.0</v>
      </c>
      <c r="I44" s="13">
        <v>349253.0</v>
      </c>
      <c r="J44" s="9">
        <v>7.8958</v>
      </c>
      <c r="K44" s="9"/>
      <c r="L44" s="9" t="s">
        <v>28</v>
      </c>
      <c r="M44" s="9">
        <f t="shared" si="1"/>
        <v>0</v>
      </c>
      <c r="N44" s="9">
        <f>VLOOKUP($E44,'02 train 채점'!$F$8:$G$9, 2, false)</f>
        <v>25</v>
      </c>
      <c r="O44" s="9">
        <f>VLOOKUP($F44,'02 train 채점'!$F$12:$G$17, 2, true)</f>
        <v>55</v>
      </c>
      <c r="P44" s="9">
        <f>VLOOKUP($M44, '02 train 채점'!$F$20:$G$23, 2, true)</f>
        <v>0</v>
      </c>
      <c r="Q44" s="14">
        <f>VLOOKUP($D44,'02 train 채점'!$I$20:$J$23, 2, false)</f>
        <v>10</v>
      </c>
      <c r="R44" s="9">
        <f>N44*'02 train 채점'!$G$26+O44*'02 train 채점'!$G$27+P44*'02 train 채점'!$G$28*Q44*'02 train 채점'!$G$29</f>
        <v>28.5</v>
      </c>
      <c r="S44" s="9">
        <f>if($R44&gt;'02 train 채점'!$G$31, 1, 0)</f>
        <v>0</v>
      </c>
    </row>
    <row r="45" ht="15.75" customHeight="1">
      <c r="A45" s="9">
        <v>44.0</v>
      </c>
      <c r="B45" s="9">
        <v>1.0</v>
      </c>
      <c r="C45" s="9">
        <v>2.0</v>
      </c>
      <c r="D45" s="11" t="s">
        <v>29</v>
      </c>
      <c r="E45" s="9" t="s">
        <v>25</v>
      </c>
      <c r="F45" s="9">
        <v>3.0</v>
      </c>
      <c r="G45" s="13">
        <v>1.0</v>
      </c>
      <c r="H45" s="13">
        <v>2.0</v>
      </c>
      <c r="I45" s="13" t="s">
        <v>73</v>
      </c>
      <c r="J45" s="9">
        <v>41.5792</v>
      </c>
      <c r="K45" s="9"/>
      <c r="L45" s="9" t="s">
        <v>28</v>
      </c>
      <c r="M45" s="9">
        <f t="shared" si="1"/>
        <v>3</v>
      </c>
      <c r="N45" s="9">
        <f>VLOOKUP($E45,'02 train 채점'!$F$8:$G$9, 2, false)</f>
        <v>75</v>
      </c>
      <c r="O45" s="9">
        <f>VLOOKUP($F45,'02 train 채점'!$F$12:$G$17, 2, true)</f>
        <v>35</v>
      </c>
      <c r="P45" s="9">
        <f>VLOOKUP($M45, '02 train 채점'!$F$20:$G$23, 2, true)</f>
        <v>40</v>
      </c>
      <c r="Q45" s="14">
        <f>VLOOKUP($D45,'02 train 채점'!$I$20:$J$23, 2, false)</f>
        <v>40</v>
      </c>
      <c r="R45" s="9">
        <f>N45*'02 train 채점'!$G$26+O45*'02 train 채점'!$G$27+P45*'02 train 채점'!$G$28*Q45*'02 train 채점'!$G$29</f>
        <v>63.5</v>
      </c>
      <c r="S45" s="9">
        <f>if($R45&gt;'02 train 채점'!$G$31, 1, 0)</f>
        <v>1</v>
      </c>
    </row>
    <row r="46" ht="15.75" customHeight="1">
      <c r="A46" s="9">
        <v>45.0</v>
      </c>
      <c r="B46" s="9">
        <v>1.0</v>
      </c>
      <c r="C46" s="9">
        <v>3.0</v>
      </c>
      <c r="D46" s="11" t="s">
        <v>29</v>
      </c>
      <c r="E46" s="9" t="s">
        <v>25</v>
      </c>
      <c r="F46" s="9">
        <v>19.0</v>
      </c>
      <c r="G46" s="13">
        <v>0.0</v>
      </c>
      <c r="H46" s="13">
        <v>0.0</v>
      </c>
      <c r="I46" s="13">
        <v>330958.0</v>
      </c>
      <c r="J46" s="9">
        <v>7.8792</v>
      </c>
      <c r="K46" s="9"/>
      <c r="L46" s="9" t="s">
        <v>21</v>
      </c>
      <c r="M46" s="9">
        <f t="shared" si="1"/>
        <v>0</v>
      </c>
      <c r="N46" s="9">
        <f>VLOOKUP($E46,'02 train 채점'!$F$8:$G$9, 2, false)</f>
        <v>75</v>
      </c>
      <c r="O46" s="9">
        <f>VLOOKUP($F46,'02 train 채점'!$F$12:$G$17, 2, true)</f>
        <v>25</v>
      </c>
      <c r="P46" s="9">
        <f>VLOOKUP($M46, '02 train 채점'!$F$20:$G$23, 2, true)</f>
        <v>0</v>
      </c>
      <c r="Q46" s="14">
        <f>VLOOKUP($D46,'02 train 채점'!$I$20:$J$23, 2, false)</f>
        <v>40</v>
      </c>
      <c r="R46" s="9">
        <f>N46*'02 train 채점'!$G$26+O46*'02 train 채점'!$G$27+P46*'02 train 채점'!$G$28*Q46*'02 train 채점'!$G$29</f>
        <v>57.5</v>
      </c>
      <c r="S46" s="9">
        <f>if($R46&gt;'02 train 채점'!$G$31, 1, 0)</f>
        <v>1</v>
      </c>
    </row>
    <row r="47" ht="15.75" customHeight="1">
      <c r="A47" s="9">
        <v>46.0</v>
      </c>
      <c r="B47" s="9">
        <v>0.0</v>
      </c>
      <c r="C47" s="9">
        <v>3.0</v>
      </c>
      <c r="D47" s="11" t="s">
        <v>19</v>
      </c>
      <c r="E47" s="9" t="s">
        <v>20</v>
      </c>
      <c r="F47" s="9"/>
      <c r="G47" s="13">
        <v>0.0</v>
      </c>
      <c r="H47" s="13">
        <v>0.0</v>
      </c>
      <c r="I47" s="13" t="s">
        <v>74</v>
      </c>
      <c r="J47" s="9">
        <v>8.05</v>
      </c>
      <c r="K47" s="9"/>
      <c r="L47" s="9" t="s">
        <v>23</v>
      </c>
      <c r="M47" s="9">
        <f t="shared" si="1"/>
        <v>0</v>
      </c>
      <c r="N47" s="9">
        <f>VLOOKUP($E47,'02 train 채점'!$F$8:$G$9, 2, false)</f>
        <v>25</v>
      </c>
      <c r="O47" s="9">
        <f>VLOOKUP($F47,'02 train 채점'!$F$12:$G$17, 2, true)</f>
        <v>55</v>
      </c>
      <c r="P47" s="9">
        <f>VLOOKUP($M47, '02 train 채점'!$F$20:$G$23, 2, true)</f>
        <v>0</v>
      </c>
      <c r="Q47" s="14">
        <f>VLOOKUP($D47,'02 train 채점'!$I$20:$J$23, 2, false)</f>
        <v>10</v>
      </c>
      <c r="R47" s="9">
        <f>N47*'02 train 채점'!$G$26+O47*'02 train 채점'!$G$27+P47*'02 train 채점'!$G$28*Q47*'02 train 채점'!$G$29</f>
        <v>28.5</v>
      </c>
      <c r="S47" s="9">
        <f>if($R47&gt;'02 train 채점'!$G$31, 1, 0)</f>
        <v>0</v>
      </c>
    </row>
    <row r="48" ht="15.75" customHeight="1">
      <c r="A48" s="9">
        <v>47.0</v>
      </c>
      <c r="B48" s="9">
        <v>0.0</v>
      </c>
      <c r="C48" s="9">
        <v>3.0</v>
      </c>
      <c r="D48" s="11" t="s">
        <v>19</v>
      </c>
      <c r="E48" s="9" t="s">
        <v>20</v>
      </c>
      <c r="F48" s="9"/>
      <c r="G48" s="13">
        <v>1.0</v>
      </c>
      <c r="H48" s="13">
        <v>0.0</v>
      </c>
      <c r="I48" s="13">
        <v>370371.0</v>
      </c>
      <c r="J48" s="9">
        <v>15.5</v>
      </c>
      <c r="K48" s="9"/>
      <c r="L48" s="9" t="s">
        <v>21</v>
      </c>
      <c r="M48" s="9">
        <f t="shared" si="1"/>
        <v>1</v>
      </c>
      <c r="N48" s="9">
        <f>VLOOKUP($E48,'02 train 채점'!$F$8:$G$9, 2, false)</f>
        <v>25</v>
      </c>
      <c r="O48" s="9">
        <f>VLOOKUP($F48,'02 train 채점'!$F$12:$G$17, 2, true)</f>
        <v>55</v>
      </c>
      <c r="P48" s="9">
        <f>VLOOKUP($M48, '02 train 채점'!$F$20:$G$23, 2, true)</f>
        <v>65</v>
      </c>
      <c r="Q48" s="14">
        <f>VLOOKUP($D48,'02 train 채점'!$I$20:$J$23, 2, false)</f>
        <v>10</v>
      </c>
      <c r="R48" s="9">
        <f>N48*'02 train 채점'!$G$26+O48*'02 train 채점'!$G$27+P48*'02 train 채점'!$G$28*Q48*'02 train 채점'!$G$29</f>
        <v>30.125</v>
      </c>
      <c r="S48" s="9">
        <f>if($R48&gt;'02 train 채점'!$G$31, 1, 0)</f>
        <v>0</v>
      </c>
    </row>
    <row r="49" ht="15.75" customHeight="1">
      <c r="A49" s="9">
        <v>48.0</v>
      </c>
      <c r="B49" s="9">
        <v>1.0</v>
      </c>
      <c r="C49" s="9">
        <v>3.0</v>
      </c>
      <c r="D49" s="11" t="s">
        <v>29</v>
      </c>
      <c r="E49" s="9" t="s">
        <v>25</v>
      </c>
      <c r="F49" s="9"/>
      <c r="G49" s="13">
        <v>0.0</v>
      </c>
      <c r="H49" s="13">
        <v>0.0</v>
      </c>
      <c r="I49" s="13">
        <v>14311.0</v>
      </c>
      <c r="J49" s="9">
        <v>7.75</v>
      </c>
      <c r="K49" s="9"/>
      <c r="L49" s="9" t="s">
        <v>21</v>
      </c>
      <c r="M49" s="9">
        <f t="shared" si="1"/>
        <v>0</v>
      </c>
      <c r="N49" s="9">
        <f>VLOOKUP($E49,'02 train 채점'!$F$8:$G$9, 2, false)</f>
        <v>75</v>
      </c>
      <c r="O49" s="9">
        <f>VLOOKUP($F49,'02 train 채점'!$F$12:$G$17, 2, true)</f>
        <v>55</v>
      </c>
      <c r="P49" s="9">
        <f>VLOOKUP($M49, '02 train 채점'!$F$20:$G$23, 2, true)</f>
        <v>0</v>
      </c>
      <c r="Q49" s="14">
        <f>VLOOKUP($D49,'02 train 채점'!$I$20:$J$23, 2, false)</f>
        <v>40</v>
      </c>
      <c r="R49" s="9">
        <f>N49*'02 train 채점'!$G$26+O49*'02 train 채점'!$G$27+P49*'02 train 채점'!$G$28*Q49*'02 train 채점'!$G$29</f>
        <v>63.5</v>
      </c>
      <c r="S49" s="9">
        <f>if($R49&gt;'02 train 채점'!$G$31, 1, 0)</f>
        <v>1</v>
      </c>
    </row>
    <row r="50" ht="15.75" customHeight="1">
      <c r="A50" s="9">
        <v>49.0</v>
      </c>
      <c r="B50" s="9">
        <v>0.0</v>
      </c>
      <c r="C50" s="9">
        <v>3.0</v>
      </c>
      <c r="D50" s="11" t="s">
        <v>19</v>
      </c>
      <c r="E50" s="9" t="s">
        <v>20</v>
      </c>
      <c r="F50" s="9"/>
      <c r="G50" s="13">
        <v>2.0</v>
      </c>
      <c r="H50" s="13">
        <v>0.0</v>
      </c>
      <c r="I50" s="13">
        <v>2662.0</v>
      </c>
      <c r="J50" s="9">
        <v>21.6792</v>
      </c>
      <c r="K50" s="9"/>
      <c r="L50" s="9" t="s">
        <v>28</v>
      </c>
      <c r="M50" s="9">
        <f t="shared" si="1"/>
        <v>2</v>
      </c>
      <c r="N50" s="9">
        <f>VLOOKUP($E50,'02 train 채점'!$F$8:$G$9, 2, false)</f>
        <v>25</v>
      </c>
      <c r="O50" s="9">
        <f>VLOOKUP($F50,'02 train 채점'!$F$12:$G$17, 2, true)</f>
        <v>55</v>
      </c>
      <c r="P50" s="9">
        <f>VLOOKUP($M50, '02 train 채점'!$F$20:$G$23, 2, true)</f>
        <v>30</v>
      </c>
      <c r="Q50" s="14">
        <f>VLOOKUP($D50,'02 train 채점'!$I$20:$J$23, 2, false)</f>
        <v>10</v>
      </c>
      <c r="R50" s="9">
        <f>N50*'02 train 채점'!$G$26+O50*'02 train 채점'!$G$27+P50*'02 train 채점'!$G$28*Q50*'02 train 채점'!$G$29</f>
        <v>29.25</v>
      </c>
      <c r="S50" s="9">
        <f>if($R50&gt;'02 train 채점'!$G$31, 1, 0)</f>
        <v>0</v>
      </c>
    </row>
    <row r="51" ht="15.75" customHeight="1">
      <c r="A51" s="9">
        <v>50.0</v>
      </c>
      <c r="B51" s="9">
        <v>0.0</v>
      </c>
      <c r="C51" s="9">
        <v>3.0</v>
      </c>
      <c r="D51" s="11" t="s">
        <v>24</v>
      </c>
      <c r="E51" s="9" t="s">
        <v>25</v>
      </c>
      <c r="F51" s="9">
        <v>18.0</v>
      </c>
      <c r="G51" s="13">
        <v>1.0</v>
      </c>
      <c r="H51" s="13">
        <v>0.0</v>
      </c>
      <c r="I51" s="13">
        <v>349237.0</v>
      </c>
      <c r="J51" s="9">
        <v>17.8</v>
      </c>
      <c r="K51" s="9"/>
      <c r="L51" s="9" t="s">
        <v>23</v>
      </c>
      <c r="M51" s="9">
        <f t="shared" si="1"/>
        <v>1</v>
      </c>
      <c r="N51" s="9">
        <f>VLOOKUP($E51,'02 train 채점'!$F$8:$G$9, 2, false)</f>
        <v>75</v>
      </c>
      <c r="O51" s="9">
        <f>VLOOKUP($F51,'02 train 채점'!$F$12:$G$17, 2, true)</f>
        <v>25</v>
      </c>
      <c r="P51" s="9">
        <f>VLOOKUP($M51, '02 train 채점'!$F$20:$G$23, 2, true)</f>
        <v>65</v>
      </c>
      <c r="Q51" s="14">
        <f>VLOOKUP($D51,'02 train 채점'!$I$20:$J$23, 2, false)</f>
        <v>50</v>
      </c>
      <c r="R51" s="9">
        <f>N51*'02 train 채점'!$G$26+O51*'02 train 채점'!$G$27+P51*'02 train 채점'!$G$28*Q51*'02 train 채점'!$G$29</f>
        <v>65.625</v>
      </c>
      <c r="S51" s="9">
        <f>if($R51&gt;'02 train 채점'!$G$31, 1, 0)</f>
        <v>1</v>
      </c>
    </row>
    <row r="52" ht="15.75" customHeight="1">
      <c r="A52" s="9">
        <v>51.0</v>
      </c>
      <c r="B52" s="9">
        <v>0.0</v>
      </c>
      <c r="C52" s="9">
        <v>3.0</v>
      </c>
      <c r="D52" s="11" t="s">
        <v>33</v>
      </c>
      <c r="E52" s="9" t="s">
        <v>20</v>
      </c>
      <c r="F52" s="9">
        <v>7.0</v>
      </c>
      <c r="G52" s="13">
        <v>4.0</v>
      </c>
      <c r="H52" s="13">
        <v>1.0</v>
      </c>
      <c r="I52" s="13">
        <v>3101295.0</v>
      </c>
      <c r="J52" s="9">
        <v>39.6875</v>
      </c>
      <c r="K52" s="9"/>
      <c r="L52" s="9" t="s">
        <v>23</v>
      </c>
      <c r="M52" s="9">
        <f t="shared" si="1"/>
        <v>5</v>
      </c>
      <c r="N52" s="9">
        <f>VLOOKUP($E52,'02 train 채점'!$F$8:$G$9, 2, false)</f>
        <v>25</v>
      </c>
      <c r="O52" s="9">
        <f>VLOOKUP($F52,'02 train 채점'!$F$12:$G$17, 2, true)</f>
        <v>25</v>
      </c>
      <c r="P52" s="9">
        <f>VLOOKUP($M52, '02 train 채점'!$F$20:$G$23, 2, true)</f>
        <v>40</v>
      </c>
      <c r="Q52" s="14">
        <f>VLOOKUP($D52,'02 train 채점'!$I$20:$J$23, 2, false)</f>
        <v>20</v>
      </c>
      <c r="R52" s="9">
        <f>N52*'02 train 채점'!$G$26+O52*'02 train 채점'!$G$27+P52*'02 train 채점'!$G$28*Q52*'02 train 채점'!$G$29</f>
        <v>24.5</v>
      </c>
      <c r="S52" s="9">
        <f>if($R52&gt;'02 train 채점'!$G$31, 1, 0)</f>
        <v>0</v>
      </c>
    </row>
    <row r="53" ht="15.75" customHeight="1">
      <c r="A53" s="9">
        <v>52.0</v>
      </c>
      <c r="B53" s="9">
        <v>0.0</v>
      </c>
      <c r="C53" s="9">
        <v>3.0</v>
      </c>
      <c r="D53" s="11" t="s">
        <v>19</v>
      </c>
      <c r="E53" s="9" t="s">
        <v>20</v>
      </c>
      <c r="F53" s="9">
        <v>21.0</v>
      </c>
      <c r="G53" s="13">
        <v>0.0</v>
      </c>
      <c r="H53" s="13">
        <v>0.0</v>
      </c>
      <c r="I53" s="13" t="s">
        <v>79</v>
      </c>
      <c r="J53" s="9">
        <v>7.8</v>
      </c>
      <c r="K53" s="9"/>
      <c r="L53" s="9" t="s">
        <v>23</v>
      </c>
      <c r="M53" s="9">
        <f t="shared" si="1"/>
        <v>0</v>
      </c>
      <c r="N53" s="9">
        <f>VLOOKUP($E53,'02 train 채점'!$F$8:$G$9, 2, false)</f>
        <v>25</v>
      </c>
      <c r="O53" s="9">
        <f>VLOOKUP($F53,'02 train 채점'!$F$12:$G$17, 2, true)</f>
        <v>25</v>
      </c>
      <c r="P53" s="9">
        <f>VLOOKUP($M53, '02 train 채점'!$F$20:$G$23, 2, true)</f>
        <v>0</v>
      </c>
      <c r="Q53" s="14">
        <f>VLOOKUP($D53,'02 train 채점'!$I$20:$J$23, 2, false)</f>
        <v>10</v>
      </c>
      <c r="R53" s="9">
        <f>N53*'02 train 채점'!$G$26+O53*'02 train 채점'!$G$27+P53*'02 train 채점'!$G$28*Q53*'02 train 채점'!$G$29</f>
        <v>22.5</v>
      </c>
      <c r="S53" s="9">
        <f>if($R53&gt;'02 train 채점'!$G$31, 1, 0)</f>
        <v>0</v>
      </c>
    </row>
    <row r="54" ht="15.75" customHeight="1">
      <c r="A54" s="9">
        <v>53.0</v>
      </c>
      <c r="B54" s="9">
        <v>1.0</v>
      </c>
      <c r="C54" s="9">
        <v>1.0</v>
      </c>
      <c r="D54" s="11" t="s">
        <v>24</v>
      </c>
      <c r="E54" s="9" t="s">
        <v>25</v>
      </c>
      <c r="F54" s="9">
        <v>49.0</v>
      </c>
      <c r="G54" s="13">
        <v>1.0</v>
      </c>
      <c r="H54" s="13">
        <v>0.0</v>
      </c>
      <c r="I54" s="13" t="s">
        <v>80</v>
      </c>
      <c r="J54" s="9">
        <v>76.7292</v>
      </c>
      <c r="K54" s="9" t="s">
        <v>81</v>
      </c>
      <c r="L54" s="9" t="s">
        <v>28</v>
      </c>
      <c r="M54" s="9">
        <f t="shared" si="1"/>
        <v>1</v>
      </c>
      <c r="N54" s="9">
        <f>VLOOKUP($E54,'02 train 채점'!$F$8:$G$9, 2, false)</f>
        <v>75</v>
      </c>
      <c r="O54" s="9">
        <f>VLOOKUP($F54,'02 train 채점'!$F$12:$G$17, 2, true)</f>
        <v>25</v>
      </c>
      <c r="P54" s="9">
        <f>VLOOKUP($M54, '02 train 채점'!$F$20:$G$23, 2, true)</f>
        <v>65</v>
      </c>
      <c r="Q54" s="14">
        <f>VLOOKUP($D54,'02 train 채점'!$I$20:$J$23, 2, false)</f>
        <v>50</v>
      </c>
      <c r="R54" s="9">
        <f>N54*'02 train 채점'!$G$26+O54*'02 train 채점'!$G$27+P54*'02 train 채점'!$G$28*Q54*'02 train 채점'!$G$29</f>
        <v>65.625</v>
      </c>
      <c r="S54" s="9">
        <f>if($R54&gt;'02 train 채점'!$G$31, 1, 0)</f>
        <v>1</v>
      </c>
    </row>
    <row r="55" ht="15.75" customHeight="1">
      <c r="A55" s="9">
        <v>54.0</v>
      </c>
      <c r="B55" s="9">
        <v>1.0</v>
      </c>
      <c r="C55" s="9">
        <v>2.0</v>
      </c>
      <c r="D55" s="11" t="s">
        <v>24</v>
      </c>
      <c r="E55" s="9" t="s">
        <v>25</v>
      </c>
      <c r="F55" s="9">
        <v>29.0</v>
      </c>
      <c r="G55" s="13">
        <v>1.0</v>
      </c>
      <c r="H55" s="13">
        <v>0.0</v>
      </c>
      <c r="I55" s="13">
        <v>2926.0</v>
      </c>
      <c r="J55" s="9">
        <v>26.0</v>
      </c>
      <c r="K55" s="9"/>
      <c r="L55" s="9" t="s">
        <v>23</v>
      </c>
      <c r="M55" s="9">
        <f t="shared" si="1"/>
        <v>1</v>
      </c>
      <c r="N55" s="9">
        <f>VLOOKUP($E55,'02 train 채점'!$F$8:$G$9, 2, false)</f>
        <v>75</v>
      </c>
      <c r="O55" s="9">
        <f>VLOOKUP($F55,'02 train 채점'!$F$12:$G$17, 2, true)</f>
        <v>25</v>
      </c>
      <c r="P55" s="9">
        <f>VLOOKUP($M55, '02 train 채점'!$F$20:$G$23, 2, true)</f>
        <v>65</v>
      </c>
      <c r="Q55" s="14">
        <f>VLOOKUP($D55,'02 train 채점'!$I$20:$J$23, 2, false)</f>
        <v>50</v>
      </c>
      <c r="R55" s="9">
        <f>N55*'02 train 채점'!$G$26+O55*'02 train 채점'!$G$27+P55*'02 train 채점'!$G$28*Q55*'02 train 채점'!$G$29</f>
        <v>65.625</v>
      </c>
      <c r="S55" s="9">
        <f>if($R55&gt;'02 train 채점'!$G$31, 1, 0)</f>
        <v>1</v>
      </c>
    </row>
    <row r="56" ht="15.75" customHeight="1">
      <c r="A56" s="9">
        <v>55.0</v>
      </c>
      <c r="B56" s="9">
        <v>0.0</v>
      </c>
      <c r="C56" s="9">
        <v>1.0</v>
      </c>
      <c r="D56" s="11" t="s">
        <v>19</v>
      </c>
      <c r="E56" s="9" t="s">
        <v>20</v>
      </c>
      <c r="F56" s="9">
        <v>65.0</v>
      </c>
      <c r="G56" s="13">
        <v>0.0</v>
      </c>
      <c r="H56" s="13">
        <v>1.0</v>
      </c>
      <c r="I56" s="13">
        <v>113509.0</v>
      </c>
      <c r="J56" s="9">
        <v>61.9792</v>
      </c>
      <c r="K56" s="9" t="s">
        <v>83</v>
      </c>
      <c r="L56" s="9" t="s">
        <v>28</v>
      </c>
      <c r="M56" s="9">
        <f t="shared" si="1"/>
        <v>1</v>
      </c>
      <c r="N56" s="9">
        <f>VLOOKUP($E56,'02 train 채점'!$F$8:$G$9, 2, false)</f>
        <v>25</v>
      </c>
      <c r="O56" s="9">
        <f>VLOOKUP($F56,'02 train 채점'!$F$12:$G$17, 2, true)</f>
        <v>25</v>
      </c>
      <c r="P56" s="9">
        <f>VLOOKUP($M56, '02 train 채점'!$F$20:$G$23, 2, true)</f>
        <v>65</v>
      </c>
      <c r="Q56" s="14">
        <f>VLOOKUP($D56,'02 train 채점'!$I$20:$J$23, 2, false)</f>
        <v>10</v>
      </c>
      <c r="R56" s="9">
        <f>N56*'02 train 채점'!$G$26+O56*'02 train 채점'!$G$27+P56*'02 train 채점'!$G$28*Q56*'02 train 채점'!$G$29</f>
        <v>24.125</v>
      </c>
      <c r="S56" s="9">
        <f>if($R56&gt;'02 train 채점'!$G$31, 1, 0)</f>
        <v>0</v>
      </c>
    </row>
    <row r="57" ht="15.75" customHeight="1">
      <c r="A57" s="9">
        <v>56.0</v>
      </c>
      <c r="B57" s="9">
        <v>1.0</v>
      </c>
      <c r="C57" s="9">
        <v>1.0</v>
      </c>
      <c r="D57" s="11" t="s">
        <v>19</v>
      </c>
      <c r="E57" s="9" t="s">
        <v>20</v>
      </c>
      <c r="F57" s="9"/>
      <c r="G57" s="13">
        <v>0.0</v>
      </c>
      <c r="H57" s="13">
        <v>0.0</v>
      </c>
      <c r="I57" s="13">
        <v>19947.0</v>
      </c>
      <c r="J57" s="9">
        <v>35.5</v>
      </c>
      <c r="K57" s="9" t="s">
        <v>84</v>
      </c>
      <c r="L57" s="9" t="s">
        <v>23</v>
      </c>
      <c r="M57" s="9">
        <f t="shared" si="1"/>
        <v>0</v>
      </c>
      <c r="N57" s="9">
        <f>VLOOKUP($E57,'02 train 채점'!$F$8:$G$9, 2, false)</f>
        <v>25</v>
      </c>
      <c r="O57" s="9">
        <f>VLOOKUP($F57,'02 train 채점'!$F$12:$G$17, 2, true)</f>
        <v>55</v>
      </c>
      <c r="P57" s="9">
        <f>VLOOKUP($M57, '02 train 채점'!$F$20:$G$23, 2, true)</f>
        <v>0</v>
      </c>
      <c r="Q57" s="14">
        <f>VLOOKUP($D57,'02 train 채점'!$I$20:$J$23, 2, false)</f>
        <v>10</v>
      </c>
      <c r="R57" s="9">
        <f>N57*'02 train 채점'!$G$26+O57*'02 train 채점'!$G$27+P57*'02 train 채점'!$G$28*Q57*'02 train 채점'!$G$29</f>
        <v>28.5</v>
      </c>
      <c r="S57" s="9">
        <f>if($R57&gt;'02 train 채점'!$G$31, 1, 0)</f>
        <v>0</v>
      </c>
    </row>
    <row r="58" ht="15.75" customHeight="1">
      <c r="A58" s="9">
        <v>57.0</v>
      </c>
      <c r="B58" s="9">
        <v>1.0</v>
      </c>
      <c r="C58" s="9">
        <v>2.0</v>
      </c>
      <c r="D58" s="11" t="s">
        <v>29</v>
      </c>
      <c r="E58" s="9" t="s">
        <v>25</v>
      </c>
      <c r="F58" s="9">
        <v>21.0</v>
      </c>
      <c r="G58" s="13">
        <v>0.0</v>
      </c>
      <c r="H58" s="13">
        <v>0.0</v>
      </c>
      <c r="I58" s="13" t="s">
        <v>85</v>
      </c>
      <c r="J58" s="9">
        <v>10.5</v>
      </c>
      <c r="K58" s="9"/>
      <c r="L58" s="9" t="s">
        <v>23</v>
      </c>
      <c r="M58" s="9">
        <f t="shared" si="1"/>
        <v>0</v>
      </c>
      <c r="N58" s="9">
        <f>VLOOKUP($E58,'02 train 채점'!$F$8:$G$9, 2, false)</f>
        <v>75</v>
      </c>
      <c r="O58" s="9">
        <f>VLOOKUP($F58,'02 train 채점'!$F$12:$G$17, 2, true)</f>
        <v>25</v>
      </c>
      <c r="P58" s="9">
        <f>VLOOKUP($M58, '02 train 채점'!$F$20:$G$23, 2, true)</f>
        <v>0</v>
      </c>
      <c r="Q58" s="14">
        <f>VLOOKUP($D58,'02 train 채점'!$I$20:$J$23, 2, false)</f>
        <v>40</v>
      </c>
      <c r="R58" s="9">
        <f>N58*'02 train 채점'!$G$26+O58*'02 train 채점'!$G$27+P58*'02 train 채점'!$G$28*Q58*'02 train 채점'!$G$29</f>
        <v>57.5</v>
      </c>
      <c r="S58" s="9">
        <f>if($R58&gt;'02 train 채점'!$G$31, 1, 0)</f>
        <v>1</v>
      </c>
    </row>
    <row r="59" ht="15.75" customHeight="1">
      <c r="A59" s="9">
        <v>58.0</v>
      </c>
      <c r="B59" s="9">
        <v>0.0</v>
      </c>
      <c r="C59" s="9">
        <v>3.0</v>
      </c>
      <c r="D59" s="11" t="s">
        <v>19</v>
      </c>
      <c r="E59" s="9" t="s">
        <v>20</v>
      </c>
      <c r="F59" s="9">
        <v>28.5</v>
      </c>
      <c r="G59" s="13">
        <v>0.0</v>
      </c>
      <c r="H59" s="13">
        <v>0.0</v>
      </c>
      <c r="I59" s="13">
        <v>2697.0</v>
      </c>
      <c r="J59" s="9">
        <v>7.2292</v>
      </c>
      <c r="K59" s="9"/>
      <c r="L59" s="9" t="s">
        <v>28</v>
      </c>
      <c r="M59" s="9">
        <f t="shared" si="1"/>
        <v>0</v>
      </c>
      <c r="N59" s="9">
        <f>VLOOKUP($E59,'02 train 채점'!$F$8:$G$9, 2, false)</f>
        <v>25</v>
      </c>
      <c r="O59" s="9">
        <f>VLOOKUP($F59,'02 train 채점'!$F$12:$G$17, 2, true)</f>
        <v>25</v>
      </c>
      <c r="P59" s="9">
        <f>VLOOKUP($M59, '02 train 채점'!$F$20:$G$23, 2, true)</f>
        <v>0</v>
      </c>
      <c r="Q59" s="14">
        <f>VLOOKUP($D59,'02 train 채점'!$I$20:$J$23, 2, false)</f>
        <v>10</v>
      </c>
      <c r="R59" s="9">
        <f>N59*'02 train 채점'!$G$26+O59*'02 train 채점'!$G$27+P59*'02 train 채점'!$G$28*Q59*'02 train 채점'!$G$29</f>
        <v>22.5</v>
      </c>
      <c r="S59" s="9">
        <f>if($R59&gt;'02 train 채점'!$G$31, 1, 0)</f>
        <v>0</v>
      </c>
    </row>
    <row r="60" ht="15.75" customHeight="1">
      <c r="A60" s="9">
        <v>59.0</v>
      </c>
      <c r="B60" s="9">
        <v>1.0</v>
      </c>
      <c r="C60" s="9">
        <v>2.0</v>
      </c>
      <c r="D60" s="11" t="s">
        <v>29</v>
      </c>
      <c r="E60" s="9" t="s">
        <v>25</v>
      </c>
      <c r="F60" s="9">
        <v>5.0</v>
      </c>
      <c r="G60" s="13">
        <v>1.0</v>
      </c>
      <c r="H60" s="13">
        <v>2.0</v>
      </c>
      <c r="I60" s="13" t="s">
        <v>88</v>
      </c>
      <c r="J60" s="9">
        <v>27.75</v>
      </c>
      <c r="K60" s="9"/>
      <c r="L60" s="9" t="s">
        <v>23</v>
      </c>
      <c r="M60" s="9">
        <f t="shared" si="1"/>
        <v>3</v>
      </c>
      <c r="N60" s="9">
        <f>VLOOKUP($E60,'02 train 채점'!$F$8:$G$9, 2, false)</f>
        <v>75</v>
      </c>
      <c r="O60" s="9">
        <f>VLOOKUP($F60,'02 train 채점'!$F$12:$G$17, 2, true)</f>
        <v>25</v>
      </c>
      <c r="P60" s="9">
        <f>VLOOKUP($M60, '02 train 채점'!$F$20:$G$23, 2, true)</f>
        <v>40</v>
      </c>
      <c r="Q60" s="14">
        <f>VLOOKUP($D60,'02 train 채점'!$I$20:$J$23, 2, false)</f>
        <v>40</v>
      </c>
      <c r="R60" s="9">
        <f>N60*'02 train 채점'!$G$26+O60*'02 train 채점'!$G$27+P60*'02 train 채점'!$G$28*Q60*'02 train 채점'!$G$29</f>
        <v>61.5</v>
      </c>
      <c r="S60" s="9">
        <f>if($R60&gt;'02 train 채점'!$G$31, 1, 0)</f>
        <v>1</v>
      </c>
    </row>
    <row r="61" ht="15.75" customHeight="1">
      <c r="A61" s="9">
        <v>60.0</v>
      </c>
      <c r="B61" s="9">
        <v>0.0</v>
      </c>
      <c r="C61" s="9">
        <v>3.0</v>
      </c>
      <c r="D61" s="11" t="s">
        <v>33</v>
      </c>
      <c r="E61" s="9" t="s">
        <v>20</v>
      </c>
      <c r="F61" s="9">
        <v>11.0</v>
      </c>
      <c r="G61" s="13">
        <v>5.0</v>
      </c>
      <c r="H61" s="13">
        <v>2.0</v>
      </c>
      <c r="I61" s="13" t="s">
        <v>89</v>
      </c>
      <c r="J61" s="9">
        <v>46.9</v>
      </c>
      <c r="K61" s="9"/>
      <c r="L61" s="9" t="s">
        <v>23</v>
      </c>
      <c r="M61" s="9">
        <f t="shared" si="1"/>
        <v>7</v>
      </c>
      <c r="N61" s="9">
        <f>VLOOKUP($E61,'02 train 채점'!$F$8:$G$9, 2, false)</f>
        <v>25</v>
      </c>
      <c r="O61" s="9">
        <f>VLOOKUP($F61,'02 train 채점'!$F$12:$G$17, 2, true)</f>
        <v>25</v>
      </c>
      <c r="P61" s="9">
        <f>VLOOKUP($M61, '02 train 채점'!$F$20:$G$23, 2, true)</f>
        <v>40</v>
      </c>
      <c r="Q61" s="14">
        <f>VLOOKUP($D61,'02 train 채점'!$I$20:$J$23, 2, false)</f>
        <v>20</v>
      </c>
      <c r="R61" s="9">
        <f>N61*'02 train 채점'!$G$26+O61*'02 train 채점'!$G$27+P61*'02 train 채점'!$G$28*Q61*'02 train 채점'!$G$29</f>
        <v>24.5</v>
      </c>
      <c r="S61" s="9">
        <f>if($R61&gt;'02 train 채점'!$G$31, 1, 0)</f>
        <v>0</v>
      </c>
    </row>
    <row r="62" ht="15.75" customHeight="1">
      <c r="A62" s="9">
        <v>61.0</v>
      </c>
      <c r="B62" s="9">
        <v>0.0</v>
      </c>
      <c r="C62" s="9">
        <v>3.0</v>
      </c>
      <c r="D62" s="11" t="s">
        <v>19</v>
      </c>
      <c r="E62" s="9" t="s">
        <v>20</v>
      </c>
      <c r="F62" s="9">
        <v>22.0</v>
      </c>
      <c r="G62" s="13">
        <v>0.0</v>
      </c>
      <c r="H62" s="13">
        <v>0.0</v>
      </c>
      <c r="I62" s="13">
        <v>2669.0</v>
      </c>
      <c r="J62" s="9">
        <v>7.2292</v>
      </c>
      <c r="K62" s="9"/>
      <c r="L62" s="9" t="s">
        <v>28</v>
      </c>
      <c r="M62" s="9">
        <f t="shared" si="1"/>
        <v>0</v>
      </c>
      <c r="N62" s="9">
        <f>VLOOKUP($E62,'02 train 채점'!$F$8:$G$9, 2, false)</f>
        <v>25</v>
      </c>
      <c r="O62" s="9">
        <f>VLOOKUP($F62,'02 train 채점'!$F$12:$G$17, 2, true)</f>
        <v>25</v>
      </c>
      <c r="P62" s="9">
        <f>VLOOKUP($M62, '02 train 채점'!$F$20:$G$23, 2, true)</f>
        <v>0</v>
      </c>
      <c r="Q62" s="14">
        <f>VLOOKUP($D62,'02 train 채점'!$I$20:$J$23, 2, false)</f>
        <v>10</v>
      </c>
      <c r="R62" s="9">
        <f>N62*'02 train 채점'!$G$26+O62*'02 train 채점'!$G$27+P62*'02 train 채점'!$G$28*Q62*'02 train 채점'!$G$29</f>
        <v>22.5</v>
      </c>
      <c r="S62" s="9">
        <f>if($R62&gt;'02 train 채점'!$G$31, 1, 0)</f>
        <v>0</v>
      </c>
    </row>
    <row r="63" ht="15.75" customHeight="1">
      <c r="A63" s="9">
        <v>62.0</v>
      </c>
      <c r="B63" s="9">
        <v>1.0</v>
      </c>
      <c r="C63" s="9">
        <v>1.0</v>
      </c>
      <c r="D63" s="11" t="s">
        <v>29</v>
      </c>
      <c r="E63" s="9" t="s">
        <v>25</v>
      </c>
      <c r="F63" s="9">
        <v>38.0</v>
      </c>
      <c r="G63" s="13">
        <v>0.0</v>
      </c>
      <c r="H63" s="13">
        <v>0.0</v>
      </c>
      <c r="I63" s="13">
        <v>113572.0</v>
      </c>
      <c r="J63" s="9">
        <v>80.0</v>
      </c>
      <c r="K63" s="9" t="s">
        <v>90</v>
      </c>
      <c r="L63" s="9"/>
      <c r="M63" s="9">
        <f t="shared" si="1"/>
        <v>0</v>
      </c>
      <c r="N63" s="9">
        <f>VLOOKUP($E63,'02 train 채점'!$F$8:$G$9, 2, false)</f>
        <v>75</v>
      </c>
      <c r="O63" s="9">
        <f>VLOOKUP($F63,'02 train 채점'!$F$12:$G$17, 2, true)</f>
        <v>25</v>
      </c>
      <c r="P63" s="9">
        <f>VLOOKUP($M63, '02 train 채점'!$F$20:$G$23, 2, true)</f>
        <v>0</v>
      </c>
      <c r="Q63" s="14">
        <f>VLOOKUP($D63,'02 train 채점'!$I$20:$J$23, 2, false)</f>
        <v>40</v>
      </c>
      <c r="R63" s="9">
        <f>N63*'02 train 채점'!$G$26+O63*'02 train 채점'!$G$27+P63*'02 train 채점'!$G$28*Q63*'02 train 채점'!$G$29</f>
        <v>57.5</v>
      </c>
      <c r="S63" s="9">
        <f>if($R63&gt;'02 train 채점'!$G$31, 1, 0)</f>
        <v>1</v>
      </c>
    </row>
    <row r="64" ht="15.75" customHeight="1">
      <c r="A64" s="9">
        <v>63.0</v>
      </c>
      <c r="B64" s="9">
        <v>0.0</v>
      </c>
      <c r="C64" s="9">
        <v>1.0</v>
      </c>
      <c r="D64" s="11" t="s">
        <v>19</v>
      </c>
      <c r="E64" s="9" t="s">
        <v>20</v>
      </c>
      <c r="F64" s="9">
        <v>45.0</v>
      </c>
      <c r="G64" s="13">
        <v>1.0</v>
      </c>
      <c r="H64" s="13">
        <v>0.0</v>
      </c>
      <c r="I64" s="13">
        <v>36973.0</v>
      </c>
      <c r="J64" s="9">
        <v>83.475</v>
      </c>
      <c r="K64" s="9" t="s">
        <v>91</v>
      </c>
      <c r="L64" s="9" t="s">
        <v>23</v>
      </c>
      <c r="M64" s="9">
        <f t="shared" si="1"/>
        <v>1</v>
      </c>
      <c r="N64" s="9">
        <f>VLOOKUP($E64,'02 train 채점'!$F$8:$G$9, 2, false)</f>
        <v>25</v>
      </c>
      <c r="O64" s="9">
        <f>VLOOKUP($F64,'02 train 채점'!$F$12:$G$17, 2, true)</f>
        <v>25</v>
      </c>
      <c r="P64" s="9">
        <f>VLOOKUP($M64, '02 train 채점'!$F$20:$G$23, 2, true)</f>
        <v>65</v>
      </c>
      <c r="Q64" s="14">
        <f>VLOOKUP($D64,'02 train 채점'!$I$20:$J$23, 2, false)</f>
        <v>10</v>
      </c>
      <c r="R64" s="9">
        <f>N64*'02 train 채점'!$G$26+O64*'02 train 채점'!$G$27+P64*'02 train 채점'!$G$28*Q64*'02 train 채점'!$G$29</f>
        <v>24.125</v>
      </c>
      <c r="S64" s="9">
        <f>if($R64&gt;'02 train 채점'!$G$31, 1, 0)</f>
        <v>0</v>
      </c>
    </row>
    <row r="65" ht="15.75" customHeight="1">
      <c r="A65" s="9">
        <v>64.0</v>
      </c>
      <c r="B65" s="9">
        <v>0.0</v>
      </c>
      <c r="C65" s="9">
        <v>3.0</v>
      </c>
      <c r="D65" s="11" t="s">
        <v>33</v>
      </c>
      <c r="E65" s="9" t="s">
        <v>20</v>
      </c>
      <c r="F65" s="9">
        <v>4.0</v>
      </c>
      <c r="G65" s="13">
        <v>3.0</v>
      </c>
      <c r="H65" s="13">
        <v>2.0</v>
      </c>
      <c r="I65" s="13">
        <v>347088.0</v>
      </c>
      <c r="J65" s="9">
        <v>27.9</v>
      </c>
      <c r="K65" s="9"/>
      <c r="L65" s="9" t="s">
        <v>23</v>
      </c>
      <c r="M65" s="9">
        <f t="shared" si="1"/>
        <v>5</v>
      </c>
      <c r="N65" s="9">
        <f>VLOOKUP($E65,'02 train 채점'!$F$8:$G$9, 2, false)</f>
        <v>25</v>
      </c>
      <c r="O65" s="9">
        <f>VLOOKUP($F65,'02 train 채점'!$F$12:$G$17, 2, true)</f>
        <v>30</v>
      </c>
      <c r="P65" s="9">
        <f>VLOOKUP($M65, '02 train 채점'!$F$20:$G$23, 2, true)</f>
        <v>40</v>
      </c>
      <c r="Q65" s="14">
        <f>VLOOKUP($D65,'02 train 채점'!$I$20:$J$23, 2, false)</f>
        <v>20</v>
      </c>
      <c r="R65" s="9">
        <f>N65*'02 train 채점'!$G$26+O65*'02 train 채점'!$G$27+P65*'02 train 채점'!$G$28*Q65*'02 train 채점'!$G$29</f>
        <v>25.5</v>
      </c>
      <c r="S65" s="9">
        <f>if($R65&gt;'02 train 채점'!$G$31, 1, 0)</f>
        <v>0</v>
      </c>
    </row>
    <row r="66" ht="15.75" customHeight="1">
      <c r="A66" s="9">
        <v>65.0</v>
      </c>
      <c r="B66" s="9">
        <v>0.0</v>
      </c>
      <c r="C66" s="9">
        <v>1.0</v>
      </c>
      <c r="D66" s="11" t="s">
        <v>19</v>
      </c>
      <c r="E66" s="9" t="s">
        <v>20</v>
      </c>
      <c r="F66" s="9"/>
      <c r="G66" s="13">
        <v>0.0</v>
      </c>
      <c r="H66" s="13">
        <v>0.0</v>
      </c>
      <c r="I66" s="13" t="s">
        <v>93</v>
      </c>
      <c r="J66" s="9">
        <v>27.7208</v>
      </c>
      <c r="K66" s="9"/>
      <c r="L66" s="9" t="s">
        <v>28</v>
      </c>
      <c r="M66" s="9">
        <f t="shared" si="1"/>
        <v>0</v>
      </c>
      <c r="N66" s="9">
        <f>VLOOKUP($E66,'02 train 채점'!$F$8:$G$9, 2, false)</f>
        <v>25</v>
      </c>
      <c r="O66" s="9">
        <f>VLOOKUP($F66,'02 train 채점'!$F$12:$G$17, 2, true)</f>
        <v>55</v>
      </c>
      <c r="P66" s="9">
        <f>VLOOKUP($M66, '02 train 채점'!$F$20:$G$23, 2, true)</f>
        <v>0</v>
      </c>
      <c r="Q66" s="14">
        <f>VLOOKUP($D66,'02 train 채점'!$I$20:$J$23, 2, false)</f>
        <v>10</v>
      </c>
      <c r="R66" s="9">
        <f>N66*'02 train 채점'!$G$26+O66*'02 train 채점'!$G$27+P66*'02 train 채점'!$G$28*Q66*'02 train 채점'!$G$29</f>
        <v>28.5</v>
      </c>
      <c r="S66" s="9">
        <f>if($R66&gt;'02 train 채점'!$G$31, 1, 0)</f>
        <v>0</v>
      </c>
    </row>
    <row r="67" ht="15.75" customHeight="1">
      <c r="A67" s="9">
        <v>66.0</v>
      </c>
      <c r="B67" s="9">
        <v>1.0</v>
      </c>
      <c r="C67" s="9">
        <v>3.0</v>
      </c>
      <c r="D67" s="11" t="s">
        <v>33</v>
      </c>
      <c r="E67" s="9" t="s">
        <v>20</v>
      </c>
      <c r="F67" s="9"/>
      <c r="G67" s="13">
        <v>1.0</v>
      </c>
      <c r="H67" s="13">
        <v>1.0</v>
      </c>
      <c r="I67" s="13">
        <v>2661.0</v>
      </c>
      <c r="J67" s="9">
        <v>15.2458</v>
      </c>
      <c r="K67" s="9"/>
      <c r="L67" s="9" t="s">
        <v>28</v>
      </c>
      <c r="M67" s="9">
        <f t="shared" si="1"/>
        <v>2</v>
      </c>
      <c r="N67" s="9">
        <f>VLOOKUP($E67,'02 train 채점'!$F$8:$G$9, 2, false)</f>
        <v>25</v>
      </c>
      <c r="O67" s="9">
        <f>VLOOKUP($F67,'02 train 채점'!$F$12:$G$17, 2, true)</f>
        <v>55</v>
      </c>
      <c r="P67" s="9">
        <f>VLOOKUP($M67, '02 train 채점'!$F$20:$G$23, 2, true)</f>
        <v>30</v>
      </c>
      <c r="Q67" s="14">
        <f>VLOOKUP($D67,'02 train 채점'!$I$20:$J$23, 2, false)</f>
        <v>20</v>
      </c>
      <c r="R67" s="9">
        <f>N67*'02 train 채점'!$G$26+O67*'02 train 채점'!$G$27+P67*'02 train 채점'!$G$28*Q67*'02 train 채점'!$G$29</f>
        <v>30</v>
      </c>
      <c r="S67" s="9">
        <f>if($R67&gt;'02 train 채점'!$G$31, 1, 0)</f>
        <v>0</v>
      </c>
    </row>
    <row r="68" ht="15.75" customHeight="1">
      <c r="A68" s="9">
        <v>67.0</v>
      </c>
      <c r="B68" s="9">
        <v>1.0</v>
      </c>
      <c r="C68" s="9">
        <v>2.0</v>
      </c>
      <c r="D68" s="11" t="s">
        <v>24</v>
      </c>
      <c r="E68" s="9" t="s">
        <v>25</v>
      </c>
      <c r="F68" s="9">
        <v>29.0</v>
      </c>
      <c r="G68" s="13">
        <v>0.0</v>
      </c>
      <c r="H68" s="13">
        <v>0.0</v>
      </c>
      <c r="I68" s="13" t="s">
        <v>94</v>
      </c>
      <c r="J68" s="9">
        <v>10.5</v>
      </c>
      <c r="K68" s="9" t="s">
        <v>95</v>
      </c>
      <c r="L68" s="9" t="s">
        <v>23</v>
      </c>
      <c r="M68" s="9">
        <f t="shared" si="1"/>
        <v>0</v>
      </c>
      <c r="N68" s="9">
        <f>VLOOKUP($E68,'02 train 채점'!$F$8:$G$9, 2, false)</f>
        <v>75</v>
      </c>
      <c r="O68" s="9">
        <f>VLOOKUP($F68,'02 train 채점'!$F$12:$G$17, 2, true)</f>
        <v>25</v>
      </c>
      <c r="P68" s="9">
        <f>VLOOKUP($M68, '02 train 채점'!$F$20:$G$23, 2, true)</f>
        <v>0</v>
      </c>
      <c r="Q68" s="14">
        <f>VLOOKUP($D68,'02 train 채점'!$I$20:$J$23, 2, false)</f>
        <v>50</v>
      </c>
      <c r="R68" s="9">
        <f>N68*'02 train 채점'!$G$26+O68*'02 train 채점'!$G$27+P68*'02 train 채점'!$G$28*Q68*'02 train 채점'!$G$29</f>
        <v>57.5</v>
      </c>
      <c r="S68" s="9">
        <f>if($R68&gt;'02 train 채점'!$G$31, 1, 0)</f>
        <v>1</v>
      </c>
    </row>
    <row r="69" ht="15.75" customHeight="1">
      <c r="A69" s="9">
        <v>68.0</v>
      </c>
      <c r="B69" s="9">
        <v>0.0</v>
      </c>
      <c r="C69" s="9">
        <v>3.0</v>
      </c>
      <c r="D69" s="11" t="s">
        <v>19</v>
      </c>
      <c r="E69" s="9" t="s">
        <v>20</v>
      </c>
      <c r="F69" s="9">
        <v>19.0</v>
      </c>
      <c r="G69" s="13">
        <v>0.0</v>
      </c>
      <c r="H69" s="13">
        <v>0.0</v>
      </c>
      <c r="I69" s="13" t="s">
        <v>97</v>
      </c>
      <c r="J69" s="9">
        <v>8.1583</v>
      </c>
      <c r="K69" s="9"/>
      <c r="L69" s="9" t="s">
        <v>23</v>
      </c>
      <c r="M69" s="9">
        <f t="shared" si="1"/>
        <v>0</v>
      </c>
      <c r="N69" s="9">
        <f>VLOOKUP($E69,'02 train 채점'!$F$8:$G$9, 2, false)</f>
        <v>25</v>
      </c>
      <c r="O69" s="9">
        <f>VLOOKUP($F69,'02 train 채점'!$F$12:$G$17, 2, true)</f>
        <v>25</v>
      </c>
      <c r="P69" s="9">
        <f>VLOOKUP($M69, '02 train 채점'!$F$20:$G$23, 2, true)</f>
        <v>0</v>
      </c>
      <c r="Q69" s="14">
        <f>VLOOKUP($D69,'02 train 채점'!$I$20:$J$23, 2, false)</f>
        <v>10</v>
      </c>
      <c r="R69" s="9">
        <f>N69*'02 train 채점'!$G$26+O69*'02 train 채점'!$G$27+P69*'02 train 채점'!$G$28*Q69*'02 train 채점'!$G$29</f>
        <v>22.5</v>
      </c>
      <c r="S69" s="9">
        <f>if($R69&gt;'02 train 채점'!$G$31, 1, 0)</f>
        <v>0</v>
      </c>
    </row>
    <row r="70" ht="15.75" customHeight="1">
      <c r="A70" s="9">
        <v>69.0</v>
      </c>
      <c r="B70" s="9">
        <v>1.0</v>
      </c>
      <c r="C70" s="9">
        <v>3.0</v>
      </c>
      <c r="D70" s="11" t="s">
        <v>29</v>
      </c>
      <c r="E70" s="9" t="s">
        <v>25</v>
      </c>
      <c r="F70" s="9">
        <v>17.0</v>
      </c>
      <c r="G70" s="13">
        <v>4.0</v>
      </c>
      <c r="H70" s="13">
        <v>2.0</v>
      </c>
      <c r="I70" s="13">
        <v>3101281.0</v>
      </c>
      <c r="J70" s="9">
        <v>7.925</v>
      </c>
      <c r="K70" s="9"/>
      <c r="L70" s="9" t="s">
        <v>23</v>
      </c>
      <c r="M70" s="9">
        <f t="shared" si="1"/>
        <v>6</v>
      </c>
      <c r="N70" s="9">
        <f>VLOOKUP($E70,'02 train 채점'!$F$8:$G$9, 2, false)</f>
        <v>75</v>
      </c>
      <c r="O70" s="9">
        <f>VLOOKUP($F70,'02 train 채점'!$F$12:$G$17, 2, true)</f>
        <v>25</v>
      </c>
      <c r="P70" s="9">
        <f>VLOOKUP($M70, '02 train 채점'!$F$20:$G$23, 2, true)</f>
        <v>40</v>
      </c>
      <c r="Q70" s="14">
        <f>VLOOKUP($D70,'02 train 채점'!$I$20:$J$23, 2, false)</f>
        <v>40</v>
      </c>
      <c r="R70" s="9">
        <f>N70*'02 train 채점'!$G$26+O70*'02 train 채점'!$G$27+P70*'02 train 채점'!$G$28*Q70*'02 train 채점'!$G$29</f>
        <v>61.5</v>
      </c>
      <c r="S70" s="9">
        <f>if($R70&gt;'02 train 채점'!$G$31, 1, 0)</f>
        <v>1</v>
      </c>
    </row>
    <row r="71" ht="15.75" customHeight="1">
      <c r="A71" s="9">
        <v>70.0</v>
      </c>
      <c r="B71" s="9">
        <v>0.0</v>
      </c>
      <c r="C71" s="9">
        <v>3.0</v>
      </c>
      <c r="D71" s="11" t="s">
        <v>19</v>
      </c>
      <c r="E71" s="9" t="s">
        <v>20</v>
      </c>
      <c r="F71" s="9">
        <v>26.0</v>
      </c>
      <c r="G71" s="13">
        <v>2.0</v>
      </c>
      <c r="H71" s="13">
        <v>0.0</v>
      </c>
      <c r="I71" s="13">
        <v>315151.0</v>
      </c>
      <c r="J71" s="9">
        <v>8.6625</v>
      </c>
      <c r="K71" s="9"/>
      <c r="L71" s="9" t="s">
        <v>23</v>
      </c>
      <c r="M71" s="9">
        <f t="shared" si="1"/>
        <v>2</v>
      </c>
      <c r="N71" s="9">
        <f>VLOOKUP($E71,'02 train 채점'!$F$8:$G$9, 2, false)</f>
        <v>25</v>
      </c>
      <c r="O71" s="9">
        <f>VLOOKUP($F71,'02 train 채점'!$F$12:$G$17, 2, true)</f>
        <v>25</v>
      </c>
      <c r="P71" s="9">
        <f>VLOOKUP($M71, '02 train 채점'!$F$20:$G$23, 2, true)</f>
        <v>30</v>
      </c>
      <c r="Q71" s="14">
        <f>VLOOKUP($D71,'02 train 채점'!$I$20:$J$23, 2, false)</f>
        <v>10</v>
      </c>
      <c r="R71" s="9">
        <f>N71*'02 train 채점'!$G$26+O71*'02 train 채점'!$G$27+P71*'02 train 채점'!$G$28*Q71*'02 train 채점'!$G$29</f>
        <v>23.25</v>
      </c>
      <c r="S71" s="9">
        <f>if($R71&gt;'02 train 채점'!$G$31, 1, 0)</f>
        <v>0</v>
      </c>
    </row>
    <row r="72" ht="15.75" customHeight="1">
      <c r="A72" s="9">
        <v>71.0</v>
      </c>
      <c r="B72" s="9">
        <v>0.0</v>
      </c>
      <c r="C72" s="9">
        <v>2.0</v>
      </c>
      <c r="D72" s="11" t="s">
        <v>19</v>
      </c>
      <c r="E72" s="9" t="s">
        <v>20</v>
      </c>
      <c r="F72" s="9">
        <v>32.0</v>
      </c>
      <c r="G72" s="13">
        <v>0.0</v>
      </c>
      <c r="H72" s="13">
        <v>0.0</v>
      </c>
      <c r="I72" s="13" t="s">
        <v>98</v>
      </c>
      <c r="J72" s="9">
        <v>10.5</v>
      </c>
      <c r="K72" s="9"/>
      <c r="L72" s="9" t="s">
        <v>23</v>
      </c>
      <c r="M72" s="9">
        <f t="shared" si="1"/>
        <v>0</v>
      </c>
      <c r="N72" s="9">
        <f>VLOOKUP($E72,'02 train 채점'!$F$8:$G$9, 2, false)</f>
        <v>25</v>
      </c>
      <c r="O72" s="9">
        <f>VLOOKUP($F72,'02 train 채점'!$F$12:$G$17, 2, true)</f>
        <v>25</v>
      </c>
      <c r="P72" s="9">
        <f>VLOOKUP($M72, '02 train 채점'!$F$20:$G$23, 2, true)</f>
        <v>0</v>
      </c>
      <c r="Q72" s="14">
        <f>VLOOKUP($D72,'02 train 채점'!$I$20:$J$23, 2, false)</f>
        <v>10</v>
      </c>
      <c r="R72" s="9">
        <f>N72*'02 train 채점'!$G$26+O72*'02 train 채점'!$G$27+P72*'02 train 채점'!$G$28*Q72*'02 train 채점'!$G$29</f>
        <v>22.5</v>
      </c>
      <c r="S72" s="9">
        <f>if($R72&gt;'02 train 채점'!$G$31, 1, 0)</f>
        <v>0</v>
      </c>
    </row>
    <row r="73" ht="15.75" customHeight="1">
      <c r="A73" s="9">
        <v>72.0</v>
      </c>
      <c r="B73" s="9">
        <v>0.0</v>
      </c>
      <c r="C73" s="9">
        <v>3.0</v>
      </c>
      <c r="D73" s="11" t="s">
        <v>29</v>
      </c>
      <c r="E73" s="9" t="s">
        <v>25</v>
      </c>
      <c r="F73" s="9">
        <v>16.0</v>
      </c>
      <c r="G73" s="13">
        <v>5.0</v>
      </c>
      <c r="H73" s="13">
        <v>2.0</v>
      </c>
      <c r="I73" s="13" t="s">
        <v>89</v>
      </c>
      <c r="J73" s="9">
        <v>46.9</v>
      </c>
      <c r="K73" s="9"/>
      <c r="L73" s="9" t="s">
        <v>23</v>
      </c>
      <c r="M73" s="9">
        <f t="shared" si="1"/>
        <v>7</v>
      </c>
      <c r="N73" s="9">
        <f>VLOOKUP($E73,'02 train 채점'!$F$8:$G$9, 2, false)</f>
        <v>75</v>
      </c>
      <c r="O73" s="9">
        <f>VLOOKUP($F73,'02 train 채점'!$F$12:$G$17, 2, true)</f>
        <v>25</v>
      </c>
      <c r="P73" s="9">
        <f>VLOOKUP($M73, '02 train 채점'!$F$20:$G$23, 2, true)</f>
        <v>40</v>
      </c>
      <c r="Q73" s="14">
        <f>VLOOKUP($D73,'02 train 채점'!$I$20:$J$23, 2, false)</f>
        <v>40</v>
      </c>
      <c r="R73" s="9">
        <f>N73*'02 train 채점'!$G$26+O73*'02 train 채점'!$G$27+P73*'02 train 채점'!$G$28*Q73*'02 train 채점'!$G$29</f>
        <v>61.5</v>
      </c>
      <c r="S73" s="9">
        <f>if($R73&gt;'02 train 채점'!$G$31, 1, 0)</f>
        <v>1</v>
      </c>
    </row>
    <row r="74" ht="15.75" customHeight="1">
      <c r="A74" s="9">
        <v>73.0</v>
      </c>
      <c r="B74" s="9">
        <v>0.0</v>
      </c>
      <c r="C74" s="9">
        <v>2.0</v>
      </c>
      <c r="D74" s="11" t="s">
        <v>19</v>
      </c>
      <c r="E74" s="9" t="s">
        <v>20</v>
      </c>
      <c r="F74" s="9">
        <v>21.0</v>
      </c>
      <c r="G74" s="13">
        <v>0.0</v>
      </c>
      <c r="H74" s="13">
        <v>0.0</v>
      </c>
      <c r="I74" s="13" t="s">
        <v>99</v>
      </c>
      <c r="J74" s="9">
        <v>73.5</v>
      </c>
      <c r="K74" s="9"/>
      <c r="L74" s="9" t="s">
        <v>23</v>
      </c>
      <c r="M74" s="9">
        <f t="shared" si="1"/>
        <v>0</v>
      </c>
      <c r="N74" s="9">
        <f>VLOOKUP($E74,'02 train 채점'!$F$8:$G$9, 2, false)</f>
        <v>25</v>
      </c>
      <c r="O74" s="9">
        <f>VLOOKUP($F74,'02 train 채점'!$F$12:$G$17, 2, true)</f>
        <v>25</v>
      </c>
      <c r="P74" s="9">
        <f>VLOOKUP($M74, '02 train 채점'!$F$20:$G$23, 2, true)</f>
        <v>0</v>
      </c>
      <c r="Q74" s="14">
        <f>VLOOKUP($D74,'02 train 채점'!$I$20:$J$23, 2, false)</f>
        <v>10</v>
      </c>
      <c r="R74" s="9">
        <f>N74*'02 train 채점'!$G$26+O74*'02 train 채점'!$G$27+P74*'02 train 채점'!$G$28*Q74*'02 train 채점'!$G$29</f>
        <v>22.5</v>
      </c>
      <c r="S74" s="9">
        <f>if($R74&gt;'02 train 채점'!$G$31, 1, 0)</f>
        <v>0</v>
      </c>
    </row>
    <row r="75" ht="15.75" customHeight="1">
      <c r="A75" s="9">
        <v>74.0</v>
      </c>
      <c r="B75" s="9">
        <v>0.0</v>
      </c>
      <c r="C75" s="9">
        <v>3.0</v>
      </c>
      <c r="D75" s="11" t="s">
        <v>19</v>
      </c>
      <c r="E75" s="9" t="s">
        <v>20</v>
      </c>
      <c r="F75" s="9">
        <v>26.0</v>
      </c>
      <c r="G75" s="13">
        <v>1.0</v>
      </c>
      <c r="H75" s="13">
        <v>0.0</v>
      </c>
      <c r="I75" s="13">
        <v>2680.0</v>
      </c>
      <c r="J75" s="9">
        <v>14.4542</v>
      </c>
      <c r="K75" s="9"/>
      <c r="L75" s="9" t="s">
        <v>28</v>
      </c>
      <c r="M75" s="9">
        <f t="shared" si="1"/>
        <v>1</v>
      </c>
      <c r="N75" s="9">
        <f>VLOOKUP($E75,'02 train 채점'!$F$8:$G$9, 2, false)</f>
        <v>25</v>
      </c>
      <c r="O75" s="9">
        <f>VLOOKUP($F75,'02 train 채점'!$F$12:$G$17, 2, true)</f>
        <v>25</v>
      </c>
      <c r="P75" s="9">
        <f>VLOOKUP($M75, '02 train 채점'!$F$20:$G$23, 2, true)</f>
        <v>65</v>
      </c>
      <c r="Q75" s="14">
        <f>VLOOKUP($D75,'02 train 채점'!$I$20:$J$23, 2, false)</f>
        <v>10</v>
      </c>
      <c r="R75" s="9">
        <f>N75*'02 train 채점'!$G$26+O75*'02 train 채점'!$G$27+P75*'02 train 채점'!$G$28*Q75*'02 train 채점'!$G$29</f>
        <v>24.125</v>
      </c>
      <c r="S75" s="9">
        <f>if($R75&gt;'02 train 채점'!$G$31, 1, 0)</f>
        <v>0</v>
      </c>
    </row>
    <row r="76" ht="15.75" customHeight="1">
      <c r="A76" s="9">
        <v>75.0</v>
      </c>
      <c r="B76" s="9">
        <v>1.0</v>
      </c>
      <c r="C76" s="9">
        <v>3.0</v>
      </c>
      <c r="D76" s="11" t="s">
        <v>19</v>
      </c>
      <c r="E76" s="9" t="s">
        <v>20</v>
      </c>
      <c r="F76" s="9">
        <v>32.0</v>
      </c>
      <c r="G76" s="13">
        <v>0.0</v>
      </c>
      <c r="H76" s="13">
        <v>0.0</v>
      </c>
      <c r="I76" s="13">
        <v>1601.0</v>
      </c>
      <c r="J76" s="9">
        <v>56.4958</v>
      </c>
      <c r="K76" s="9"/>
      <c r="L76" s="9" t="s">
        <v>23</v>
      </c>
      <c r="M76" s="9">
        <f t="shared" si="1"/>
        <v>0</v>
      </c>
      <c r="N76" s="9">
        <f>VLOOKUP($E76,'02 train 채점'!$F$8:$G$9, 2, false)</f>
        <v>25</v>
      </c>
      <c r="O76" s="9">
        <f>VLOOKUP($F76,'02 train 채점'!$F$12:$G$17, 2, true)</f>
        <v>25</v>
      </c>
      <c r="P76" s="9">
        <f>VLOOKUP($M76, '02 train 채점'!$F$20:$G$23, 2, true)</f>
        <v>0</v>
      </c>
      <c r="Q76" s="14">
        <f>VLOOKUP($D76,'02 train 채점'!$I$20:$J$23, 2, false)</f>
        <v>10</v>
      </c>
      <c r="R76" s="9">
        <f>N76*'02 train 채점'!$G$26+O76*'02 train 채점'!$G$27+P76*'02 train 채점'!$G$28*Q76*'02 train 채점'!$G$29</f>
        <v>22.5</v>
      </c>
      <c r="S76" s="9">
        <f>if($R76&gt;'02 train 채점'!$G$31, 1, 0)</f>
        <v>0</v>
      </c>
    </row>
    <row r="77" ht="15.75" customHeight="1">
      <c r="A77" s="9">
        <v>76.0</v>
      </c>
      <c r="B77" s="9">
        <v>0.0</v>
      </c>
      <c r="C77" s="9">
        <v>3.0</v>
      </c>
      <c r="D77" s="11" t="s">
        <v>19</v>
      </c>
      <c r="E77" s="9" t="s">
        <v>20</v>
      </c>
      <c r="F77" s="9">
        <v>25.0</v>
      </c>
      <c r="G77" s="13">
        <v>0.0</v>
      </c>
      <c r="H77" s="13">
        <v>0.0</v>
      </c>
      <c r="I77" s="13">
        <v>348123.0</v>
      </c>
      <c r="J77" s="9">
        <v>7.65</v>
      </c>
      <c r="K77" s="9" t="s">
        <v>104</v>
      </c>
      <c r="L77" s="9" t="s">
        <v>23</v>
      </c>
      <c r="M77" s="9">
        <f t="shared" si="1"/>
        <v>0</v>
      </c>
      <c r="N77" s="9">
        <f>VLOOKUP($E77,'02 train 채점'!$F$8:$G$9, 2, false)</f>
        <v>25</v>
      </c>
      <c r="O77" s="9">
        <f>VLOOKUP($F77,'02 train 채점'!$F$12:$G$17, 2, true)</f>
        <v>25</v>
      </c>
      <c r="P77" s="9">
        <f>VLOOKUP($M77, '02 train 채점'!$F$20:$G$23, 2, true)</f>
        <v>0</v>
      </c>
      <c r="Q77" s="14">
        <f>VLOOKUP($D77,'02 train 채점'!$I$20:$J$23, 2, false)</f>
        <v>10</v>
      </c>
      <c r="R77" s="9">
        <f>N77*'02 train 채점'!$G$26+O77*'02 train 채점'!$G$27+P77*'02 train 채점'!$G$28*Q77*'02 train 채점'!$G$29</f>
        <v>22.5</v>
      </c>
      <c r="S77" s="9">
        <f>if($R77&gt;'02 train 채점'!$G$31, 1, 0)</f>
        <v>0</v>
      </c>
    </row>
    <row r="78" ht="15.75" customHeight="1">
      <c r="A78" s="9">
        <v>77.0</v>
      </c>
      <c r="B78" s="9">
        <v>0.0</v>
      </c>
      <c r="C78" s="9">
        <v>3.0</v>
      </c>
      <c r="D78" s="11" t="s">
        <v>19</v>
      </c>
      <c r="E78" s="9" t="s">
        <v>20</v>
      </c>
      <c r="F78" s="9"/>
      <c r="G78" s="13">
        <v>0.0</v>
      </c>
      <c r="H78" s="13">
        <v>0.0</v>
      </c>
      <c r="I78" s="13">
        <v>349208.0</v>
      </c>
      <c r="J78" s="9">
        <v>7.8958</v>
      </c>
      <c r="K78" s="9"/>
      <c r="L78" s="9" t="s">
        <v>23</v>
      </c>
      <c r="M78" s="9">
        <f t="shared" si="1"/>
        <v>0</v>
      </c>
      <c r="N78" s="9">
        <f>VLOOKUP($E78,'02 train 채점'!$F$8:$G$9, 2, false)</f>
        <v>25</v>
      </c>
      <c r="O78" s="9">
        <f>VLOOKUP($F78,'02 train 채점'!$F$12:$G$17, 2, true)</f>
        <v>55</v>
      </c>
      <c r="P78" s="9">
        <f>VLOOKUP($M78, '02 train 채점'!$F$20:$G$23, 2, true)</f>
        <v>0</v>
      </c>
      <c r="Q78" s="14">
        <f>VLOOKUP($D78,'02 train 채점'!$I$20:$J$23, 2, false)</f>
        <v>10</v>
      </c>
      <c r="R78" s="9">
        <f>N78*'02 train 채점'!$G$26+O78*'02 train 채점'!$G$27+P78*'02 train 채점'!$G$28*Q78*'02 train 채점'!$G$29</f>
        <v>28.5</v>
      </c>
      <c r="S78" s="9">
        <f>if($R78&gt;'02 train 채점'!$G$31, 1, 0)</f>
        <v>0</v>
      </c>
    </row>
    <row r="79" ht="15.75" customHeight="1">
      <c r="A79" s="9">
        <v>78.0</v>
      </c>
      <c r="B79" s="9">
        <v>0.0</v>
      </c>
      <c r="C79" s="9">
        <v>3.0</v>
      </c>
      <c r="D79" s="11" t="s">
        <v>19</v>
      </c>
      <c r="E79" s="9" t="s">
        <v>20</v>
      </c>
      <c r="F79" s="9"/>
      <c r="G79" s="13">
        <v>0.0</v>
      </c>
      <c r="H79" s="13">
        <v>0.0</v>
      </c>
      <c r="I79" s="13">
        <v>374746.0</v>
      </c>
      <c r="J79" s="9">
        <v>8.05</v>
      </c>
      <c r="K79" s="9"/>
      <c r="L79" s="9" t="s">
        <v>23</v>
      </c>
      <c r="M79" s="9">
        <f t="shared" si="1"/>
        <v>0</v>
      </c>
      <c r="N79" s="9">
        <f>VLOOKUP($E79,'02 train 채점'!$F$8:$G$9, 2, false)</f>
        <v>25</v>
      </c>
      <c r="O79" s="9">
        <f>VLOOKUP($F79,'02 train 채점'!$F$12:$G$17, 2, true)</f>
        <v>55</v>
      </c>
      <c r="P79" s="9">
        <f>VLOOKUP($M79, '02 train 채점'!$F$20:$G$23, 2, true)</f>
        <v>0</v>
      </c>
      <c r="Q79" s="14">
        <f>VLOOKUP($D79,'02 train 채점'!$I$20:$J$23, 2, false)</f>
        <v>10</v>
      </c>
      <c r="R79" s="9">
        <f>N79*'02 train 채점'!$G$26+O79*'02 train 채점'!$G$27+P79*'02 train 채점'!$G$28*Q79*'02 train 채점'!$G$29</f>
        <v>28.5</v>
      </c>
      <c r="S79" s="9">
        <f>if($R79&gt;'02 train 채점'!$G$31, 1, 0)</f>
        <v>0</v>
      </c>
    </row>
    <row r="80" ht="15.75" customHeight="1">
      <c r="A80" s="9">
        <v>79.0</v>
      </c>
      <c r="B80" s="9">
        <v>1.0</v>
      </c>
      <c r="C80" s="9">
        <v>2.0</v>
      </c>
      <c r="D80" s="11" t="s">
        <v>33</v>
      </c>
      <c r="E80" s="9" t="s">
        <v>20</v>
      </c>
      <c r="F80" s="9">
        <v>0.83</v>
      </c>
      <c r="G80" s="13">
        <v>0.0</v>
      </c>
      <c r="H80" s="13">
        <v>2.0</v>
      </c>
      <c r="I80" s="13">
        <v>248738.0</v>
      </c>
      <c r="J80" s="9">
        <v>29.0</v>
      </c>
      <c r="K80" s="9"/>
      <c r="L80" s="9" t="s">
        <v>23</v>
      </c>
      <c r="M80" s="9">
        <f t="shared" si="1"/>
        <v>2</v>
      </c>
      <c r="N80" s="9">
        <f>VLOOKUP($E80,'02 train 채점'!$F$8:$G$9, 2, false)</f>
        <v>25</v>
      </c>
      <c r="O80" s="9">
        <f>VLOOKUP($F80,'02 train 채점'!$F$12:$G$17, 2, true)</f>
        <v>55</v>
      </c>
      <c r="P80" s="9">
        <f>VLOOKUP($M80, '02 train 채점'!$F$20:$G$23, 2, true)</f>
        <v>30</v>
      </c>
      <c r="Q80" s="14">
        <f>VLOOKUP($D80,'02 train 채점'!$I$20:$J$23, 2, false)</f>
        <v>20</v>
      </c>
      <c r="R80" s="9">
        <f>N80*'02 train 채점'!$G$26+O80*'02 train 채점'!$G$27+P80*'02 train 채점'!$G$28*Q80*'02 train 채점'!$G$29</f>
        <v>30</v>
      </c>
      <c r="S80" s="9">
        <f>if($R80&gt;'02 train 채점'!$G$31, 1, 0)</f>
        <v>0</v>
      </c>
    </row>
    <row r="81" ht="15.75" customHeight="1">
      <c r="A81" s="9">
        <v>80.0</v>
      </c>
      <c r="B81" s="9">
        <v>1.0</v>
      </c>
      <c r="C81" s="9">
        <v>3.0</v>
      </c>
      <c r="D81" s="11" t="s">
        <v>29</v>
      </c>
      <c r="E81" s="9" t="s">
        <v>25</v>
      </c>
      <c r="F81" s="9">
        <v>30.0</v>
      </c>
      <c r="G81" s="13">
        <v>0.0</v>
      </c>
      <c r="H81" s="13">
        <v>0.0</v>
      </c>
      <c r="I81" s="13">
        <v>364516.0</v>
      </c>
      <c r="J81" s="9">
        <v>12.475</v>
      </c>
      <c r="K81" s="9"/>
      <c r="L81" s="9" t="s">
        <v>23</v>
      </c>
      <c r="M81" s="9">
        <f t="shared" si="1"/>
        <v>0</v>
      </c>
      <c r="N81" s="9">
        <f>VLOOKUP($E81,'02 train 채점'!$F$8:$G$9, 2, false)</f>
        <v>75</v>
      </c>
      <c r="O81" s="9">
        <f>VLOOKUP($F81,'02 train 채점'!$F$12:$G$17, 2, true)</f>
        <v>25</v>
      </c>
      <c r="P81" s="9">
        <f>VLOOKUP($M81, '02 train 채점'!$F$20:$G$23, 2, true)</f>
        <v>0</v>
      </c>
      <c r="Q81" s="14">
        <f>VLOOKUP($D81,'02 train 채점'!$I$20:$J$23, 2, false)</f>
        <v>40</v>
      </c>
      <c r="R81" s="9">
        <f>N81*'02 train 채점'!$G$26+O81*'02 train 채점'!$G$27+P81*'02 train 채점'!$G$28*Q81*'02 train 채점'!$G$29</f>
        <v>57.5</v>
      </c>
      <c r="S81" s="9">
        <f>if($R81&gt;'02 train 채점'!$G$31, 1, 0)</f>
        <v>1</v>
      </c>
    </row>
    <row r="82" ht="15.75" customHeight="1">
      <c r="A82" s="9">
        <v>81.0</v>
      </c>
      <c r="B82" s="9">
        <v>0.0</v>
      </c>
      <c r="C82" s="9">
        <v>3.0</v>
      </c>
      <c r="D82" s="11" t="s">
        <v>19</v>
      </c>
      <c r="E82" s="9" t="s">
        <v>20</v>
      </c>
      <c r="F82" s="9">
        <v>22.0</v>
      </c>
      <c r="G82" s="13">
        <v>0.0</v>
      </c>
      <c r="H82" s="13">
        <v>0.0</v>
      </c>
      <c r="I82" s="13">
        <v>345767.0</v>
      </c>
      <c r="J82" s="9">
        <v>9.0</v>
      </c>
      <c r="K82" s="9"/>
      <c r="L82" s="9" t="s">
        <v>23</v>
      </c>
      <c r="M82" s="9">
        <f t="shared" si="1"/>
        <v>0</v>
      </c>
      <c r="N82" s="9">
        <f>VLOOKUP($E82,'02 train 채점'!$F$8:$G$9, 2, false)</f>
        <v>25</v>
      </c>
      <c r="O82" s="9">
        <f>VLOOKUP($F82,'02 train 채점'!$F$12:$G$17, 2, true)</f>
        <v>25</v>
      </c>
      <c r="P82" s="9">
        <f>VLOOKUP($M82, '02 train 채점'!$F$20:$G$23, 2, true)</f>
        <v>0</v>
      </c>
      <c r="Q82" s="14">
        <f>VLOOKUP($D82,'02 train 채점'!$I$20:$J$23, 2, false)</f>
        <v>10</v>
      </c>
      <c r="R82" s="9">
        <f>N82*'02 train 채점'!$G$26+O82*'02 train 채점'!$G$27+P82*'02 train 채점'!$G$28*Q82*'02 train 채점'!$G$29</f>
        <v>22.5</v>
      </c>
      <c r="S82" s="9">
        <f>if($R82&gt;'02 train 채점'!$G$31, 1, 0)</f>
        <v>0</v>
      </c>
    </row>
    <row r="83" ht="15.75" customHeight="1">
      <c r="A83" s="9">
        <v>82.0</v>
      </c>
      <c r="B83" s="9">
        <v>1.0</v>
      </c>
      <c r="C83" s="9">
        <v>3.0</v>
      </c>
      <c r="D83" s="11" t="s">
        <v>19</v>
      </c>
      <c r="E83" s="9" t="s">
        <v>20</v>
      </c>
      <c r="F83" s="9">
        <v>29.0</v>
      </c>
      <c r="G83" s="13">
        <v>0.0</v>
      </c>
      <c r="H83" s="13">
        <v>0.0</v>
      </c>
      <c r="I83" s="13">
        <v>345779.0</v>
      </c>
      <c r="J83" s="9">
        <v>9.5</v>
      </c>
      <c r="K83" s="9"/>
      <c r="L83" s="9" t="s">
        <v>23</v>
      </c>
      <c r="M83" s="9">
        <f t="shared" si="1"/>
        <v>0</v>
      </c>
      <c r="N83" s="9">
        <f>VLOOKUP($E83,'02 train 채점'!$F$8:$G$9, 2, false)</f>
        <v>25</v>
      </c>
      <c r="O83" s="9">
        <f>VLOOKUP($F83,'02 train 채점'!$F$12:$G$17, 2, true)</f>
        <v>25</v>
      </c>
      <c r="P83" s="9">
        <f>VLOOKUP($M83, '02 train 채점'!$F$20:$G$23, 2, true)</f>
        <v>0</v>
      </c>
      <c r="Q83" s="14">
        <f>VLOOKUP($D83,'02 train 채점'!$I$20:$J$23, 2, false)</f>
        <v>10</v>
      </c>
      <c r="R83" s="9">
        <f>N83*'02 train 채점'!$G$26+O83*'02 train 채점'!$G$27+P83*'02 train 채점'!$G$28*Q83*'02 train 채점'!$G$29</f>
        <v>22.5</v>
      </c>
      <c r="S83" s="9">
        <f>if($R83&gt;'02 train 채점'!$G$31, 1, 0)</f>
        <v>0</v>
      </c>
    </row>
    <row r="84" ht="15.75" customHeight="1">
      <c r="A84" s="9">
        <v>83.0</v>
      </c>
      <c r="B84" s="9">
        <v>1.0</v>
      </c>
      <c r="C84" s="9">
        <v>3.0</v>
      </c>
      <c r="D84" s="11" t="s">
        <v>29</v>
      </c>
      <c r="E84" s="9" t="s">
        <v>25</v>
      </c>
      <c r="F84" s="9"/>
      <c r="G84" s="13">
        <v>0.0</v>
      </c>
      <c r="H84" s="13">
        <v>0.0</v>
      </c>
      <c r="I84" s="13">
        <v>330932.0</v>
      </c>
      <c r="J84" s="9">
        <v>7.7875</v>
      </c>
      <c r="K84" s="9"/>
      <c r="L84" s="9" t="s">
        <v>21</v>
      </c>
      <c r="M84" s="9">
        <f t="shared" si="1"/>
        <v>0</v>
      </c>
      <c r="N84" s="9">
        <f>VLOOKUP($E84,'02 train 채점'!$F$8:$G$9, 2, false)</f>
        <v>75</v>
      </c>
      <c r="O84" s="9">
        <f>VLOOKUP($F84,'02 train 채점'!$F$12:$G$17, 2, true)</f>
        <v>55</v>
      </c>
      <c r="P84" s="9">
        <f>VLOOKUP($M84, '02 train 채점'!$F$20:$G$23, 2, true)</f>
        <v>0</v>
      </c>
      <c r="Q84" s="14">
        <f>VLOOKUP($D84,'02 train 채점'!$I$20:$J$23, 2, false)</f>
        <v>40</v>
      </c>
      <c r="R84" s="9">
        <f>N84*'02 train 채점'!$G$26+O84*'02 train 채점'!$G$27+P84*'02 train 채점'!$G$28*Q84*'02 train 채점'!$G$29</f>
        <v>63.5</v>
      </c>
      <c r="S84" s="9">
        <f>if($R84&gt;'02 train 채점'!$G$31, 1, 0)</f>
        <v>1</v>
      </c>
    </row>
    <row r="85" ht="15.75" customHeight="1">
      <c r="A85" s="9">
        <v>84.0</v>
      </c>
      <c r="B85" s="9">
        <v>0.0</v>
      </c>
      <c r="C85" s="9">
        <v>1.0</v>
      </c>
      <c r="D85" s="11" t="s">
        <v>19</v>
      </c>
      <c r="E85" s="9" t="s">
        <v>20</v>
      </c>
      <c r="F85" s="9">
        <v>28.0</v>
      </c>
      <c r="G85" s="13">
        <v>0.0</v>
      </c>
      <c r="H85" s="13">
        <v>0.0</v>
      </c>
      <c r="I85" s="13">
        <v>113059.0</v>
      </c>
      <c r="J85" s="9">
        <v>47.1</v>
      </c>
      <c r="K85" s="9"/>
      <c r="L85" s="9" t="s">
        <v>23</v>
      </c>
      <c r="M85" s="9">
        <f t="shared" si="1"/>
        <v>0</v>
      </c>
      <c r="N85" s="9">
        <f>VLOOKUP($E85,'02 train 채점'!$F$8:$G$9, 2, false)</f>
        <v>25</v>
      </c>
      <c r="O85" s="9">
        <f>VLOOKUP($F85,'02 train 채점'!$F$12:$G$17, 2, true)</f>
        <v>25</v>
      </c>
      <c r="P85" s="9">
        <f>VLOOKUP($M85, '02 train 채점'!$F$20:$G$23, 2, true)</f>
        <v>0</v>
      </c>
      <c r="Q85" s="14">
        <f>VLOOKUP($D85,'02 train 채점'!$I$20:$J$23, 2, false)</f>
        <v>10</v>
      </c>
      <c r="R85" s="9">
        <f>N85*'02 train 채점'!$G$26+O85*'02 train 채점'!$G$27+P85*'02 train 채점'!$G$28*Q85*'02 train 채점'!$G$29</f>
        <v>22.5</v>
      </c>
      <c r="S85" s="9">
        <f>if($R85&gt;'02 train 채점'!$G$31, 1, 0)</f>
        <v>0</v>
      </c>
    </row>
    <row r="86" ht="15.75" customHeight="1">
      <c r="A86" s="9">
        <v>85.0</v>
      </c>
      <c r="B86" s="9">
        <v>1.0</v>
      </c>
      <c r="C86" s="9">
        <v>2.0</v>
      </c>
      <c r="D86" s="11" t="s">
        <v>29</v>
      </c>
      <c r="E86" s="9" t="s">
        <v>25</v>
      </c>
      <c r="F86" s="9">
        <v>17.0</v>
      </c>
      <c r="G86" s="13">
        <v>0.0</v>
      </c>
      <c r="H86" s="13">
        <v>0.0</v>
      </c>
      <c r="I86" s="13" t="s">
        <v>108</v>
      </c>
      <c r="J86" s="9">
        <v>10.5</v>
      </c>
      <c r="K86" s="9"/>
      <c r="L86" s="9" t="s">
        <v>23</v>
      </c>
      <c r="M86" s="9">
        <f t="shared" si="1"/>
        <v>0</v>
      </c>
      <c r="N86" s="9">
        <f>VLOOKUP($E86,'02 train 채점'!$F$8:$G$9, 2, false)</f>
        <v>75</v>
      </c>
      <c r="O86" s="9">
        <f>VLOOKUP($F86,'02 train 채점'!$F$12:$G$17, 2, true)</f>
        <v>25</v>
      </c>
      <c r="P86" s="9">
        <f>VLOOKUP($M86, '02 train 채점'!$F$20:$G$23, 2, true)</f>
        <v>0</v>
      </c>
      <c r="Q86" s="14">
        <f>VLOOKUP($D86,'02 train 채점'!$I$20:$J$23, 2, false)</f>
        <v>40</v>
      </c>
      <c r="R86" s="9">
        <f>N86*'02 train 채점'!$G$26+O86*'02 train 채점'!$G$27+P86*'02 train 채점'!$G$28*Q86*'02 train 채점'!$G$29</f>
        <v>57.5</v>
      </c>
      <c r="S86" s="9">
        <f>if($R86&gt;'02 train 채점'!$G$31, 1, 0)</f>
        <v>1</v>
      </c>
    </row>
    <row r="87" ht="15.75" customHeight="1">
      <c r="A87" s="9">
        <v>86.0</v>
      </c>
      <c r="B87" s="9">
        <v>1.0</v>
      </c>
      <c r="C87" s="9">
        <v>3.0</v>
      </c>
      <c r="D87" s="11" t="s">
        <v>24</v>
      </c>
      <c r="E87" s="9" t="s">
        <v>25</v>
      </c>
      <c r="F87" s="9">
        <v>33.0</v>
      </c>
      <c r="G87" s="13">
        <v>3.0</v>
      </c>
      <c r="H87" s="13">
        <v>0.0</v>
      </c>
      <c r="I87" s="13">
        <v>3101278.0</v>
      </c>
      <c r="J87" s="9">
        <v>15.85</v>
      </c>
      <c r="K87" s="9"/>
      <c r="L87" s="9" t="s">
        <v>23</v>
      </c>
      <c r="M87" s="9">
        <f t="shared" si="1"/>
        <v>3</v>
      </c>
      <c r="N87" s="9">
        <f>VLOOKUP($E87,'02 train 채점'!$F$8:$G$9, 2, false)</f>
        <v>75</v>
      </c>
      <c r="O87" s="9">
        <f>VLOOKUP($F87,'02 train 채점'!$F$12:$G$17, 2, true)</f>
        <v>25</v>
      </c>
      <c r="P87" s="9">
        <f>VLOOKUP($M87, '02 train 채점'!$F$20:$G$23, 2, true)</f>
        <v>40</v>
      </c>
      <c r="Q87" s="14">
        <f>VLOOKUP($D87,'02 train 채점'!$I$20:$J$23, 2, false)</f>
        <v>50</v>
      </c>
      <c r="R87" s="9">
        <f>N87*'02 train 채점'!$G$26+O87*'02 train 채점'!$G$27+P87*'02 train 채점'!$G$28*Q87*'02 train 채점'!$G$29</f>
        <v>62.5</v>
      </c>
      <c r="S87" s="9">
        <f>if($R87&gt;'02 train 채점'!$G$31, 1, 0)</f>
        <v>1</v>
      </c>
    </row>
    <row r="88" ht="15.75" customHeight="1">
      <c r="A88" s="9">
        <v>87.0</v>
      </c>
      <c r="B88" s="9">
        <v>0.0</v>
      </c>
      <c r="C88" s="9">
        <v>3.0</v>
      </c>
      <c r="D88" s="11" t="s">
        <v>19</v>
      </c>
      <c r="E88" s="9" t="s">
        <v>20</v>
      </c>
      <c r="F88" s="9">
        <v>16.0</v>
      </c>
      <c r="G88" s="13">
        <v>1.0</v>
      </c>
      <c r="H88" s="13">
        <v>3.0</v>
      </c>
      <c r="I88" s="13" t="s">
        <v>109</v>
      </c>
      <c r="J88" s="9">
        <v>34.375</v>
      </c>
      <c r="K88" s="9"/>
      <c r="L88" s="9" t="s">
        <v>23</v>
      </c>
      <c r="M88" s="9">
        <f t="shared" si="1"/>
        <v>4</v>
      </c>
      <c r="N88" s="9">
        <f>VLOOKUP($E88,'02 train 채점'!$F$8:$G$9, 2, false)</f>
        <v>25</v>
      </c>
      <c r="O88" s="9">
        <f>VLOOKUP($F88,'02 train 채점'!$F$12:$G$17, 2, true)</f>
        <v>25</v>
      </c>
      <c r="P88" s="9">
        <f>VLOOKUP($M88, '02 train 채점'!$F$20:$G$23, 2, true)</f>
        <v>40</v>
      </c>
      <c r="Q88" s="14">
        <f>VLOOKUP($D88,'02 train 채점'!$I$20:$J$23, 2, false)</f>
        <v>10</v>
      </c>
      <c r="R88" s="9">
        <f>N88*'02 train 채점'!$G$26+O88*'02 train 채점'!$G$27+P88*'02 train 채점'!$G$28*Q88*'02 train 채점'!$G$29</f>
        <v>23.5</v>
      </c>
      <c r="S88" s="9">
        <f>if($R88&gt;'02 train 채점'!$G$31, 1, 0)</f>
        <v>0</v>
      </c>
    </row>
    <row r="89" ht="15.75" customHeight="1">
      <c r="A89" s="9">
        <v>88.0</v>
      </c>
      <c r="B89" s="9">
        <v>0.0</v>
      </c>
      <c r="C89" s="9">
        <v>3.0</v>
      </c>
      <c r="D89" s="11" t="s">
        <v>19</v>
      </c>
      <c r="E89" s="9" t="s">
        <v>20</v>
      </c>
      <c r="F89" s="9"/>
      <c r="G89" s="13">
        <v>0.0</v>
      </c>
      <c r="H89" s="13">
        <v>0.0</v>
      </c>
      <c r="I89" s="13" t="s">
        <v>110</v>
      </c>
      <c r="J89" s="9">
        <v>8.05</v>
      </c>
      <c r="K89" s="9"/>
      <c r="L89" s="9" t="s">
        <v>23</v>
      </c>
      <c r="M89" s="9">
        <f t="shared" si="1"/>
        <v>0</v>
      </c>
      <c r="N89" s="9">
        <f>VLOOKUP($E89,'02 train 채점'!$F$8:$G$9, 2, false)</f>
        <v>25</v>
      </c>
      <c r="O89" s="9">
        <f>VLOOKUP($F89,'02 train 채점'!$F$12:$G$17, 2, true)</f>
        <v>55</v>
      </c>
      <c r="P89" s="9">
        <f>VLOOKUP($M89, '02 train 채점'!$F$20:$G$23, 2, true)</f>
        <v>0</v>
      </c>
      <c r="Q89" s="14">
        <f>VLOOKUP($D89,'02 train 채점'!$I$20:$J$23, 2, false)</f>
        <v>10</v>
      </c>
      <c r="R89" s="9">
        <f>N89*'02 train 채점'!$G$26+O89*'02 train 채점'!$G$27+P89*'02 train 채점'!$G$28*Q89*'02 train 채점'!$G$29</f>
        <v>28.5</v>
      </c>
      <c r="S89" s="9">
        <f>if($R89&gt;'02 train 채점'!$G$31, 1, 0)</f>
        <v>0</v>
      </c>
    </row>
    <row r="90" ht="15.75" customHeight="1">
      <c r="A90" s="9">
        <v>89.0</v>
      </c>
      <c r="B90" s="9">
        <v>1.0</v>
      </c>
      <c r="C90" s="9">
        <v>1.0</v>
      </c>
      <c r="D90" s="11" t="s">
        <v>29</v>
      </c>
      <c r="E90" s="9" t="s">
        <v>25</v>
      </c>
      <c r="F90" s="9">
        <v>23.0</v>
      </c>
      <c r="G90" s="13">
        <v>3.0</v>
      </c>
      <c r="H90" s="13">
        <v>2.0</v>
      </c>
      <c r="I90" s="13">
        <v>19950.0</v>
      </c>
      <c r="J90" s="9">
        <v>263.0</v>
      </c>
      <c r="K90" s="9" t="s">
        <v>57</v>
      </c>
      <c r="L90" s="9" t="s">
        <v>23</v>
      </c>
      <c r="M90" s="9">
        <f t="shared" si="1"/>
        <v>5</v>
      </c>
      <c r="N90" s="9">
        <f>VLOOKUP($E90,'02 train 채점'!$F$8:$G$9, 2, false)</f>
        <v>75</v>
      </c>
      <c r="O90" s="9">
        <f>VLOOKUP($F90,'02 train 채점'!$F$12:$G$17, 2, true)</f>
        <v>25</v>
      </c>
      <c r="P90" s="9">
        <f>VLOOKUP($M90, '02 train 채점'!$F$20:$G$23, 2, true)</f>
        <v>40</v>
      </c>
      <c r="Q90" s="14">
        <f>VLOOKUP($D90,'02 train 채점'!$I$20:$J$23, 2, false)</f>
        <v>40</v>
      </c>
      <c r="R90" s="9">
        <f>N90*'02 train 채점'!$G$26+O90*'02 train 채점'!$G$27+P90*'02 train 채점'!$G$28*Q90*'02 train 채점'!$G$29</f>
        <v>61.5</v>
      </c>
      <c r="S90" s="9">
        <f>if($R90&gt;'02 train 채점'!$G$31, 1, 0)</f>
        <v>1</v>
      </c>
    </row>
    <row r="91" ht="15.75" customHeight="1">
      <c r="A91" s="9">
        <v>90.0</v>
      </c>
      <c r="B91" s="9">
        <v>0.0</v>
      </c>
      <c r="C91" s="9">
        <v>3.0</v>
      </c>
      <c r="D91" s="11" t="s">
        <v>19</v>
      </c>
      <c r="E91" s="9" t="s">
        <v>20</v>
      </c>
      <c r="F91" s="9">
        <v>24.0</v>
      </c>
      <c r="G91" s="13">
        <v>0.0</v>
      </c>
      <c r="H91" s="13">
        <v>0.0</v>
      </c>
      <c r="I91" s="13">
        <v>343275.0</v>
      </c>
      <c r="J91" s="9">
        <v>8.05</v>
      </c>
      <c r="K91" s="9"/>
      <c r="L91" s="9" t="s">
        <v>23</v>
      </c>
      <c r="M91" s="9">
        <f t="shared" si="1"/>
        <v>0</v>
      </c>
      <c r="N91" s="9">
        <f>VLOOKUP($E91,'02 train 채점'!$F$8:$G$9, 2, false)</f>
        <v>25</v>
      </c>
      <c r="O91" s="9">
        <f>VLOOKUP($F91,'02 train 채점'!$F$12:$G$17, 2, true)</f>
        <v>25</v>
      </c>
      <c r="P91" s="9">
        <f>VLOOKUP($M91, '02 train 채점'!$F$20:$G$23, 2, true)</f>
        <v>0</v>
      </c>
      <c r="Q91" s="14">
        <f>VLOOKUP($D91,'02 train 채점'!$I$20:$J$23, 2, false)</f>
        <v>10</v>
      </c>
      <c r="R91" s="9">
        <f>N91*'02 train 채점'!$G$26+O91*'02 train 채점'!$G$27+P91*'02 train 채점'!$G$28*Q91*'02 train 채점'!$G$29</f>
        <v>22.5</v>
      </c>
      <c r="S91" s="9">
        <f>if($R91&gt;'02 train 채점'!$G$31, 1, 0)</f>
        <v>0</v>
      </c>
    </row>
    <row r="92" ht="15.75" customHeight="1">
      <c r="A92" s="9">
        <v>91.0</v>
      </c>
      <c r="B92" s="9">
        <v>0.0</v>
      </c>
      <c r="C92" s="9">
        <v>3.0</v>
      </c>
      <c r="D92" s="11" t="s">
        <v>19</v>
      </c>
      <c r="E92" s="9" t="s">
        <v>20</v>
      </c>
      <c r="F92" s="9">
        <v>29.0</v>
      </c>
      <c r="G92" s="13">
        <v>0.0</v>
      </c>
      <c r="H92" s="13">
        <v>0.0</v>
      </c>
      <c r="I92" s="13">
        <v>343276.0</v>
      </c>
      <c r="J92" s="9">
        <v>8.05</v>
      </c>
      <c r="K92" s="9"/>
      <c r="L92" s="9" t="s">
        <v>23</v>
      </c>
      <c r="M92" s="9">
        <f t="shared" si="1"/>
        <v>0</v>
      </c>
      <c r="N92" s="9">
        <f>VLOOKUP($E92,'02 train 채점'!$F$8:$G$9, 2, false)</f>
        <v>25</v>
      </c>
      <c r="O92" s="9">
        <f>VLOOKUP($F92,'02 train 채점'!$F$12:$G$17, 2, true)</f>
        <v>25</v>
      </c>
      <c r="P92" s="9">
        <f>VLOOKUP($M92, '02 train 채점'!$F$20:$G$23, 2, true)</f>
        <v>0</v>
      </c>
      <c r="Q92" s="14">
        <f>VLOOKUP($D92,'02 train 채점'!$I$20:$J$23, 2, false)</f>
        <v>10</v>
      </c>
      <c r="R92" s="9">
        <f>N92*'02 train 채점'!$G$26+O92*'02 train 채점'!$G$27+P92*'02 train 채점'!$G$28*Q92*'02 train 채점'!$G$29</f>
        <v>22.5</v>
      </c>
      <c r="S92" s="9">
        <f>if($R92&gt;'02 train 채점'!$G$31, 1, 0)</f>
        <v>0</v>
      </c>
    </row>
    <row r="93" ht="15.75" customHeight="1">
      <c r="A93" s="9">
        <v>92.0</v>
      </c>
      <c r="B93" s="9">
        <v>0.0</v>
      </c>
      <c r="C93" s="9">
        <v>3.0</v>
      </c>
      <c r="D93" s="11" t="s">
        <v>19</v>
      </c>
      <c r="E93" s="9" t="s">
        <v>20</v>
      </c>
      <c r="F93" s="9">
        <v>20.0</v>
      </c>
      <c r="G93" s="13">
        <v>0.0</v>
      </c>
      <c r="H93" s="13">
        <v>0.0</v>
      </c>
      <c r="I93" s="13">
        <v>347466.0</v>
      </c>
      <c r="J93" s="9">
        <v>7.8542</v>
      </c>
      <c r="K93" s="9"/>
      <c r="L93" s="9" t="s">
        <v>23</v>
      </c>
      <c r="M93" s="9">
        <f t="shared" si="1"/>
        <v>0</v>
      </c>
      <c r="N93" s="9">
        <f>VLOOKUP($E93,'02 train 채점'!$F$8:$G$9, 2, false)</f>
        <v>25</v>
      </c>
      <c r="O93" s="9">
        <f>VLOOKUP($F93,'02 train 채점'!$F$12:$G$17, 2, true)</f>
        <v>25</v>
      </c>
      <c r="P93" s="9">
        <f>VLOOKUP($M93, '02 train 채점'!$F$20:$G$23, 2, true)</f>
        <v>0</v>
      </c>
      <c r="Q93" s="14">
        <f>VLOOKUP($D93,'02 train 채점'!$I$20:$J$23, 2, false)</f>
        <v>10</v>
      </c>
      <c r="R93" s="9">
        <f>N93*'02 train 채점'!$G$26+O93*'02 train 채점'!$G$27+P93*'02 train 채점'!$G$28*Q93*'02 train 채점'!$G$29</f>
        <v>22.5</v>
      </c>
      <c r="S93" s="9">
        <f>if($R93&gt;'02 train 채점'!$G$31, 1, 0)</f>
        <v>0</v>
      </c>
    </row>
    <row r="94" ht="15.75" customHeight="1">
      <c r="A94" s="9">
        <v>93.0</v>
      </c>
      <c r="B94" s="9">
        <v>0.0</v>
      </c>
      <c r="C94" s="9">
        <v>1.0</v>
      </c>
      <c r="D94" s="11" t="s">
        <v>19</v>
      </c>
      <c r="E94" s="9" t="s">
        <v>20</v>
      </c>
      <c r="F94" s="9">
        <v>46.0</v>
      </c>
      <c r="G94" s="13">
        <v>1.0</v>
      </c>
      <c r="H94" s="13">
        <v>0.0</v>
      </c>
      <c r="I94" s="13" t="s">
        <v>40</v>
      </c>
      <c r="J94" s="9">
        <v>61.175</v>
      </c>
      <c r="K94" s="9" t="s">
        <v>41</v>
      </c>
      <c r="L94" s="9" t="s">
        <v>23</v>
      </c>
      <c r="M94" s="9">
        <f t="shared" si="1"/>
        <v>1</v>
      </c>
      <c r="N94" s="9">
        <f>VLOOKUP($E94,'02 train 채점'!$F$8:$G$9, 2, false)</f>
        <v>25</v>
      </c>
      <c r="O94" s="9">
        <f>VLOOKUP($F94,'02 train 채점'!$F$12:$G$17, 2, true)</f>
        <v>25</v>
      </c>
      <c r="P94" s="9">
        <f>VLOOKUP($M94, '02 train 채점'!$F$20:$G$23, 2, true)</f>
        <v>65</v>
      </c>
      <c r="Q94" s="14">
        <f>VLOOKUP($D94,'02 train 채점'!$I$20:$J$23, 2, false)</f>
        <v>10</v>
      </c>
      <c r="R94" s="9">
        <f>N94*'02 train 채점'!$G$26+O94*'02 train 채점'!$G$27+P94*'02 train 채점'!$G$28*Q94*'02 train 채점'!$G$29</f>
        <v>24.125</v>
      </c>
      <c r="S94" s="9">
        <f>if($R94&gt;'02 train 채점'!$G$31, 1, 0)</f>
        <v>0</v>
      </c>
    </row>
    <row r="95" ht="15.75" customHeight="1">
      <c r="A95" s="9">
        <v>94.0</v>
      </c>
      <c r="B95" s="9">
        <v>0.0</v>
      </c>
      <c r="C95" s="9">
        <v>3.0</v>
      </c>
      <c r="D95" s="11" t="s">
        <v>19</v>
      </c>
      <c r="E95" s="9" t="s">
        <v>20</v>
      </c>
      <c r="F95" s="9">
        <v>26.0</v>
      </c>
      <c r="G95" s="13">
        <v>1.0</v>
      </c>
      <c r="H95" s="13">
        <v>2.0</v>
      </c>
      <c r="I95" s="13" t="s">
        <v>58</v>
      </c>
      <c r="J95" s="9">
        <v>20.575</v>
      </c>
      <c r="K95" s="9"/>
      <c r="L95" s="9" t="s">
        <v>23</v>
      </c>
      <c r="M95" s="9">
        <f t="shared" si="1"/>
        <v>3</v>
      </c>
      <c r="N95" s="9">
        <f>VLOOKUP($E95,'02 train 채점'!$F$8:$G$9, 2, false)</f>
        <v>25</v>
      </c>
      <c r="O95" s="9">
        <f>VLOOKUP($F95,'02 train 채점'!$F$12:$G$17, 2, true)</f>
        <v>25</v>
      </c>
      <c r="P95" s="9">
        <f>VLOOKUP($M95, '02 train 채점'!$F$20:$G$23, 2, true)</f>
        <v>40</v>
      </c>
      <c r="Q95" s="14">
        <f>VLOOKUP($D95,'02 train 채점'!$I$20:$J$23, 2, false)</f>
        <v>10</v>
      </c>
      <c r="R95" s="9">
        <f>N95*'02 train 채점'!$G$26+O95*'02 train 채점'!$G$27+P95*'02 train 채점'!$G$28*Q95*'02 train 채점'!$G$29</f>
        <v>23.5</v>
      </c>
      <c r="S95" s="9">
        <f>if($R95&gt;'02 train 채점'!$G$31, 1, 0)</f>
        <v>0</v>
      </c>
    </row>
    <row r="96" ht="15.75" customHeight="1">
      <c r="A96" s="9">
        <v>95.0</v>
      </c>
      <c r="B96" s="9">
        <v>0.0</v>
      </c>
      <c r="C96" s="9">
        <v>3.0</v>
      </c>
      <c r="D96" s="11" t="s">
        <v>19</v>
      </c>
      <c r="E96" s="9" t="s">
        <v>20</v>
      </c>
      <c r="F96" s="9">
        <v>59.0</v>
      </c>
      <c r="G96" s="13">
        <v>0.0</v>
      </c>
      <c r="H96" s="13">
        <v>0.0</v>
      </c>
      <c r="I96" s="13">
        <v>364500.0</v>
      </c>
      <c r="J96" s="9">
        <v>7.25</v>
      </c>
      <c r="K96" s="9"/>
      <c r="L96" s="9" t="s">
        <v>23</v>
      </c>
      <c r="M96" s="9">
        <f t="shared" si="1"/>
        <v>0</v>
      </c>
      <c r="N96" s="9">
        <f>VLOOKUP($E96,'02 train 채점'!$F$8:$G$9, 2, false)</f>
        <v>25</v>
      </c>
      <c r="O96" s="9">
        <f>VLOOKUP($F96,'02 train 채점'!$F$12:$G$17, 2, true)</f>
        <v>25</v>
      </c>
      <c r="P96" s="9">
        <f>VLOOKUP($M96, '02 train 채점'!$F$20:$G$23, 2, true)</f>
        <v>0</v>
      </c>
      <c r="Q96" s="14">
        <f>VLOOKUP($D96,'02 train 채점'!$I$20:$J$23, 2, false)</f>
        <v>10</v>
      </c>
      <c r="R96" s="9">
        <f>N96*'02 train 채점'!$G$26+O96*'02 train 채점'!$G$27+P96*'02 train 채점'!$G$28*Q96*'02 train 채점'!$G$29</f>
        <v>22.5</v>
      </c>
      <c r="S96" s="9">
        <f>if($R96&gt;'02 train 채점'!$G$31, 1, 0)</f>
        <v>0</v>
      </c>
    </row>
    <row r="97" ht="15.75" customHeight="1">
      <c r="A97" s="9">
        <v>96.0</v>
      </c>
      <c r="B97" s="9">
        <v>0.0</v>
      </c>
      <c r="C97" s="9">
        <v>3.0</v>
      </c>
      <c r="D97" s="11" t="s">
        <v>19</v>
      </c>
      <c r="E97" s="9" t="s">
        <v>20</v>
      </c>
      <c r="F97" s="9"/>
      <c r="G97" s="13">
        <v>0.0</v>
      </c>
      <c r="H97" s="13">
        <v>0.0</v>
      </c>
      <c r="I97" s="13">
        <v>374910.0</v>
      </c>
      <c r="J97" s="9">
        <v>8.05</v>
      </c>
      <c r="K97" s="9"/>
      <c r="L97" s="9" t="s">
        <v>23</v>
      </c>
      <c r="M97" s="9">
        <f t="shared" si="1"/>
        <v>0</v>
      </c>
      <c r="N97" s="9">
        <f>VLOOKUP($E97,'02 train 채점'!$F$8:$G$9, 2, false)</f>
        <v>25</v>
      </c>
      <c r="O97" s="9">
        <f>VLOOKUP($F97,'02 train 채점'!$F$12:$G$17, 2, true)</f>
        <v>55</v>
      </c>
      <c r="P97" s="9">
        <f>VLOOKUP($M97, '02 train 채점'!$F$20:$G$23, 2, true)</f>
        <v>0</v>
      </c>
      <c r="Q97" s="14">
        <f>VLOOKUP($D97,'02 train 채점'!$I$20:$J$23, 2, false)</f>
        <v>10</v>
      </c>
      <c r="R97" s="9">
        <f>N97*'02 train 채점'!$G$26+O97*'02 train 채점'!$G$27+P97*'02 train 채점'!$G$28*Q97*'02 train 채점'!$G$29</f>
        <v>28.5</v>
      </c>
      <c r="S97" s="9">
        <f>if($R97&gt;'02 train 채점'!$G$31, 1, 0)</f>
        <v>0</v>
      </c>
    </row>
    <row r="98" ht="15.75" customHeight="1">
      <c r="A98" s="9">
        <v>97.0</v>
      </c>
      <c r="B98" s="9">
        <v>0.0</v>
      </c>
      <c r="C98" s="9">
        <v>1.0</v>
      </c>
      <c r="D98" s="11" t="s">
        <v>19</v>
      </c>
      <c r="E98" s="9" t="s">
        <v>20</v>
      </c>
      <c r="F98" s="9">
        <v>71.0</v>
      </c>
      <c r="G98" s="13">
        <v>0.0</v>
      </c>
      <c r="H98" s="13">
        <v>0.0</v>
      </c>
      <c r="I98" s="13" t="s">
        <v>112</v>
      </c>
      <c r="J98" s="9">
        <v>34.6542</v>
      </c>
      <c r="K98" s="9" t="s">
        <v>113</v>
      </c>
      <c r="L98" s="9" t="s">
        <v>28</v>
      </c>
      <c r="M98" s="9">
        <f t="shared" si="1"/>
        <v>0</v>
      </c>
      <c r="N98" s="9">
        <f>VLOOKUP($E98,'02 train 채점'!$F$8:$G$9, 2, false)</f>
        <v>25</v>
      </c>
      <c r="O98" s="9">
        <f>VLOOKUP($F98,'02 train 채점'!$F$12:$G$17, 2, true)</f>
        <v>25</v>
      </c>
      <c r="P98" s="9">
        <f>VLOOKUP($M98, '02 train 채점'!$F$20:$G$23, 2, true)</f>
        <v>0</v>
      </c>
      <c r="Q98" s="14">
        <f>VLOOKUP($D98,'02 train 채점'!$I$20:$J$23, 2, false)</f>
        <v>10</v>
      </c>
      <c r="R98" s="9">
        <f>N98*'02 train 채점'!$G$26+O98*'02 train 채점'!$G$27+P98*'02 train 채점'!$G$28*Q98*'02 train 채점'!$G$29</f>
        <v>22.5</v>
      </c>
      <c r="S98" s="9">
        <f>if($R98&gt;'02 train 채점'!$G$31, 1, 0)</f>
        <v>0</v>
      </c>
    </row>
    <row r="99" ht="15.75" customHeight="1">
      <c r="A99" s="9">
        <v>98.0</v>
      </c>
      <c r="B99" s="9">
        <v>1.0</v>
      </c>
      <c r="C99" s="9">
        <v>1.0</v>
      </c>
      <c r="D99" s="11" t="s">
        <v>19</v>
      </c>
      <c r="E99" s="9" t="s">
        <v>20</v>
      </c>
      <c r="F99" s="9">
        <v>23.0</v>
      </c>
      <c r="G99" s="13">
        <v>0.0</v>
      </c>
      <c r="H99" s="13">
        <v>1.0</v>
      </c>
      <c r="I99" s="13" t="s">
        <v>114</v>
      </c>
      <c r="J99" s="9">
        <v>63.3583</v>
      </c>
      <c r="K99" s="9" t="s">
        <v>115</v>
      </c>
      <c r="L99" s="9" t="s">
        <v>28</v>
      </c>
      <c r="M99" s="9">
        <f t="shared" si="1"/>
        <v>1</v>
      </c>
      <c r="N99" s="9">
        <f>VLOOKUP($E99,'02 train 채점'!$F$8:$G$9, 2, false)</f>
        <v>25</v>
      </c>
      <c r="O99" s="9">
        <f>VLOOKUP($F99,'02 train 채점'!$F$12:$G$17, 2, true)</f>
        <v>25</v>
      </c>
      <c r="P99" s="9">
        <f>VLOOKUP($M99, '02 train 채점'!$F$20:$G$23, 2, true)</f>
        <v>65</v>
      </c>
      <c r="Q99" s="14">
        <f>VLOOKUP($D99,'02 train 채점'!$I$20:$J$23, 2, false)</f>
        <v>10</v>
      </c>
      <c r="R99" s="9">
        <f>N99*'02 train 채점'!$G$26+O99*'02 train 채점'!$G$27+P99*'02 train 채점'!$G$28*Q99*'02 train 채점'!$G$29</f>
        <v>24.125</v>
      </c>
      <c r="S99" s="9">
        <f>if($R99&gt;'02 train 채점'!$G$31, 1, 0)</f>
        <v>0</v>
      </c>
    </row>
    <row r="100" ht="15.75" customHeight="1">
      <c r="A100" s="9">
        <v>99.0</v>
      </c>
      <c r="B100" s="9">
        <v>1.0</v>
      </c>
      <c r="C100" s="9">
        <v>2.0</v>
      </c>
      <c r="D100" s="11" t="s">
        <v>24</v>
      </c>
      <c r="E100" s="9" t="s">
        <v>25</v>
      </c>
      <c r="F100" s="9">
        <v>34.0</v>
      </c>
      <c r="G100" s="13">
        <v>0.0</v>
      </c>
      <c r="H100" s="13">
        <v>1.0</v>
      </c>
      <c r="I100" s="13">
        <v>231919.0</v>
      </c>
      <c r="J100" s="9">
        <v>23.0</v>
      </c>
      <c r="K100" s="9"/>
      <c r="L100" s="9" t="s">
        <v>23</v>
      </c>
      <c r="M100" s="9">
        <f t="shared" si="1"/>
        <v>1</v>
      </c>
      <c r="N100" s="9">
        <f>VLOOKUP($E100,'02 train 채점'!$F$8:$G$9, 2, false)</f>
        <v>75</v>
      </c>
      <c r="O100" s="9">
        <f>VLOOKUP($F100,'02 train 채점'!$F$12:$G$17, 2, true)</f>
        <v>25</v>
      </c>
      <c r="P100" s="9">
        <f>VLOOKUP($M100, '02 train 채점'!$F$20:$G$23, 2, true)</f>
        <v>65</v>
      </c>
      <c r="Q100" s="14">
        <f>VLOOKUP($D100,'02 train 채점'!$I$20:$J$23, 2, false)</f>
        <v>50</v>
      </c>
      <c r="R100" s="9">
        <f>N100*'02 train 채점'!$G$26+O100*'02 train 채점'!$G$27+P100*'02 train 채점'!$G$28*Q100*'02 train 채점'!$G$29</f>
        <v>65.625</v>
      </c>
      <c r="S100" s="9">
        <f>if($R100&gt;'02 train 채점'!$G$31, 1, 0)</f>
        <v>1</v>
      </c>
    </row>
    <row r="101" ht="15.75" customHeight="1">
      <c r="A101" s="9">
        <v>100.0</v>
      </c>
      <c r="B101" s="9">
        <v>0.0</v>
      </c>
      <c r="C101" s="9">
        <v>2.0</v>
      </c>
      <c r="D101" s="11" t="s">
        <v>19</v>
      </c>
      <c r="E101" s="9" t="s">
        <v>20</v>
      </c>
      <c r="F101" s="9">
        <v>34.0</v>
      </c>
      <c r="G101" s="13">
        <v>1.0</v>
      </c>
      <c r="H101" s="13">
        <v>0.0</v>
      </c>
      <c r="I101" s="13">
        <v>244367.0</v>
      </c>
      <c r="J101" s="9">
        <v>26.0</v>
      </c>
      <c r="K101" s="9"/>
      <c r="L101" s="9" t="s">
        <v>23</v>
      </c>
      <c r="M101" s="9">
        <f t="shared" si="1"/>
        <v>1</v>
      </c>
      <c r="N101" s="9">
        <f>VLOOKUP($E101,'02 train 채점'!$F$8:$G$9, 2, false)</f>
        <v>25</v>
      </c>
      <c r="O101" s="9">
        <f>VLOOKUP($F101,'02 train 채점'!$F$12:$G$17, 2, true)</f>
        <v>25</v>
      </c>
      <c r="P101" s="9">
        <f>VLOOKUP($M101, '02 train 채점'!$F$20:$G$23, 2, true)</f>
        <v>65</v>
      </c>
      <c r="Q101" s="14">
        <f>VLOOKUP($D101,'02 train 채점'!$I$20:$J$23, 2, false)</f>
        <v>10</v>
      </c>
      <c r="R101" s="9">
        <f>N101*'02 train 채점'!$G$26+O101*'02 train 채점'!$G$27+P101*'02 train 채점'!$G$28*Q101*'02 train 채점'!$G$29</f>
        <v>24.125</v>
      </c>
      <c r="S101" s="9">
        <f>if($R101&gt;'02 train 채점'!$G$31, 1, 0)</f>
        <v>0</v>
      </c>
    </row>
    <row r="102" ht="15.75" customHeight="1">
      <c r="A102" s="9">
        <v>101.0</v>
      </c>
      <c r="B102" s="9">
        <v>0.0</v>
      </c>
      <c r="C102" s="9">
        <v>3.0</v>
      </c>
      <c r="D102" s="11" t="s">
        <v>29</v>
      </c>
      <c r="E102" s="9" t="s">
        <v>25</v>
      </c>
      <c r="F102" s="9">
        <v>28.0</v>
      </c>
      <c r="G102" s="13">
        <v>0.0</v>
      </c>
      <c r="H102" s="13">
        <v>0.0</v>
      </c>
      <c r="I102" s="13">
        <v>349245.0</v>
      </c>
      <c r="J102" s="9">
        <v>7.8958</v>
      </c>
      <c r="K102" s="9"/>
      <c r="L102" s="9" t="s">
        <v>23</v>
      </c>
      <c r="M102" s="9">
        <f t="shared" si="1"/>
        <v>0</v>
      </c>
      <c r="N102" s="9">
        <f>VLOOKUP($E102,'02 train 채점'!$F$8:$G$9, 2, false)</f>
        <v>75</v>
      </c>
      <c r="O102" s="9">
        <f>VLOOKUP($F102,'02 train 채점'!$F$12:$G$17, 2, true)</f>
        <v>25</v>
      </c>
      <c r="P102" s="9">
        <f>VLOOKUP($M102, '02 train 채점'!$F$20:$G$23, 2, true)</f>
        <v>0</v>
      </c>
      <c r="Q102" s="14">
        <f>VLOOKUP($D102,'02 train 채점'!$I$20:$J$23, 2, false)</f>
        <v>40</v>
      </c>
      <c r="R102" s="9">
        <f>N102*'02 train 채점'!$G$26+O102*'02 train 채점'!$G$27+P102*'02 train 채점'!$G$28*Q102*'02 train 채점'!$G$29</f>
        <v>57.5</v>
      </c>
      <c r="S102" s="9">
        <f>if($R102&gt;'02 train 채점'!$G$31, 1, 0)</f>
        <v>1</v>
      </c>
    </row>
    <row r="103" ht="15.75" customHeight="1">
      <c r="A103" s="9">
        <v>102.0</v>
      </c>
      <c r="B103" s="9">
        <v>0.0</v>
      </c>
      <c r="C103" s="9">
        <v>3.0</v>
      </c>
      <c r="D103" s="11" t="s">
        <v>19</v>
      </c>
      <c r="E103" s="9" t="s">
        <v>20</v>
      </c>
      <c r="F103" s="9"/>
      <c r="G103" s="13">
        <v>0.0</v>
      </c>
      <c r="H103" s="13">
        <v>0.0</v>
      </c>
      <c r="I103" s="13">
        <v>349215.0</v>
      </c>
      <c r="J103" s="9">
        <v>7.8958</v>
      </c>
      <c r="K103" s="9"/>
      <c r="L103" s="9" t="s">
        <v>23</v>
      </c>
      <c r="M103" s="9">
        <f t="shared" si="1"/>
        <v>0</v>
      </c>
      <c r="N103" s="9">
        <f>VLOOKUP($E103,'02 train 채점'!$F$8:$G$9, 2, false)</f>
        <v>25</v>
      </c>
      <c r="O103" s="9">
        <f>VLOOKUP($F103,'02 train 채점'!$F$12:$G$17, 2, true)</f>
        <v>55</v>
      </c>
      <c r="P103" s="9">
        <f>VLOOKUP($M103, '02 train 채점'!$F$20:$G$23, 2, true)</f>
        <v>0</v>
      </c>
      <c r="Q103" s="14">
        <f>VLOOKUP($D103,'02 train 채점'!$I$20:$J$23, 2, false)</f>
        <v>10</v>
      </c>
      <c r="R103" s="9">
        <f>N103*'02 train 채점'!$G$26+O103*'02 train 채점'!$G$27+P103*'02 train 채점'!$G$28*Q103*'02 train 채점'!$G$29</f>
        <v>28.5</v>
      </c>
      <c r="S103" s="9">
        <f>if($R103&gt;'02 train 채점'!$G$31, 1, 0)</f>
        <v>0</v>
      </c>
    </row>
    <row r="104" ht="15.75" customHeight="1">
      <c r="A104" s="9">
        <v>103.0</v>
      </c>
      <c r="B104" s="9">
        <v>0.0</v>
      </c>
      <c r="C104" s="9">
        <v>1.0</v>
      </c>
      <c r="D104" s="11" t="s">
        <v>19</v>
      </c>
      <c r="E104" s="9" t="s">
        <v>20</v>
      </c>
      <c r="F104" s="9">
        <v>21.0</v>
      </c>
      <c r="G104" s="13">
        <v>0.0</v>
      </c>
      <c r="H104" s="13">
        <v>1.0</v>
      </c>
      <c r="I104" s="13">
        <v>35281.0</v>
      </c>
      <c r="J104" s="9">
        <v>77.2875</v>
      </c>
      <c r="K104" s="9" t="s">
        <v>119</v>
      </c>
      <c r="L104" s="9" t="s">
        <v>23</v>
      </c>
      <c r="M104" s="9">
        <f t="shared" si="1"/>
        <v>1</v>
      </c>
      <c r="N104" s="9">
        <f>VLOOKUP($E104,'02 train 채점'!$F$8:$G$9, 2, false)</f>
        <v>25</v>
      </c>
      <c r="O104" s="9">
        <f>VLOOKUP($F104,'02 train 채점'!$F$12:$G$17, 2, true)</f>
        <v>25</v>
      </c>
      <c r="P104" s="9">
        <f>VLOOKUP($M104, '02 train 채점'!$F$20:$G$23, 2, true)</f>
        <v>65</v>
      </c>
      <c r="Q104" s="14">
        <f>VLOOKUP($D104,'02 train 채점'!$I$20:$J$23, 2, false)</f>
        <v>10</v>
      </c>
      <c r="R104" s="9">
        <f>N104*'02 train 채점'!$G$26+O104*'02 train 채점'!$G$27+P104*'02 train 채점'!$G$28*Q104*'02 train 채점'!$G$29</f>
        <v>24.125</v>
      </c>
      <c r="S104" s="9">
        <f>if($R104&gt;'02 train 채점'!$G$31, 1, 0)</f>
        <v>0</v>
      </c>
    </row>
    <row r="105" ht="15.75" customHeight="1">
      <c r="A105" s="9">
        <v>104.0</v>
      </c>
      <c r="B105" s="9">
        <v>0.0</v>
      </c>
      <c r="C105" s="9">
        <v>3.0</v>
      </c>
      <c r="D105" s="11" t="s">
        <v>19</v>
      </c>
      <c r="E105" s="9" t="s">
        <v>20</v>
      </c>
      <c r="F105" s="9">
        <v>33.0</v>
      </c>
      <c r="G105" s="13">
        <v>0.0</v>
      </c>
      <c r="H105" s="13">
        <v>0.0</v>
      </c>
      <c r="I105" s="13">
        <v>7540.0</v>
      </c>
      <c r="J105" s="9">
        <v>8.6542</v>
      </c>
      <c r="K105" s="9"/>
      <c r="L105" s="9" t="s">
        <v>23</v>
      </c>
      <c r="M105" s="9">
        <f t="shared" si="1"/>
        <v>0</v>
      </c>
      <c r="N105" s="9">
        <f>VLOOKUP($E105,'02 train 채점'!$F$8:$G$9, 2, false)</f>
        <v>25</v>
      </c>
      <c r="O105" s="9">
        <f>VLOOKUP($F105,'02 train 채점'!$F$12:$G$17, 2, true)</f>
        <v>25</v>
      </c>
      <c r="P105" s="9">
        <f>VLOOKUP($M105, '02 train 채점'!$F$20:$G$23, 2, true)</f>
        <v>0</v>
      </c>
      <c r="Q105" s="14">
        <f>VLOOKUP($D105,'02 train 채점'!$I$20:$J$23, 2, false)</f>
        <v>10</v>
      </c>
      <c r="R105" s="9">
        <f>N105*'02 train 채점'!$G$26+O105*'02 train 채점'!$G$27+P105*'02 train 채점'!$G$28*Q105*'02 train 채점'!$G$29</f>
        <v>22.5</v>
      </c>
      <c r="S105" s="9">
        <f>if($R105&gt;'02 train 채점'!$G$31, 1, 0)</f>
        <v>0</v>
      </c>
    </row>
    <row r="106" ht="15.75" customHeight="1">
      <c r="A106" s="9">
        <v>105.0</v>
      </c>
      <c r="B106" s="9">
        <v>0.0</v>
      </c>
      <c r="C106" s="9">
        <v>3.0</v>
      </c>
      <c r="D106" s="11" t="s">
        <v>19</v>
      </c>
      <c r="E106" s="9" t="s">
        <v>20</v>
      </c>
      <c r="F106" s="9">
        <v>37.0</v>
      </c>
      <c r="G106" s="13">
        <v>2.0</v>
      </c>
      <c r="H106" s="13">
        <v>0.0</v>
      </c>
      <c r="I106" s="13">
        <v>3101276.0</v>
      </c>
      <c r="J106" s="9">
        <v>7.925</v>
      </c>
      <c r="K106" s="9"/>
      <c r="L106" s="9" t="s">
        <v>23</v>
      </c>
      <c r="M106" s="9">
        <f t="shared" si="1"/>
        <v>2</v>
      </c>
      <c r="N106" s="9">
        <f>VLOOKUP($E106,'02 train 채점'!$F$8:$G$9, 2, false)</f>
        <v>25</v>
      </c>
      <c r="O106" s="9">
        <f>VLOOKUP($F106,'02 train 채점'!$F$12:$G$17, 2, true)</f>
        <v>25</v>
      </c>
      <c r="P106" s="9">
        <f>VLOOKUP($M106, '02 train 채점'!$F$20:$G$23, 2, true)</f>
        <v>30</v>
      </c>
      <c r="Q106" s="14">
        <f>VLOOKUP($D106,'02 train 채점'!$I$20:$J$23, 2, false)</f>
        <v>10</v>
      </c>
      <c r="R106" s="9">
        <f>N106*'02 train 채점'!$G$26+O106*'02 train 채점'!$G$27+P106*'02 train 채점'!$G$28*Q106*'02 train 채점'!$G$29</f>
        <v>23.25</v>
      </c>
      <c r="S106" s="9">
        <f>if($R106&gt;'02 train 채점'!$G$31, 1, 0)</f>
        <v>0</v>
      </c>
    </row>
    <row r="107" ht="15.75" customHeight="1">
      <c r="A107" s="9">
        <v>106.0</v>
      </c>
      <c r="B107" s="9">
        <v>0.0</v>
      </c>
      <c r="C107" s="9">
        <v>3.0</v>
      </c>
      <c r="D107" s="11" t="s">
        <v>19</v>
      </c>
      <c r="E107" s="9" t="s">
        <v>20</v>
      </c>
      <c r="F107" s="9">
        <v>28.0</v>
      </c>
      <c r="G107" s="13">
        <v>0.0</v>
      </c>
      <c r="H107" s="13">
        <v>0.0</v>
      </c>
      <c r="I107" s="13">
        <v>349207.0</v>
      </c>
      <c r="J107" s="9">
        <v>7.8958</v>
      </c>
      <c r="K107" s="9"/>
      <c r="L107" s="9" t="s">
        <v>23</v>
      </c>
      <c r="M107" s="9">
        <f t="shared" si="1"/>
        <v>0</v>
      </c>
      <c r="N107" s="9">
        <f>VLOOKUP($E107,'02 train 채점'!$F$8:$G$9, 2, false)</f>
        <v>25</v>
      </c>
      <c r="O107" s="9">
        <f>VLOOKUP($F107,'02 train 채점'!$F$12:$G$17, 2, true)</f>
        <v>25</v>
      </c>
      <c r="P107" s="9">
        <f>VLOOKUP($M107, '02 train 채점'!$F$20:$G$23, 2, true)</f>
        <v>0</v>
      </c>
      <c r="Q107" s="14">
        <f>VLOOKUP($D107,'02 train 채점'!$I$20:$J$23, 2, false)</f>
        <v>10</v>
      </c>
      <c r="R107" s="9">
        <f>N107*'02 train 채점'!$G$26+O107*'02 train 채점'!$G$27+P107*'02 train 채점'!$G$28*Q107*'02 train 채점'!$G$29</f>
        <v>22.5</v>
      </c>
      <c r="S107" s="9">
        <f>if($R107&gt;'02 train 채점'!$G$31, 1, 0)</f>
        <v>0</v>
      </c>
    </row>
    <row r="108" ht="15.75" customHeight="1">
      <c r="A108" s="9">
        <v>107.0</v>
      </c>
      <c r="B108" s="9">
        <v>1.0</v>
      </c>
      <c r="C108" s="9">
        <v>3.0</v>
      </c>
      <c r="D108" s="11" t="s">
        <v>29</v>
      </c>
      <c r="E108" s="9" t="s">
        <v>25</v>
      </c>
      <c r="F108" s="9">
        <v>21.0</v>
      </c>
      <c r="G108" s="13">
        <v>0.0</v>
      </c>
      <c r="H108" s="13">
        <v>0.0</v>
      </c>
      <c r="I108" s="13">
        <v>343120.0</v>
      </c>
      <c r="J108" s="9">
        <v>7.65</v>
      </c>
      <c r="K108" s="9"/>
      <c r="L108" s="9" t="s">
        <v>23</v>
      </c>
      <c r="M108" s="9">
        <f t="shared" si="1"/>
        <v>0</v>
      </c>
      <c r="N108" s="9">
        <f>VLOOKUP($E108,'02 train 채점'!$F$8:$G$9, 2, false)</f>
        <v>75</v>
      </c>
      <c r="O108" s="9">
        <f>VLOOKUP($F108,'02 train 채점'!$F$12:$G$17, 2, true)</f>
        <v>25</v>
      </c>
      <c r="P108" s="9">
        <f>VLOOKUP($M108, '02 train 채점'!$F$20:$G$23, 2, true)</f>
        <v>0</v>
      </c>
      <c r="Q108" s="14">
        <f>VLOOKUP($D108,'02 train 채점'!$I$20:$J$23, 2, false)</f>
        <v>40</v>
      </c>
      <c r="R108" s="9">
        <f>N108*'02 train 채점'!$G$26+O108*'02 train 채점'!$G$27+P108*'02 train 채점'!$G$28*Q108*'02 train 채점'!$G$29</f>
        <v>57.5</v>
      </c>
      <c r="S108" s="9">
        <f>if($R108&gt;'02 train 채점'!$G$31, 1, 0)</f>
        <v>1</v>
      </c>
    </row>
    <row r="109" ht="15.75" customHeight="1">
      <c r="A109" s="9">
        <v>108.0</v>
      </c>
      <c r="B109" s="9">
        <v>1.0</v>
      </c>
      <c r="C109" s="9">
        <v>3.0</v>
      </c>
      <c r="D109" s="11" t="s">
        <v>19</v>
      </c>
      <c r="E109" s="9" t="s">
        <v>20</v>
      </c>
      <c r="F109" s="9"/>
      <c r="G109" s="13">
        <v>0.0</v>
      </c>
      <c r="H109" s="13">
        <v>0.0</v>
      </c>
      <c r="I109" s="13">
        <v>312991.0</v>
      </c>
      <c r="J109" s="9">
        <v>7.775</v>
      </c>
      <c r="K109" s="9"/>
      <c r="L109" s="9" t="s">
        <v>23</v>
      </c>
      <c r="M109" s="9">
        <f t="shared" si="1"/>
        <v>0</v>
      </c>
      <c r="N109" s="9">
        <f>VLOOKUP($E109,'02 train 채점'!$F$8:$G$9, 2, false)</f>
        <v>25</v>
      </c>
      <c r="O109" s="9">
        <f>VLOOKUP($F109,'02 train 채점'!$F$12:$G$17, 2, true)</f>
        <v>55</v>
      </c>
      <c r="P109" s="9">
        <f>VLOOKUP($M109, '02 train 채점'!$F$20:$G$23, 2, true)</f>
        <v>0</v>
      </c>
      <c r="Q109" s="14">
        <f>VLOOKUP($D109,'02 train 채점'!$I$20:$J$23, 2, false)</f>
        <v>10</v>
      </c>
      <c r="R109" s="9">
        <f>N109*'02 train 채점'!$G$26+O109*'02 train 채점'!$G$27+P109*'02 train 채점'!$G$28*Q109*'02 train 채점'!$G$29</f>
        <v>28.5</v>
      </c>
      <c r="S109" s="9">
        <f>if($R109&gt;'02 train 채점'!$G$31, 1, 0)</f>
        <v>0</v>
      </c>
    </row>
    <row r="110" ht="15.75" customHeight="1">
      <c r="A110" s="9">
        <v>109.0</v>
      </c>
      <c r="B110" s="9">
        <v>0.0</v>
      </c>
      <c r="C110" s="9">
        <v>3.0</v>
      </c>
      <c r="D110" s="11" t="s">
        <v>19</v>
      </c>
      <c r="E110" s="9" t="s">
        <v>20</v>
      </c>
      <c r="F110" s="9">
        <v>38.0</v>
      </c>
      <c r="G110" s="13">
        <v>0.0</v>
      </c>
      <c r="H110" s="13">
        <v>0.0</v>
      </c>
      <c r="I110" s="13">
        <v>349249.0</v>
      </c>
      <c r="J110" s="9">
        <v>7.8958</v>
      </c>
      <c r="K110" s="9"/>
      <c r="L110" s="9" t="s">
        <v>23</v>
      </c>
      <c r="M110" s="9">
        <f t="shared" si="1"/>
        <v>0</v>
      </c>
      <c r="N110" s="9">
        <f>VLOOKUP($E110,'02 train 채점'!$F$8:$G$9, 2, false)</f>
        <v>25</v>
      </c>
      <c r="O110" s="9">
        <f>VLOOKUP($F110,'02 train 채점'!$F$12:$G$17, 2, true)</f>
        <v>25</v>
      </c>
      <c r="P110" s="9">
        <f>VLOOKUP($M110, '02 train 채점'!$F$20:$G$23, 2, true)</f>
        <v>0</v>
      </c>
      <c r="Q110" s="14">
        <f>VLOOKUP($D110,'02 train 채점'!$I$20:$J$23, 2, false)</f>
        <v>10</v>
      </c>
      <c r="R110" s="9">
        <f>N110*'02 train 채점'!$G$26+O110*'02 train 채점'!$G$27+P110*'02 train 채점'!$G$28*Q110*'02 train 채점'!$G$29</f>
        <v>22.5</v>
      </c>
      <c r="S110" s="9">
        <f>if($R110&gt;'02 train 채점'!$G$31, 1, 0)</f>
        <v>0</v>
      </c>
    </row>
    <row r="111" ht="15.75" customHeight="1">
      <c r="A111" s="9">
        <v>110.0</v>
      </c>
      <c r="B111" s="9">
        <v>1.0</v>
      </c>
      <c r="C111" s="9">
        <v>3.0</v>
      </c>
      <c r="D111" s="11" t="s">
        <v>29</v>
      </c>
      <c r="E111" s="9" t="s">
        <v>25</v>
      </c>
      <c r="F111" s="9"/>
      <c r="G111" s="13">
        <v>1.0</v>
      </c>
      <c r="H111" s="13">
        <v>0.0</v>
      </c>
      <c r="I111" s="13">
        <v>371110.0</v>
      </c>
      <c r="J111" s="9">
        <v>24.15</v>
      </c>
      <c r="K111" s="9"/>
      <c r="L111" s="9" t="s">
        <v>21</v>
      </c>
      <c r="M111" s="9">
        <f t="shared" si="1"/>
        <v>1</v>
      </c>
      <c r="N111" s="9">
        <f>VLOOKUP($E111,'02 train 채점'!$F$8:$G$9, 2, false)</f>
        <v>75</v>
      </c>
      <c r="O111" s="9">
        <f>VLOOKUP($F111,'02 train 채점'!$F$12:$G$17, 2, true)</f>
        <v>55</v>
      </c>
      <c r="P111" s="9">
        <f>VLOOKUP($M111, '02 train 채점'!$F$20:$G$23, 2, true)</f>
        <v>65</v>
      </c>
      <c r="Q111" s="14">
        <f>VLOOKUP($D111,'02 train 채점'!$I$20:$J$23, 2, false)</f>
        <v>40</v>
      </c>
      <c r="R111" s="9">
        <f>N111*'02 train 채점'!$G$26+O111*'02 train 채점'!$G$27+P111*'02 train 채점'!$G$28*Q111*'02 train 채점'!$G$29</f>
        <v>70</v>
      </c>
      <c r="S111" s="9">
        <f>if($R111&gt;'02 train 채점'!$G$31, 1, 0)</f>
        <v>1</v>
      </c>
    </row>
    <row r="112" ht="15.75" customHeight="1">
      <c r="A112" s="9">
        <v>111.0</v>
      </c>
      <c r="B112" s="9">
        <v>0.0</v>
      </c>
      <c r="C112" s="9">
        <v>1.0</v>
      </c>
      <c r="D112" s="11" t="s">
        <v>19</v>
      </c>
      <c r="E112" s="9" t="s">
        <v>20</v>
      </c>
      <c r="F112" s="9">
        <v>47.0</v>
      </c>
      <c r="G112" s="13">
        <v>0.0</v>
      </c>
      <c r="H112" s="13">
        <v>0.0</v>
      </c>
      <c r="I112" s="13">
        <v>110465.0</v>
      </c>
      <c r="J112" s="9">
        <v>52.0</v>
      </c>
      <c r="K112" s="9" t="s">
        <v>124</v>
      </c>
      <c r="L112" s="9" t="s">
        <v>23</v>
      </c>
      <c r="M112" s="9">
        <f t="shared" si="1"/>
        <v>0</v>
      </c>
      <c r="N112" s="9">
        <f>VLOOKUP($E112,'02 train 채점'!$F$8:$G$9, 2, false)</f>
        <v>25</v>
      </c>
      <c r="O112" s="9">
        <f>VLOOKUP($F112,'02 train 채점'!$F$12:$G$17, 2, true)</f>
        <v>25</v>
      </c>
      <c r="P112" s="9">
        <f>VLOOKUP($M112, '02 train 채점'!$F$20:$G$23, 2, true)</f>
        <v>0</v>
      </c>
      <c r="Q112" s="14">
        <f>VLOOKUP($D112,'02 train 채점'!$I$20:$J$23, 2, false)</f>
        <v>10</v>
      </c>
      <c r="R112" s="9">
        <f>N112*'02 train 채점'!$G$26+O112*'02 train 채점'!$G$27+P112*'02 train 채점'!$G$28*Q112*'02 train 채점'!$G$29</f>
        <v>22.5</v>
      </c>
      <c r="S112" s="9">
        <f>if($R112&gt;'02 train 채점'!$G$31, 1, 0)</f>
        <v>0</v>
      </c>
    </row>
    <row r="113" ht="15.75" customHeight="1">
      <c r="A113" s="9">
        <v>112.0</v>
      </c>
      <c r="B113" s="9">
        <v>0.0</v>
      </c>
      <c r="C113" s="9">
        <v>3.0</v>
      </c>
      <c r="D113" s="11" t="s">
        <v>29</v>
      </c>
      <c r="E113" s="9" t="s">
        <v>25</v>
      </c>
      <c r="F113" s="9">
        <v>14.5</v>
      </c>
      <c r="G113" s="13">
        <v>1.0</v>
      </c>
      <c r="H113" s="13">
        <v>0.0</v>
      </c>
      <c r="I113" s="13">
        <v>2665.0</v>
      </c>
      <c r="J113" s="9">
        <v>14.4542</v>
      </c>
      <c r="K113" s="9"/>
      <c r="L113" s="9" t="s">
        <v>28</v>
      </c>
      <c r="M113" s="9">
        <f t="shared" si="1"/>
        <v>1</v>
      </c>
      <c r="N113" s="9">
        <f>VLOOKUP($E113,'02 train 채점'!$F$8:$G$9, 2, false)</f>
        <v>75</v>
      </c>
      <c r="O113" s="9">
        <f>VLOOKUP($F113,'02 train 채점'!$F$12:$G$17, 2, true)</f>
        <v>25</v>
      </c>
      <c r="P113" s="9">
        <f>VLOOKUP($M113, '02 train 채점'!$F$20:$G$23, 2, true)</f>
        <v>65</v>
      </c>
      <c r="Q113" s="14">
        <f>VLOOKUP($D113,'02 train 채점'!$I$20:$J$23, 2, false)</f>
        <v>40</v>
      </c>
      <c r="R113" s="9">
        <f>N113*'02 train 채점'!$G$26+O113*'02 train 채점'!$G$27+P113*'02 train 채점'!$G$28*Q113*'02 train 채점'!$G$29</f>
        <v>64</v>
      </c>
      <c r="S113" s="9">
        <f>if($R113&gt;'02 train 채점'!$G$31, 1, 0)</f>
        <v>1</v>
      </c>
    </row>
    <row r="114" ht="15.75" customHeight="1">
      <c r="A114" s="9">
        <v>113.0</v>
      </c>
      <c r="B114" s="9">
        <v>0.0</v>
      </c>
      <c r="C114" s="9">
        <v>3.0</v>
      </c>
      <c r="D114" s="11" t="s">
        <v>19</v>
      </c>
      <c r="E114" s="9" t="s">
        <v>20</v>
      </c>
      <c r="F114" s="9">
        <v>22.0</v>
      </c>
      <c r="G114" s="13">
        <v>0.0</v>
      </c>
      <c r="H114" s="13">
        <v>0.0</v>
      </c>
      <c r="I114" s="13">
        <v>324669.0</v>
      </c>
      <c r="J114" s="9">
        <v>8.05</v>
      </c>
      <c r="K114" s="9"/>
      <c r="L114" s="9" t="s">
        <v>23</v>
      </c>
      <c r="M114" s="9">
        <f t="shared" si="1"/>
        <v>0</v>
      </c>
      <c r="N114" s="9">
        <f>VLOOKUP($E114,'02 train 채점'!$F$8:$G$9, 2, false)</f>
        <v>25</v>
      </c>
      <c r="O114" s="9">
        <f>VLOOKUP($F114,'02 train 채점'!$F$12:$G$17, 2, true)</f>
        <v>25</v>
      </c>
      <c r="P114" s="9">
        <f>VLOOKUP($M114, '02 train 채점'!$F$20:$G$23, 2, true)</f>
        <v>0</v>
      </c>
      <c r="Q114" s="14">
        <f>VLOOKUP($D114,'02 train 채점'!$I$20:$J$23, 2, false)</f>
        <v>10</v>
      </c>
      <c r="R114" s="9">
        <f>N114*'02 train 채점'!$G$26+O114*'02 train 채점'!$G$27+P114*'02 train 채점'!$G$28*Q114*'02 train 채점'!$G$29</f>
        <v>22.5</v>
      </c>
      <c r="S114" s="9">
        <f>if($R114&gt;'02 train 채점'!$G$31, 1, 0)</f>
        <v>0</v>
      </c>
    </row>
    <row r="115" ht="15.75" customHeight="1">
      <c r="A115" s="9">
        <v>114.0</v>
      </c>
      <c r="B115" s="9">
        <v>0.0</v>
      </c>
      <c r="C115" s="9">
        <v>3.0</v>
      </c>
      <c r="D115" s="11" t="s">
        <v>29</v>
      </c>
      <c r="E115" s="9" t="s">
        <v>25</v>
      </c>
      <c r="F115" s="9">
        <v>20.0</v>
      </c>
      <c r="G115" s="13">
        <v>1.0</v>
      </c>
      <c r="H115" s="13">
        <v>0.0</v>
      </c>
      <c r="I115" s="13">
        <v>4136.0</v>
      </c>
      <c r="J115" s="9">
        <v>9.825</v>
      </c>
      <c r="K115" s="9"/>
      <c r="L115" s="9" t="s">
        <v>23</v>
      </c>
      <c r="M115" s="9">
        <f t="shared" si="1"/>
        <v>1</v>
      </c>
      <c r="N115" s="9">
        <f>VLOOKUP($E115,'02 train 채점'!$F$8:$G$9, 2, false)</f>
        <v>75</v>
      </c>
      <c r="O115" s="9">
        <f>VLOOKUP($F115,'02 train 채점'!$F$12:$G$17, 2, true)</f>
        <v>25</v>
      </c>
      <c r="P115" s="9">
        <f>VLOOKUP($M115, '02 train 채점'!$F$20:$G$23, 2, true)</f>
        <v>65</v>
      </c>
      <c r="Q115" s="14">
        <f>VLOOKUP($D115,'02 train 채점'!$I$20:$J$23, 2, false)</f>
        <v>40</v>
      </c>
      <c r="R115" s="9">
        <f>N115*'02 train 채점'!$G$26+O115*'02 train 채점'!$G$27+P115*'02 train 채점'!$G$28*Q115*'02 train 채점'!$G$29</f>
        <v>64</v>
      </c>
      <c r="S115" s="9">
        <f>if($R115&gt;'02 train 채점'!$G$31, 1, 0)</f>
        <v>1</v>
      </c>
    </row>
    <row r="116" ht="15.75" customHeight="1">
      <c r="A116" s="9">
        <v>115.0</v>
      </c>
      <c r="B116" s="9">
        <v>0.0</v>
      </c>
      <c r="C116" s="9">
        <v>3.0</v>
      </c>
      <c r="D116" s="11" t="s">
        <v>29</v>
      </c>
      <c r="E116" s="9" t="s">
        <v>25</v>
      </c>
      <c r="F116" s="9">
        <v>17.0</v>
      </c>
      <c r="G116" s="13">
        <v>0.0</v>
      </c>
      <c r="H116" s="13">
        <v>0.0</v>
      </c>
      <c r="I116" s="13">
        <v>2627.0</v>
      </c>
      <c r="J116" s="9">
        <v>14.4583</v>
      </c>
      <c r="K116" s="9"/>
      <c r="L116" s="9" t="s">
        <v>28</v>
      </c>
      <c r="M116" s="9">
        <f t="shared" si="1"/>
        <v>0</v>
      </c>
      <c r="N116" s="9">
        <f>VLOOKUP($E116,'02 train 채점'!$F$8:$G$9, 2, false)</f>
        <v>75</v>
      </c>
      <c r="O116" s="9">
        <f>VLOOKUP($F116,'02 train 채점'!$F$12:$G$17, 2, true)</f>
        <v>25</v>
      </c>
      <c r="P116" s="9">
        <f>VLOOKUP($M116, '02 train 채점'!$F$20:$G$23, 2, true)</f>
        <v>0</v>
      </c>
      <c r="Q116" s="14">
        <f>VLOOKUP($D116,'02 train 채점'!$I$20:$J$23, 2, false)</f>
        <v>40</v>
      </c>
      <c r="R116" s="9">
        <f>N116*'02 train 채점'!$G$26+O116*'02 train 채점'!$G$27+P116*'02 train 채점'!$G$28*Q116*'02 train 채점'!$G$29</f>
        <v>57.5</v>
      </c>
      <c r="S116" s="9">
        <f>if($R116&gt;'02 train 채점'!$G$31, 1, 0)</f>
        <v>1</v>
      </c>
    </row>
    <row r="117" ht="15.75" customHeight="1">
      <c r="A117" s="9">
        <v>116.0</v>
      </c>
      <c r="B117" s="9">
        <v>0.0</v>
      </c>
      <c r="C117" s="9">
        <v>3.0</v>
      </c>
      <c r="D117" s="11" t="s">
        <v>19</v>
      </c>
      <c r="E117" s="9" t="s">
        <v>20</v>
      </c>
      <c r="F117" s="9">
        <v>21.0</v>
      </c>
      <c r="G117" s="13">
        <v>0.0</v>
      </c>
      <c r="H117" s="13">
        <v>0.0</v>
      </c>
      <c r="I117" s="13" t="s">
        <v>128</v>
      </c>
      <c r="J117" s="9">
        <v>7.925</v>
      </c>
      <c r="K117" s="9"/>
      <c r="L117" s="9" t="s">
        <v>23</v>
      </c>
      <c r="M117" s="9">
        <f t="shared" si="1"/>
        <v>0</v>
      </c>
      <c r="N117" s="9">
        <f>VLOOKUP($E117,'02 train 채점'!$F$8:$G$9, 2, false)</f>
        <v>25</v>
      </c>
      <c r="O117" s="9">
        <f>VLOOKUP($F117,'02 train 채점'!$F$12:$G$17, 2, true)</f>
        <v>25</v>
      </c>
      <c r="P117" s="9">
        <f>VLOOKUP($M117, '02 train 채점'!$F$20:$G$23, 2, true)</f>
        <v>0</v>
      </c>
      <c r="Q117" s="14">
        <f>VLOOKUP($D117,'02 train 채점'!$I$20:$J$23, 2, false)</f>
        <v>10</v>
      </c>
      <c r="R117" s="9">
        <f>N117*'02 train 채점'!$G$26+O117*'02 train 채점'!$G$27+P117*'02 train 채점'!$G$28*Q117*'02 train 채점'!$G$29</f>
        <v>22.5</v>
      </c>
      <c r="S117" s="9">
        <f>if($R117&gt;'02 train 채점'!$G$31, 1, 0)</f>
        <v>0</v>
      </c>
    </row>
    <row r="118" ht="15.75" customHeight="1">
      <c r="A118" s="9">
        <v>117.0</v>
      </c>
      <c r="B118" s="9">
        <v>0.0</v>
      </c>
      <c r="C118" s="9">
        <v>3.0</v>
      </c>
      <c r="D118" s="11" t="s">
        <v>19</v>
      </c>
      <c r="E118" s="9" t="s">
        <v>20</v>
      </c>
      <c r="F118" s="9">
        <v>70.5</v>
      </c>
      <c r="G118" s="13">
        <v>0.0</v>
      </c>
      <c r="H118" s="13">
        <v>0.0</v>
      </c>
      <c r="I118" s="13">
        <v>370369.0</v>
      </c>
      <c r="J118" s="9">
        <v>7.75</v>
      </c>
      <c r="K118" s="9"/>
      <c r="L118" s="9" t="s">
        <v>21</v>
      </c>
      <c r="M118" s="9">
        <f t="shared" si="1"/>
        <v>0</v>
      </c>
      <c r="N118" s="9">
        <f>VLOOKUP($E118,'02 train 채점'!$F$8:$G$9, 2, false)</f>
        <v>25</v>
      </c>
      <c r="O118" s="9">
        <f>VLOOKUP($F118,'02 train 채점'!$F$12:$G$17, 2, true)</f>
        <v>25</v>
      </c>
      <c r="P118" s="9">
        <f>VLOOKUP($M118, '02 train 채점'!$F$20:$G$23, 2, true)</f>
        <v>0</v>
      </c>
      <c r="Q118" s="14">
        <f>VLOOKUP($D118,'02 train 채점'!$I$20:$J$23, 2, false)</f>
        <v>10</v>
      </c>
      <c r="R118" s="9">
        <f>N118*'02 train 채점'!$G$26+O118*'02 train 채점'!$G$27+P118*'02 train 채점'!$G$28*Q118*'02 train 채점'!$G$29</f>
        <v>22.5</v>
      </c>
      <c r="S118" s="9">
        <f>if($R118&gt;'02 train 채점'!$G$31, 1, 0)</f>
        <v>0</v>
      </c>
    </row>
    <row r="119" ht="15.75" customHeight="1">
      <c r="A119" s="9">
        <v>118.0</v>
      </c>
      <c r="B119" s="9">
        <v>0.0</v>
      </c>
      <c r="C119" s="9">
        <v>2.0</v>
      </c>
      <c r="D119" s="11" t="s">
        <v>19</v>
      </c>
      <c r="E119" s="9" t="s">
        <v>20</v>
      </c>
      <c r="F119" s="9">
        <v>29.0</v>
      </c>
      <c r="G119" s="13">
        <v>1.0</v>
      </c>
      <c r="H119" s="13">
        <v>0.0</v>
      </c>
      <c r="I119" s="13">
        <v>11668.0</v>
      </c>
      <c r="J119" s="9">
        <v>21.0</v>
      </c>
      <c r="K119" s="9"/>
      <c r="L119" s="9" t="s">
        <v>23</v>
      </c>
      <c r="M119" s="9">
        <f t="shared" si="1"/>
        <v>1</v>
      </c>
      <c r="N119" s="9">
        <f>VLOOKUP($E119,'02 train 채점'!$F$8:$G$9, 2, false)</f>
        <v>25</v>
      </c>
      <c r="O119" s="9">
        <f>VLOOKUP($F119,'02 train 채점'!$F$12:$G$17, 2, true)</f>
        <v>25</v>
      </c>
      <c r="P119" s="9">
        <f>VLOOKUP($M119, '02 train 채점'!$F$20:$G$23, 2, true)</f>
        <v>65</v>
      </c>
      <c r="Q119" s="14">
        <f>VLOOKUP($D119,'02 train 채점'!$I$20:$J$23, 2, false)</f>
        <v>10</v>
      </c>
      <c r="R119" s="9">
        <f>N119*'02 train 채점'!$G$26+O119*'02 train 채점'!$G$27+P119*'02 train 채점'!$G$28*Q119*'02 train 채점'!$G$29</f>
        <v>24.125</v>
      </c>
      <c r="S119" s="9">
        <f>if($R119&gt;'02 train 채점'!$G$31, 1, 0)</f>
        <v>0</v>
      </c>
    </row>
    <row r="120" ht="15.75" customHeight="1">
      <c r="A120" s="9">
        <v>119.0</v>
      </c>
      <c r="B120" s="9">
        <v>0.0</v>
      </c>
      <c r="C120" s="9">
        <v>1.0</v>
      </c>
      <c r="D120" s="11" t="s">
        <v>19</v>
      </c>
      <c r="E120" s="9" t="s">
        <v>20</v>
      </c>
      <c r="F120" s="9">
        <v>24.0</v>
      </c>
      <c r="G120" s="13">
        <v>0.0</v>
      </c>
      <c r="H120" s="13">
        <v>1.0</v>
      </c>
      <c r="I120" s="13" t="s">
        <v>130</v>
      </c>
      <c r="J120" s="9">
        <v>247.5208</v>
      </c>
      <c r="K120" s="9" t="s">
        <v>131</v>
      </c>
      <c r="L120" s="9" t="s">
        <v>28</v>
      </c>
      <c r="M120" s="9">
        <f t="shared" si="1"/>
        <v>1</v>
      </c>
      <c r="N120" s="9">
        <f>VLOOKUP($E120,'02 train 채점'!$F$8:$G$9, 2, false)</f>
        <v>25</v>
      </c>
      <c r="O120" s="9">
        <f>VLOOKUP($F120,'02 train 채점'!$F$12:$G$17, 2, true)</f>
        <v>25</v>
      </c>
      <c r="P120" s="9">
        <f>VLOOKUP($M120, '02 train 채점'!$F$20:$G$23, 2, true)</f>
        <v>65</v>
      </c>
      <c r="Q120" s="14">
        <f>VLOOKUP($D120,'02 train 채점'!$I$20:$J$23, 2, false)</f>
        <v>10</v>
      </c>
      <c r="R120" s="9">
        <f>N120*'02 train 채점'!$G$26+O120*'02 train 채점'!$G$27+P120*'02 train 채점'!$G$28*Q120*'02 train 채점'!$G$29</f>
        <v>24.125</v>
      </c>
      <c r="S120" s="9">
        <f>if($R120&gt;'02 train 채점'!$G$31, 1, 0)</f>
        <v>0</v>
      </c>
    </row>
    <row r="121" ht="15.75" customHeight="1">
      <c r="A121" s="9">
        <v>120.0</v>
      </c>
      <c r="B121" s="9">
        <v>0.0</v>
      </c>
      <c r="C121" s="9">
        <v>3.0</v>
      </c>
      <c r="D121" s="11" t="s">
        <v>29</v>
      </c>
      <c r="E121" s="9" t="s">
        <v>25</v>
      </c>
      <c r="F121" s="9">
        <v>2.0</v>
      </c>
      <c r="G121" s="13">
        <v>4.0</v>
      </c>
      <c r="H121" s="13">
        <v>2.0</v>
      </c>
      <c r="I121" s="13">
        <v>347082.0</v>
      </c>
      <c r="J121" s="9">
        <v>31.275</v>
      </c>
      <c r="K121" s="9"/>
      <c r="L121" s="9" t="s">
        <v>23</v>
      </c>
      <c r="M121" s="9">
        <f t="shared" si="1"/>
        <v>6</v>
      </c>
      <c r="N121" s="9">
        <f>VLOOKUP($E121,'02 train 채점'!$F$8:$G$9, 2, false)</f>
        <v>75</v>
      </c>
      <c r="O121" s="9">
        <f>VLOOKUP($F121,'02 train 채점'!$F$12:$G$17, 2, true)</f>
        <v>30</v>
      </c>
      <c r="P121" s="9">
        <f>VLOOKUP($M121, '02 train 채점'!$F$20:$G$23, 2, true)</f>
        <v>40</v>
      </c>
      <c r="Q121" s="14">
        <f>VLOOKUP($D121,'02 train 채점'!$I$20:$J$23, 2, false)</f>
        <v>40</v>
      </c>
      <c r="R121" s="9">
        <f>N121*'02 train 채점'!$G$26+O121*'02 train 채점'!$G$27+P121*'02 train 채점'!$G$28*Q121*'02 train 채점'!$G$29</f>
        <v>62.5</v>
      </c>
      <c r="S121" s="9">
        <f>if($R121&gt;'02 train 채점'!$G$31, 1, 0)</f>
        <v>1</v>
      </c>
    </row>
    <row r="122" ht="15.75" customHeight="1">
      <c r="A122" s="9">
        <v>121.0</v>
      </c>
      <c r="B122" s="9">
        <v>0.0</v>
      </c>
      <c r="C122" s="9">
        <v>2.0</v>
      </c>
      <c r="D122" s="11" t="s">
        <v>19</v>
      </c>
      <c r="E122" s="9" t="s">
        <v>20</v>
      </c>
      <c r="F122" s="9">
        <v>21.0</v>
      </c>
      <c r="G122" s="13">
        <v>2.0</v>
      </c>
      <c r="H122" s="13">
        <v>0.0</v>
      </c>
      <c r="I122" s="13" t="s">
        <v>99</v>
      </c>
      <c r="J122" s="9">
        <v>73.5</v>
      </c>
      <c r="K122" s="9"/>
      <c r="L122" s="9" t="s">
        <v>23</v>
      </c>
      <c r="M122" s="9">
        <f t="shared" si="1"/>
        <v>2</v>
      </c>
      <c r="N122" s="9">
        <f>VLOOKUP($E122,'02 train 채점'!$F$8:$G$9, 2, false)</f>
        <v>25</v>
      </c>
      <c r="O122" s="9">
        <f>VLOOKUP($F122,'02 train 채점'!$F$12:$G$17, 2, true)</f>
        <v>25</v>
      </c>
      <c r="P122" s="9">
        <f>VLOOKUP($M122, '02 train 채점'!$F$20:$G$23, 2, true)</f>
        <v>30</v>
      </c>
      <c r="Q122" s="14">
        <f>VLOOKUP($D122,'02 train 채점'!$I$20:$J$23, 2, false)</f>
        <v>10</v>
      </c>
      <c r="R122" s="9">
        <f>N122*'02 train 채점'!$G$26+O122*'02 train 채점'!$G$27+P122*'02 train 채점'!$G$28*Q122*'02 train 채점'!$G$29</f>
        <v>23.25</v>
      </c>
      <c r="S122" s="9">
        <f>if($R122&gt;'02 train 채점'!$G$31, 1, 0)</f>
        <v>0</v>
      </c>
    </row>
    <row r="123" ht="15.75" customHeight="1">
      <c r="A123" s="9">
        <v>122.0</v>
      </c>
      <c r="B123" s="9">
        <v>0.0</v>
      </c>
      <c r="C123" s="9">
        <v>3.0</v>
      </c>
      <c r="D123" s="11" t="s">
        <v>19</v>
      </c>
      <c r="E123" s="9" t="s">
        <v>20</v>
      </c>
      <c r="F123" s="9"/>
      <c r="G123" s="13">
        <v>0.0</v>
      </c>
      <c r="H123" s="13">
        <v>0.0</v>
      </c>
      <c r="I123" s="13" t="s">
        <v>135</v>
      </c>
      <c r="J123" s="9">
        <v>8.05</v>
      </c>
      <c r="K123" s="9"/>
      <c r="L123" s="9" t="s">
        <v>23</v>
      </c>
      <c r="M123" s="9">
        <f t="shared" si="1"/>
        <v>0</v>
      </c>
      <c r="N123" s="9">
        <f>VLOOKUP($E123,'02 train 채점'!$F$8:$G$9, 2, false)</f>
        <v>25</v>
      </c>
      <c r="O123" s="9">
        <f>VLOOKUP($F123,'02 train 채점'!$F$12:$G$17, 2, true)</f>
        <v>55</v>
      </c>
      <c r="P123" s="9">
        <f>VLOOKUP($M123, '02 train 채점'!$F$20:$G$23, 2, true)</f>
        <v>0</v>
      </c>
      <c r="Q123" s="14">
        <f>VLOOKUP($D123,'02 train 채점'!$I$20:$J$23, 2, false)</f>
        <v>10</v>
      </c>
      <c r="R123" s="9">
        <f>N123*'02 train 채점'!$G$26+O123*'02 train 채점'!$G$27+P123*'02 train 채점'!$G$28*Q123*'02 train 채점'!$G$29</f>
        <v>28.5</v>
      </c>
      <c r="S123" s="9">
        <f>if($R123&gt;'02 train 채점'!$G$31, 1, 0)</f>
        <v>0</v>
      </c>
    </row>
    <row r="124" ht="15.75" customHeight="1">
      <c r="A124" s="9">
        <v>123.0</v>
      </c>
      <c r="B124" s="9">
        <v>0.0</v>
      </c>
      <c r="C124" s="9">
        <v>2.0</v>
      </c>
      <c r="D124" s="11" t="s">
        <v>19</v>
      </c>
      <c r="E124" s="9" t="s">
        <v>20</v>
      </c>
      <c r="F124" s="9">
        <v>32.5</v>
      </c>
      <c r="G124" s="13">
        <v>1.0</v>
      </c>
      <c r="H124" s="13">
        <v>0.0</v>
      </c>
      <c r="I124" s="13">
        <v>237736.0</v>
      </c>
      <c r="J124" s="9">
        <v>30.0708</v>
      </c>
      <c r="K124" s="9"/>
      <c r="L124" s="9" t="s">
        <v>28</v>
      </c>
      <c r="M124" s="9">
        <f t="shared" si="1"/>
        <v>1</v>
      </c>
      <c r="N124" s="9">
        <f>VLOOKUP($E124,'02 train 채점'!$F$8:$G$9, 2, false)</f>
        <v>25</v>
      </c>
      <c r="O124" s="9">
        <f>VLOOKUP($F124,'02 train 채점'!$F$12:$G$17, 2, true)</f>
        <v>25</v>
      </c>
      <c r="P124" s="9">
        <f>VLOOKUP($M124, '02 train 채점'!$F$20:$G$23, 2, true)</f>
        <v>65</v>
      </c>
      <c r="Q124" s="14">
        <f>VLOOKUP($D124,'02 train 채점'!$I$20:$J$23, 2, false)</f>
        <v>10</v>
      </c>
      <c r="R124" s="9">
        <f>N124*'02 train 채점'!$G$26+O124*'02 train 채점'!$G$27+P124*'02 train 채점'!$G$28*Q124*'02 train 채점'!$G$29</f>
        <v>24.125</v>
      </c>
      <c r="S124" s="9">
        <f>if($R124&gt;'02 train 채점'!$G$31, 1, 0)</f>
        <v>0</v>
      </c>
    </row>
    <row r="125" ht="15.75" customHeight="1">
      <c r="A125" s="9">
        <v>124.0</v>
      </c>
      <c r="B125" s="9">
        <v>1.0</v>
      </c>
      <c r="C125" s="9">
        <v>2.0</v>
      </c>
      <c r="D125" s="11" t="s">
        <v>29</v>
      </c>
      <c r="E125" s="9" t="s">
        <v>25</v>
      </c>
      <c r="F125" s="9">
        <v>32.5</v>
      </c>
      <c r="G125" s="13">
        <v>0.0</v>
      </c>
      <c r="H125" s="13">
        <v>0.0</v>
      </c>
      <c r="I125" s="13">
        <v>27267.0</v>
      </c>
      <c r="J125" s="9">
        <v>13.0</v>
      </c>
      <c r="K125" s="9" t="s">
        <v>136</v>
      </c>
      <c r="L125" s="9" t="s">
        <v>23</v>
      </c>
      <c r="M125" s="9">
        <f t="shared" si="1"/>
        <v>0</v>
      </c>
      <c r="N125" s="9">
        <f>VLOOKUP($E125,'02 train 채점'!$F$8:$G$9, 2, false)</f>
        <v>75</v>
      </c>
      <c r="O125" s="9">
        <f>VLOOKUP($F125,'02 train 채점'!$F$12:$G$17, 2, true)</f>
        <v>25</v>
      </c>
      <c r="P125" s="9">
        <f>VLOOKUP($M125, '02 train 채점'!$F$20:$G$23, 2, true)</f>
        <v>0</v>
      </c>
      <c r="Q125" s="14">
        <f>VLOOKUP($D125,'02 train 채점'!$I$20:$J$23, 2, false)</f>
        <v>40</v>
      </c>
      <c r="R125" s="9">
        <f>N125*'02 train 채점'!$G$26+O125*'02 train 채점'!$G$27+P125*'02 train 채점'!$G$28*Q125*'02 train 채점'!$G$29</f>
        <v>57.5</v>
      </c>
      <c r="S125" s="9">
        <f>if($R125&gt;'02 train 채점'!$G$31, 1, 0)</f>
        <v>1</v>
      </c>
    </row>
    <row r="126" ht="15.75" customHeight="1">
      <c r="A126" s="9">
        <v>125.0</v>
      </c>
      <c r="B126" s="9">
        <v>0.0</v>
      </c>
      <c r="C126" s="9">
        <v>1.0</v>
      </c>
      <c r="D126" s="11" t="s">
        <v>19</v>
      </c>
      <c r="E126" s="9" t="s">
        <v>20</v>
      </c>
      <c r="F126" s="9">
        <v>54.0</v>
      </c>
      <c r="G126" s="13">
        <v>0.0</v>
      </c>
      <c r="H126" s="13">
        <v>1.0</v>
      </c>
      <c r="I126" s="13">
        <v>35281.0</v>
      </c>
      <c r="J126" s="9">
        <v>77.2875</v>
      </c>
      <c r="K126" s="9" t="s">
        <v>119</v>
      </c>
      <c r="L126" s="9" t="s">
        <v>23</v>
      </c>
      <c r="M126" s="9">
        <f t="shared" si="1"/>
        <v>1</v>
      </c>
      <c r="N126" s="9">
        <f>VLOOKUP($E126,'02 train 채점'!$F$8:$G$9, 2, false)</f>
        <v>25</v>
      </c>
      <c r="O126" s="9">
        <f>VLOOKUP($F126,'02 train 채점'!$F$12:$G$17, 2, true)</f>
        <v>25</v>
      </c>
      <c r="P126" s="9">
        <f>VLOOKUP($M126, '02 train 채점'!$F$20:$G$23, 2, true)</f>
        <v>65</v>
      </c>
      <c r="Q126" s="14">
        <f>VLOOKUP($D126,'02 train 채점'!$I$20:$J$23, 2, false)</f>
        <v>10</v>
      </c>
      <c r="R126" s="9">
        <f>N126*'02 train 채점'!$G$26+O126*'02 train 채점'!$G$27+P126*'02 train 채점'!$G$28*Q126*'02 train 채점'!$G$29</f>
        <v>24.125</v>
      </c>
      <c r="S126" s="9">
        <f>if($R126&gt;'02 train 채점'!$G$31, 1, 0)</f>
        <v>0</v>
      </c>
    </row>
    <row r="127" ht="15.75" customHeight="1">
      <c r="A127" s="9">
        <v>126.0</v>
      </c>
      <c r="B127" s="9">
        <v>1.0</v>
      </c>
      <c r="C127" s="9">
        <v>3.0</v>
      </c>
      <c r="D127" s="11" t="s">
        <v>33</v>
      </c>
      <c r="E127" s="9" t="s">
        <v>20</v>
      </c>
      <c r="F127" s="9">
        <v>12.0</v>
      </c>
      <c r="G127" s="13">
        <v>1.0</v>
      </c>
      <c r="H127" s="13">
        <v>0.0</v>
      </c>
      <c r="I127" s="13">
        <v>2651.0</v>
      </c>
      <c r="J127" s="9">
        <v>11.2417</v>
      </c>
      <c r="K127" s="9"/>
      <c r="L127" s="9" t="s">
        <v>28</v>
      </c>
      <c r="M127" s="9">
        <f t="shared" si="1"/>
        <v>1</v>
      </c>
      <c r="N127" s="9">
        <f>VLOOKUP($E127,'02 train 채점'!$F$8:$G$9, 2, false)</f>
        <v>25</v>
      </c>
      <c r="O127" s="9">
        <f>VLOOKUP($F127,'02 train 채점'!$F$12:$G$17, 2, true)</f>
        <v>25</v>
      </c>
      <c r="P127" s="9">
        <f>VLOOKUP($M127, '02 train 채점'!$F$20:$G$23, 2, true)</f>
        <v>65</v>
      </c>
      <c r="Q127" s="14">
        <f>VLOOKUP($D127,'02 train 채점'!$I$20:$J$23, 2, false)</f>
        <v>20</v>
      </c>
      <c r="R127" s="9">
        <f>N127*'02 train 채점'!$G$26+O127*'02 train 채점'!$G$27+P127*'02 train 채점'!$G$28*Q127*'02 train 채점'!$G$29</f>
        <v>25.75</v>
      </c>
      <c r="S127" s="9">
        <f>if($R127&gt;'02 train 채점'!$G$31, 1, 0)</f>
        <v>0</v>
      </c>
    </row>
    <row r="128" ht="15.75" customHeight="1">
      <c r="A128" s="9">
        <v>127.0</v>
      </c>
      <c r="B128" s="9">
        <v>0.0</v>
      </c>
      <c r="C128" s="9">
        <v>3.0</v>
      </c>
      <c r="D128" s="11" t="s">
        <v>19</v>
      </c>
      <c r="E128" s="9" t="s">
        <v>20</v>
      </c>
      <c r="F128" s="9"/>
      <c r="G128" s="13">
        <v>0.0</v>
      </c>
      <c r="H128" s="13">
        <v>0.0</v>
      </c>
      <c r="I128" s="13">
        <v>370372.0</v>
      </c>
      <c r="J128" s="9">
        <v>7.75</v>
      </c>
      <c r="K128" s="9"/>
      <c r="L128" s="9" t="s">
        <v>21</v>
      </c>
      <c r="M128" s="9">
        <f t="shared" si="1"/>
        <v>0</v>
      </c>
      <c r="N128" s="9">
        <f>VLOOKUP($E128,'02 train 채점'!$F$8:$G$9, 2, false)</f>
        <v>25</v>
      </c>
      <c r="O128" s="9">
        <f>VLOOKUP($F128,'02 train 채점'!$F$12:$G$17, 2, true)</f>
        <v>55</v>
      </c>
      <c r="P128" s="9">
        <f>VLOOKUP($M128, '02 train 채점'!$F$20:$G$23, 2, true)</f>
        <v>0</v>
      </c>
      <c r="Q128" s="14">
        <f>VLOOKUP($D128,'02 train 채점'!$I$20:$J$23, 2, false)</f>
        <v>10</v>
      </c>
      <c r="R128" s="9">
        <f>N128*'02 train 채점'!$G$26+O128*'02 train 채점'!$G$27+P128*'02 train 채점'!$G$28*Q128*'02 train 채점'!$G$29</f>
        <v>28.5</v>
      </c>
      <c r="S128" s="9">
        <f>if($R128&gt;'02 train 채점'!$G$31, 1, 0)</f>
        <v>0</v>
      </c>
    </row>
    <row r="129" ht="15.75" customHeight="1">
      <c r="A129" s="9">
        <v>128.0</v>
      </c>
      <c r="B129" s="9">
        <v>1.0</v>
      </c>
      <c r="C129" s="9">
        <v>3.0</v>
      </c>
      <c r="D129" s="11" t="s">
        <v>19</v>
      </c>
      <c r="E129" s="9" t="s">
        <v>20</v>
      </c>
      <c r="F129" s="9">
        <v>24.0</v>
      </c>
      <c r="G129" s="13">
        <v>0.0</v>
      </c>
      <c r="H129" s="13">
        <v>0.0</v>
      </c>
      <c r="I129" s="13" t="s">
        <v>138</v>
      </c>
      <c r="J129" s="9">
        <v>7.1417</v>
      </c>
      <c r="K129" s="9"/>
      <c r="L129" s="9" t="s">
        <v>23</v>
      </c>
      <c r="M129" s="9">
        <f t="shared" si="1"/>
        <v>0</v>
      </c>
      <c r="N129" s="9">
        <f>VLOOKUP($E129,'02 train 채점'!$F$8:$G$9, 2, false)</f>
        <v>25</v>
      </c>
      <c r="O129" s="9">
        <f>VLOOKUP($F129,'02 train 채점'!$F$12:$G$17, 2, true)</f>
        <v>25</v>
      </c>
      <c r="P129" s="9">
        <f>VLOOKUP($M129, '02 train 채점'!$F$20:$G$23, 2, true)</f>
        <v>0</v>
      </c>
      <c r="Q129" s="14">
        <f>VLOOKUP($D129,'02 train 채점'!$I$20:$J$23, 2, false)</f>
        <v>10</v>
      </c>
      <c r="R129" s="9">
        <f>N129*'02 train 채점'!$G$26+O129*'02 train 채점'!$G$27+P129*'02 train 채점'!$G$28*Q129*'02 train 채점'!$G$29</f>
        <v>22.5</v>
      </c>
      <c r="S129" s="9">
        <f>if($R129&gt;'02 train 채점'!$G$31, 1, 0)</f>
        <v>0</v>
      </c>
    </row>
    <row r="130" ht="15.75" customHeight="1">
      <c r="A130" s="9">
        <v>129.0</v>
      </c>
      <c r="B130" s="9">
        <v>1.0</v>
      </c>
      <c r="C130" s="9">
        <v>3.0</v>
      </c>
      <c r="D130" s="11" t="s">
        <v>29</v>
      </c>
      <c r="E130" s="9" t="s">
        <v>25</v>
      </c>
      <c r="F130" s="9"/>
      <c r="G130" s="13">
        <v>1.0</v>
      </c>
      <c r="H130" s="13">
        <v>1.0</v>
      </c>
      <c r="I130" s="13">
        <v>2668.0</v>
      </c>
      <c r="J130" s="9">
        <v>22.3583</v>
      </c>
      <c r="K130" s="9" t="s">
        <v>140</v>
      </c>
      <c r="L130" s="9" t="s">
        <v>28</v>
      </c>
      <c r="M130" s="9">
        <f t="shared" si="1"/>
        <v>2</v>
      </c>
      <c r="N130" s="9">
        <f>VLOOKUP($E130,'02 train 채점'!$F$8:$G$9, 2, false)</f>
        <v>75</v>
      </c>
      <c r="O130" s="9">
        <f>VLOOKUP($F130,'02 train 채점'!$F$12:$G$17, 2, true)</f>
        <v>55</v>
      </c>
      <c r="P130" s="9">
        <f>VLOOKUP($M130, '02 train 채점'!$F$20:$G$23, 2, true)</f>
        <v>30</v>
      </c>
      <c r="Q130" s="14">
        <f>VLOOKUP($D130,'02 train 채점'!$I$20:$J$23, 2, false)</f>
        <v>40</v>
      </c>
      <c r="R130" s="9">
        <f>N130*'02 train 채점'!$G$26+O130*'02 train 채점'!$G$27+P130*'02 train 채점'!$G$28*Q130*'02 train 채점'!$G$29</f>
        <v>66.5</v>
      </c>
      <c r="S130" s="9">
        <f>if($R130&gt;'02 train 채점'!$G$31, 1, 0)</f>
        <v>1</v>
      </c>
    </row>
    <row r="131" ht="15.75" customHeight="1">
      <c r="A131" s="9">
        <v>130.0</v>
      </c>
      <c r="B131" s="9">
        <v>0.0</v>
      </c>
      <c r="C131" s="9">
        <v>3.0</v>
      </c>
      <c r="D131" s="11" t="s">
        <v>19</v>
      </c>
      <c r="E131" s="9" t="s">
        <v>20</v>
      </c>
      <c r="F131" s="9">
        <v>45.0</v>
      </c>
      <c r="G131" s="13">
        <v>0.0</v>
      </c>
      <c r="H131" s="13">
        <v>0.0</v>
      </c>
      <c r="I131" s="13">
        <v>347061.0</v>
      </c>
      <c r="J131" s="9">
        <v>6.975</v>
      </c>
      <c r="K131" s="9"/>
      <c r="L131" s="9" t="s">
        <v>23</v>
      </c>
      <c r="M131" s="9">
        <f t="shared" si="1"/>
        <v>0</v>
      </c>
      <c r="N131" s="9">
        <f>VLOOKUP($E131,'02 train 채점'!$F$8:$G$9, 2, false)</f>
        <v>25</v>
      </c>
      <c r="O131" s="9">
        <f>VLOOKUP($F131,'02 train 채점'!$F$12:$G$17, 2, true)</f>
        <v>25</v>
      </c>
      <c r="P131" s="9">
        <f>VLOOKUP($M131, '02 train 채점'!$F$20:$G$23, 2, true)</f>
        <v>0</v>
      </c>
      <c r="Q131" s="14">
        <f>VLOOKUP($D131,'02 train 채점'!$I$20:$J$23, 2, false)</f>
        <v>10</v>
      </c>
      <c r="R131" s="9">
        <f>N131*'02 train 채점'!$G$26+O131*'02 train 채점'!$G$27+P131*'02 train 채점'!$G$28*Q131*'02 train 채점'!$G$29</f>
        <v>22.5</v>
      </c>
      <c r="S131" s="9">
        <f>if($R131&gt;'02 train 채점'!$G$31, 1, 0)</f>
        <v>0</v>
      </c>
    </row>
    <row r="132" ht="15.75" customHeight="1">
      <c r="A132" s="9">
        <v>131.0</v>
      </c>
      <c r="B132" s="9">
        <v>0.0</v>
      </c>
      <c r="C132" s="9">
        <v>3.0</v>
      </c>
      <c r="D132" s="11" t="s">
        <v>19</v>
      </c>
      <c r="E132" s="9" t="s">
        <v>20</v>
      </c>
      <c r="F132" s="9">
        <v>33.0</v>
      </c>
      <c r="G132" s="13">
        <v>0.0</v>
      </c>
      <c r="H132" s="13">
        <v>0.0</v>
      </c>
      <c r="I132" s="13">
        <v>349241.0</v>
      </c>
      <c r="J132" s="9">
        <v>7.8958</v>
      </c>
      <c r="K132" s="9"/>
      <c r="L132" s="9" t="s">
        <v>28</v>
      </c>
      <c r="M132" s="9">
        <f t="shared" si="1"/>
        <v>0</v>
      </c>
      <c r="N132" s="9">
        <f>VLOOKUP($E132,'02 train 채점'!$F$8:$G$9, 2, false)</f>
        <v>25</v>
      </c>
      <c r="O132" s="9">
        <f>VLOOKUP($F132,'02 train 채점'!$F$12:$G$17, 2, true)</f>
        <v>25</v>
      </c>
      <c r="P132" s="9">
        <f>VLOOKUP($M132, '02 train 채점'!$F$20:$G$23, 2, true)</f>
        <v>0</v>
      </c>
      <c r="Q132" s="14">
        <f>VLOOKUP($D132,'02 train 채점'!$I$20:$J$23, 2, false)</f>
        <v>10</v>
      </c>
      <c r="R132" s="9">
        <f>N132*'02 train 채점'!$G$26+O132*'02 train 채점'!$G$27+P132*'02 train 채점'!$G$28*Q132*'02 train 채점'!$G$29</f>
        <v>22.5</v>
      </c>
      <c r="S132" s="9">
        <f>if($R132&gt;'02 train 채점'!$G$31, 1, 0)</f>
        <v>0</v>
      </c>
    </row>
    <row r="133" ht="15.75" customHeight="1">
      <c r="A133" s="9">
        <v>132.0</v>
      </c>
      <c r="B133" s="9">
        <v>0.0</v>
      </c>
      <c r="C133" s="9">
        <v>3.0</v>
      </c>
      <c r="D133" s="11" t="s">
        <v>19</v>
      </c>
      <c r="E133" s="9" t="s">
        <v>20</v>
      </c>
      <c r="F133" s="9">
        <v>20.0</v>
      </c>
      <c r="G133" s="13">
        <v>0.0</v>
      </c>
      <c r="H133" s="13">
        <v>0.0</v>
      </c>
      <c r="I133" s="13" t="s">
        <v>141</v>
      </c>
      <c r="J133" s="9">
        <v>7.05</v>
      </c>
      <c r="K133" s="9"/>
      <c r="L133" s="9" t="s">
        <v>23</v>
      </c>
      <c r="M133" s="9">
        <f t="shared" si="1"/>
        <v>0</v>
      </c>
      <c r="N133" s="9">
        <f>VLOOKUP($E133,'02 train 채점'!$F$8:$G$9, 2, false)</f>
        <v>25</v>
      </c>
      <c r="O133" s="9">
        <f>VLOOKUP($F133,'02 train 채점'!$F$12:$G$17, 2, true)</f>
        <v>25</v>
      </c>
      <c r="P133" s="9">
        <f>VLOOKUP($M133, '02 train 채점'!$F$20:$G$23, 2, true)</f>
        <v>0</v>
      </c>
      <c r="Q133" s="14">
        <f>VLOOKUP($D133,'02 train 채점'!$I$20:$J$23, 2, false)</f>
        <v>10</v>
      </c>
      <c r="R133" s="9">
        <f>N133*'02 train 채점'!$G$26+O133*'02 train 채점'!$G$27+P133*'02 train 채점'!$G$28*Q133*'02 train 채점'!$G$29</f>
        <v>22.5</v>
      </c>
      <c r="S133" s="9">
        <f>if($R133&gt;'02 train 채점'!$G$31, 1, 0)</f>
        <v>0</v>
      </c>
    </row>
    <row r="134" ht="15.75" customHeight="1">
      <c r="A134" s="9">
        <v>133.0</v>
      </c>
      <c r="B134" s="9">
        <v>0.0</v>
      </c>
      <c r="C134" s="9">
        <v>3.0</v>
      </c>
      <c r="D134" s="11" t="s">
        <v>24</v>
      </c>
      <c r="E134" s="9" t="s">
        <v>25</v>
      </c>
      <c r="F134" s="9">
        <v>47.0</v>
      </c>
      <c r="G134" s="13">
        <v>1.0</v>
      </c>
      <c r="H134" s="13">
        <v>0.0</v>
      </c>
      <c r="I134" s="13" t="s">
        <v>51</v>
      </c>
      <c r="J134" s="9">
        <v>14.5</v>
      </c>
      <c r="K134" s="9"/>
      <c r="L134" s="9" t="s">
        <v>23</v>
      </c>
      <c r="M134" s="9">
        <f t="shared" si="1"/>
        <v>1</v>
      </c>
      <c r="N134" s="9">
        <f>VLOOKUP($E134,'02 train 채점'!$F$8:$G$9, 2, false)</f>
        <v>75</v>
      </c>
      <c r="O134" s="9">
        <f>VLOOKUP($F134,'02 train 채점'!$F$12:$G$17, 2, true)</f>
        <v>25</v>
      </c>
      <c r="P134" s="9">
        <f>VLOOKUP($M134, '02 train 채점'!$F$20:$G$23, 2, true)</f>
        <v>65</v>
      </c>
      <c r="Q134" s="14">
        <f>VLOOKUP($D134,'02 train 채점'!$I$20:$J$23, 2, false)</f>
        <v>50</v>
      </c>
      <c r="R134" s="9">
        <f>N134*'02 train 채점'!$G$26+O134*'02 train 채점'!$G$27+P134*'02 train 채점'!$G$28*Q134*'02 train 채점'!$G$29</f>
        <v>65.625</v>
      </c>
      <c r="S134" s="9">
        <f>if($R134&gt;'02 train 채점'!$G$31, 1, 0)</f>
        <v>1</v>
      </c>
    </row>
    <row r="135" ht="15.75" customHeight="1">
      <c r="A135" s="9">
        <v>134.0</v>
      </c>
      <c r="B135" s="9">
        <v>1.0</v>
      </c>
      <c r="C135" s="9">
        <v>2.0</v>
      </c>
      <c r="D135" s="11" t="s">
        <v>24</v>
      </c>
      <c r="E135" s="9" t="s">
        <v>25</v>
      </c>
      <c r="F135" s="9">
        <v>29.0</v>
      </c>
      <c r="G135" s="13">
        <v>1.0</v>
      </c>
      <c r="H135" s="13">
        <v>0.0</v>
      </c>
      <c r="I135" s="13">
        <v>228414.0</v>
      </c>
      <c r="J135" s="9">
        <v>26.0</v>
      </c>
      <c r="K135" s="9"/>
      <c r="L135" s="9" t="s">
        <v>23</v>
      </c>
      <c r="M135" s="9">
        <f t="shared" si="1"/>
        <v>1</v>
      </c>
      <c r="N135" s="9">
        <f>VLOOKUP($E135,'02 train 채점'!$F$8:$G$9, 2, false)</f>
        <v>75</v>
      </c>
      <c r="O135" s="9">
        <f>VLOOKUP($F135,'02 train 채점'!$F$12:$G$17, 2, true)</f>
        <v>25</v>
      </c>
      <c r="P135" s="9">
        <f>VLOOKUP($M135, '02 train 채점'!$F$20:$G$23, 2, true)</f>
        <v>65</v>
      </c>
      <c r="Q135" s="14">
        <f>VLOOKUP($D135,'02 train 채점'!$I$20:$J$23, 2, false)</f>
        <v>50</v>
      </c>
      <c r="R135" s="9">
        <f>N135*'02 train 채점'!$G$26+O135*'02 train 채점'!$G$27+P135*'02 train 채점'!$G$28*Q135*'02 train 채점'!$G$29</f>
        <v>65.625</v>
      </c>
      <c r="S135" s="9">
        <f>if($R135&gt;'02 train 채점'!$G$31, 1, 0)</f>
        <v>1</v>
      </c>
    </row>
    <row r="136" ht="15.75" customHeight="1">
      <c r="A136" s="9">
        <v>135.0</v>
      </c>
      <c r="B136" s="9">
        <v>0.0</v>
      </c>
      <c r="C136" s="9">
        <v>2.0</v>
      </c>
      <c r="D136" s="11" t="s">
        <v>19</v>
      </c>
      <c r="E136" s="9" t="s">
        <v>20</v>
      </c>
      <c r="F136" s="9">
        <v>25.0</v>
      </c>
      <c r="G136" s="13">
        <v>0.0</v>
      </c>
      <c r="H136" s="13">
        <v>0.0</v>
      </c>
      <c r="I136" s="13" t="s">
        <v>142</v>
      </c>
      <c r="J136" s="9">
        <v>13.0</v>
      </c>
      <c r="K136" s="9"/>
      <c r="L136" s="9" t="s">
        <v>23</v>
      </c>
      <c r="M136" s="9">
        <f t="shared" si="1"/>
        <v>0</v>
      </c>
      <c r="N136" s="9">
        <f>VLOOKUP($E136,'02 train 채점'!$F$8:$G$9, 2, false)</f>
        <v>25</v>
      </c>
      <c r="O136" s="9">
        <f>VLOOKUP($F136,'02 train 채점'!$F$12:$G$17, 2, true)</f>
        <v>25</v>
      </c>
      <c r="P136" s="9">
        <f>VLOOKUP($M136, '02 train 채점'!$F$20:$G$23, 2, true)</f>
        <v>0</v>
      </c>
      <c r="Q136" s="14">
        <f>VLOOKUP($D136,'02 train 채점'!$I$20:$J$23, 2, false)</f>
        <v>10</v>
      </c>
      <c r="R136" s="9">
        <f>N136*'02 train 채점'!$G$26+O136*'02 train 채점'!$G$27+P136*'02 train 채점'!$G$28*Q136*'02 train 채점'!$G$29</f>
        <v>22.5</v>
      </c>
      <c r="S136" s="9">
        <f>if($R136&gt;'02 train 채점'!$G$31, 1, 0)</f>
        <v>0</v>
      </c>
    </row>
    <row r="137" ht="15.75" customHeight="1">
      <c r="A137" s="9">
        <v>136.0</v>
      </c>
      <c r="B137" s="9">
        <v>0.0</v>
      </c>
      <c r="C137" s="9">
        <v>2.0</v>
      </c>
      <c r="D137" s="11" t="s">
        <v>19</v>
      </c>
      <c r="E137" s="9" t="s">
        <v>20</v>
      </c>
      <c r="F137" s="9">
        <v>23.0</v>
      </c>
      <c r="G137" s="13">
        <v>0.0</v>
      </c>
      <c r="H137" s="13">
        <v>0.0</v>
      </c>
      <c r="I137" s="13" t="s">
        <v>146</v>
      </c>
      <c r="J137" s="9">
        <v>15.0458</v>
      </c>
      <c r="K137" s="9"/>
      <c r="L137" s="9" t="s">
        <v>28</v>
      </c>
      <c r="M137" s="9">
        <f t="shared" si="1"/>
        <v>0</v>
      </c>
      <c r="N137" s="9">
        <f>VLOOKUP($E137,'02 train 채점'!$F$8:$G$9, 2, false)</f>
        <v>25</v>
      </c>
      <c r="O137" s="9">
        <f>VLOOKUP($F137,'02 train 채점'!$F$12:$G$17, 2, true)</f>
        <v>25</v>
      </c>
      <c r="P137" s="9">
        <f>VLOOKUP($M137, '02 train 채점'!$F$20:$G$23, 2, true)</f>
        <v>0</v>
      </c>
      <c r="Q137" s="14">
        <f>VLOOKUP($D137,'02 train 채점'!$I$20:$J$23, 2, false)</f>
        <v>10</v>
      </c>
      <c r="R137" s="9">
        <f>N137*'02 train 채점'!$G$26+O137*'02 train 채점'!$G$27+P137*'02 train 채점'!$G$28*Q137*'02 train 채점'!$G$29</f>
        <v>22.5</v>
      </c>
      <c r="S137" s="9">
        <f>if($R137&gt;'02 train 채점'!$G$31, 1, 0)</f>
        <v>0</v>
      </c>
    </row>
    <row r="138" ht="15.75" customHeight="1">
      <c r="A138" s="9">
        <v>137.0</v>
      </c>
      <c r="B138" s="9">
        <v>1.0</v>
      </c>
      <c r="C138" s="9">
        <v>1.0</v>
      </c>
      <c r="D138" s="11" t="s">
        <v>29</v>
      </c>
      <c r="E138" s="9" t="s">
        <v>25</v>
      </c>
      <c r="F138" s="9">
        <v>19.0</v>
      </c>
      <c r="G138" s="13">
        <v>0.0</v>
      </c>
      <c r="H138" s="13">
        <v>2.0</v>
      </c>
      <c r="I138" s="13">
        <v>11752.0</v>
      </c>
      <c r="J138" s="9">
        <v>26.2833</v>
      </c>
      <c r="K138" s="9" t="s">
        <v>148</v>
      </c>
      <c r="L138" s="9" t="s">
        <v>23</v>
      </c>
      <c r="M138" s="9">
        <f t="shared" si="1"/>
        <v>2</v>
      </c>
      <c r="N138" s="9">
        <f>VLOOKUP($E138,'02 train 채점'!$F$8:$G$9, 2, false)</f>
        <v>75</v>
      </c>
      <c r="O138" s="9">
        <f>VLOOKUP($F138,'02 train 채점'!$F$12:$G$17, 2, true)</f>
        <v>25</v>
      </c>
      <c r="P138" s="9">
        <f>VLOOKUP($M138, '02 train 채점'!$F$20:$G$23, 2, true)</f>
        <v>30</v>
      </c>
      <c r="Q138" s="14">
        <f>VLOOKUP($D138,'02 train 채점'!$I$20:$J$23, 2, false)</f>
        <v>40</v>
      </c>
      <c r="R138" s="9">
        <f>N138*'02 train 채점'!$G$26+O138*'02 train 채점'!$G$27+P138*'02 train 채점'!$G$28*Q138*'02 train 채점'!$G$29</f>
        <v>60.5</v>
      </c>
      <c r="S138" s="9">
        <f>if($R138&gt;'02 train 채점'!$G$31, 1, 0)</f>
        <v>1</v>
      </c>
    </row>
    <row r="139" ht="15.75" customHeight="1">
      <c r="A139" s="9">
        <v>138.0</v>
      </c>
      <c r="B139" s="9">
        <v>0.0</v>
      </c>
      <c r="C139" s="9">
        <v>1.0</v>
      </c>
      <c r="D139" s="11" t="s">
        <v>19</v>
      </c>
      <c r="E139" s="9" t="s">
        <v>20</v>
      </c>
      <c r="F139" s="9">
        <v>37.0</v>
      </c>
      <c r="G139" s="13">
        <v>1.0</v>
      </c>
      <c r="H139" s="13">
        <v>0.0</v>
      </c>
      <c r="I139" s="13">
        <v>113803.0</v>
      </c>
      <c r="J139" s="9">
        <v>53.1</v>
      </c>
      <c r="K139" s="9" t="s">
        <v>31</v>
      </c>
      <c r="L139" s="9" t="s">
        <v>23</v>
      </c>
      <c r="M139" s="9">
        <f t="shared" si="1"/>
        <v>1</v>
      </c>
      <c r="N139" s="9">
        <f>VLOOKUP($E139,'02 train 채점'!$F$8:$G$9, 2, false)</f>
        <v>25</v>
      </c>
      <c r="O139" s="9">
        <f>VLOOKUP($F139,'02 train 채점'!$F$12:$G$17, 2, true)</f>
        <v>25</v>
      </c>
      <c r="P139" s="9">
        <f>VLOOKUP($M139, '02 train 채점'!$F$20:$G$23, 2, true)</f>
        <v>65</v>
      </c>
      <c r="Q139" s="14">
        <f>VLOOKUP($D139,'02 train 채점'!$I$20:$J$23, 2, false)</f>
        <v>10</v>
      </c>
      <c r="R139" s="9">
        <f>N139*'02 train 채점'!$G$26+O139*'02 train 채점'!$G$27+P139*'02 train 채점'!$G$28*Q139*'02 train 채점'!$G$29</f>
        <v>24.125</v>
      </c>
      <c r="S139" s="9">
        <f>if($R139&gt;'02 train 채점'!$G$31, 1, 0)</f>
        <v>0</v>
      </c>
    </row>
    <row r="140" ht="15.75" customHeight="1">
      <c r="A140" s="9">
        <v>139.0</v>
      </c>
      <c r="B140" s="9">
        <v>0.0</v>
      </c>
      <c r="C140" s="9">
        <v>3.0</v>
      </c>
      <c r="D140" s="11" t="s">
        <v>19</v>
      </c>
      <c r="E140" s="9" t="s">
        <v>20</v>
      </c>
      <c r="F140" s="9">
        <v>16.0</v>
      </c>
      <c r="G140" s="13">
        <v>0.0</v>
      </c>
      <c r="H140" s="13">
        <v>0.0</v>
      </c>
      <c r="I140" s="13">
        <v>7534.0</v>
      </c>
      <c r="J140" s="9">
        <v>9.2167</v>
      </c>
      <c r="K140" s="9"/>
      <c r="L140" s="9" t="s">
        <v>23</v>
      </c>
      <c r="M140" s="9">
        <f t="shared" si="1"/>
        <v>0</v>
      </c>
      <c r="N140" s="9">
        <f>VLOOKUP($E140,'02 train 채점'!$F$8:$G$9, 2, false)</f>
        <v>25</v>
      </c>
      <c r="O140" s="9">
        <f>VLOOKUP($F140,'02 train 채점'!$F$12:$G$17, 2, true)</f>
        <v>25</v>
      </c>
      <c r="P140" s="9">
        <f>VLOOKUP($M140, '02 train 채점'!$F$20:$G$23, 2, true)</f>
        <v>0</v>
      </c>
      <c r="Q140" s="14">
        <f>VLOOKUP($D140,'02 train 채점'!$I$20:$J$23, 2, false)</f>
        <v>10</v>
      </c>
      <c r="R140" s="9">
        <f>N140*'02 train 채점'!$G$26+O140*'02 train 채점'!$G$27+P140*'02 train 채점'!$G$28*Q140*'02 train 채점'!$G$29</f>
        <v>22.5</v>
      </c>
      <c r="S140" s="9">
        <f>if($R140&gt;'02 train 채점'!$G$31, 1, 0)</f>
        <v>0</v>
      </c>
    </row>
    <row r="141" ht="15.75" customHeight="1">
      <c r="A141" s="9">
        <v>140.0</v>
      </c>
      <c r="B141" s="9">
        <v>0.0</v>
      </c>
      <c r="C141" s="9">
        <v>1.0</v>
      </c>
      <c r="D141" s="11" t="s">
        <v>19</v>
      </c>
      <c r="E141" s="9" t="s">
        <v>20</v>
      </c>
      <c r="F141" s="9">
        <v>24.0</v>
      </c>
      <c r="G141" s="13">
        <v>0.0</v>
      </c>
      <c r="H141" s="13">
        <v>0.0</v>
      </c>
      <c r="I141" s="13" t="s">
        <v>151</v>
      </c>
      <c r="J141" s="9">
        <v>79.2</v>
      </c>
      <c r="K141" s="9" t="s">
        <v>152</v>
      </c>
      <c r="L141" s="9" t="s">
        <v>28</v>
      </c>
      <c r="M141" s="9">
        <f t="shared" si="1"/>
        <v>0</v>
      </c>
      <c r="N141" s="9">
        <f>VLOOKUP($E141,'02 train 채점'!$F$8:$G$9, 2, false)</f>
        <v>25</v>
      </c>
      <c r="O141" s="9">
        <f>VLOOKUP($F141,'02 train 채점'!$F$12:$G$17, 2, true)</f>
        <v>25</v>
      </c>
      <c r="P141" s="9">
        <f>VLOOKUP($M141, '02 train 채점'!$F$20:$G$23, 2, true)</f>
        <v>0</v>
      </c>
      <c r="Q141" s="14">
        <f>VLOOKUP($D141,'02 train 채점'!$I$20:$J$23, 2, false)</f>
        <v>10</v>
      </c>
      <c r="R141" s="9">
        <f>N141*'02 train 채점'!$G$26+O141*'02 train 채점'!$G$27+P141*'02 train 채점'!$G$28*Q141*'02 train 채점'!$G$29</f>
        <v>22.5</v>
      </c>
      <c r="S141" s="9">
        <f>if($R141&gt;'02 train 채점'!$G$31, 1, 0)</f>
        <v>0</v>
      </c>
    </row>
    <row r="142" ht="15.75" customHeight="1">
      <c r="A142" s="9">
        <v>141.0</v>
      </c>
      <c r="B142" s="9">
        <v>0.0</v>
      </c>
      <c r="C142" s="9">
        <v>3.0</v>
      </c>
      <c r="D142" s="11" t="s">
        <v>24</v>
      </c>
      <c r="E142" s="9" t="s">
        <v>25</v>
      </c>
      <c r="F142" s="9"/>
      <c r="G142" s="13">
        <v>0.0</v>
      </c>
      <c r="H142" s="13">
        <v>2.0</v>
      </c>
      <c r="I142" s="13">
        <v>2678.0</v>
      </c>
      <c r="J142" s="9">
        <v>15.2458</v>
      </c>
      <c r="K142" s="9"/>
      <c r="L142" s="9" t="s">
        <v>28</v>
      </c>
      <c r="M142" s="9">
        <f t="shared" si="1"/>
        <v>2</v>
      </c>
      <c r="N142" s="9">
        <f>VLOOKUP($E142,'02 train 채점'!$F$8:$G$9, 2, false)</f>
        <v>75</v>
      </c>
      <c r="O142" s="9">
        <f>VLOOKUP($F142,'02 train 채점'!$F$12:$G$17, 2, true)</f>
        <v>55</v>
      </c>
      <c r="P142" s="9">
        <f>VLOOKUP($M142, '02 train 채점'!$F$20:$G$23, 2, true)</f>
        <v>30</v>
      </c>
      <c r="Q142" s="14">
        <f>VLOOKUP($D142,'02 train 채점'!$I$20:$J$23, 2, false)</f>
        <v>50</v>
      </c>
      <c r="R142" s="9">
        <f>N142*'02 train 채점'!$G$26+O142*'02 train 채점'!$G$27+P142*'02 train 채점'!$G$28*Q142*'02 train 채점'!$G$29</f>
        <v>67.25</v>
      </c>
      <c r="S142" s="9">
        <f>if($R142&gt;'02 train 채점'!$G$31, 1, 0)</f>
        <v>1</v>
      </c>
    </row>
    <row r="143" ht="15.75" customHeight="1">
      <c r="A143" s="9">
        <v>142.0</v>
      </c>
      <c r="B143" s="9">
        <v>1.0</v>
      </c>
      <c r="C143" s="9">
        <v>3.0</v>
      </c>
      <c r="D143" s="11" t="s">
        <v>29</v>
      </c>
      <c r="E143" s="9" t="s">
        <v>25</v>
      </c>
      <c r="F143" s="9">
        <v>22.0</v>
      </c>
      <c r="G143" s="13">
        <v>0.0</v>
      </c>
      <c r="H143" s="13">
        <v>0.0</v>
      </c>
      <c r="I143" s="13">
        <v>347081.0</v>
      </c>
      <c r="J143" s="9">
        <v>7.75</v>
      </c>
      <c r="K143" s="9"/>
      <c r="L143" s="9" t="s">
        <v>23</v>
      </c>
      <c r="M143" s="9">
        <f t="shared" si="1"/>
        <v>0</v>
      </c>
      <c r="N143" s="9">
        <f>VLOOKUP($E143,'02 train 채점'!$F$8:$G$9, 2, false)</f>
        <v>75</v>
      </c>
      <c r="O143" s="9">
        <f>VLOOKUP($F143,'02 train 채점'!$F$12:$G$17, 2, true)</f>
        <v>25</v>
      </c>
      <c r="P143" s="9">
        <f>VLOOKUP($M143, '02 train 채점'!$F$20:$G$23, 2, true)</f>
        <v>0</v>
      </c>
      <c r="Q143" s="14">
        <f>VLOOKUP($D143,'02 train 채점'!$I$20:$J$23, 2, false)</f>
        <v>40</v>
      </c>
      <c r="R143" s="9">
        <f>N143*'02 train 채점'!$G$26+O143*'02 train 채점'!$G$27+P143*'02 train 채점'!$G$28*Q143*'02 train 채점'!$G$29</f>
        <v>57.5</v>
      </c>
      <c r="S143" s="9">
        <f>if($R143&gt;'02 train 채점'!$G$31, 1, 0)</f>
        <v>1</v>
      </c>
    </row>
    <row r="144" ht="15.75" customHeight="1">
      <c r="A144" s="9">
        <v>143.0</v>
      </c>
      <c r="B144" s="9">
        <v>1.0</v>
      </c>
      <c r="C144" s="9">
        <v>3.0</v>
      </c>
      <c r="D144" s="11" t="s">
        <v>24</v>
      </c>
      <c r="E144" s="9" t="s">
        <v>25</v>
      </c>
      <c r="F144" s="9">
        <v>24.0</v>
      </c>
      <c r="G144" s="13">
        <v>1.0</v>
      </c>
      <c r="H144" s="13">
        <v>0.0</v>
      </c>
      <c r="I144" s="13" t="s">
        <v>159</v>
      </c>
      <c r="J144" s="9">
        <v>15.85</v>
      </c>
      <c r="K144" s="9"/>
      <c r="L144" s="9" t="s">
        <v>23</v>
      </c>
      <c r="M144" s="9">
        <f t="shared" si="1"/>
        <v>1</v>
      </c>
      <c r="N144" s="9">
        <f>VLOOKUP($E144,'02 train 채점'!$F$8:$G$9, 2, false)</f>
        <v>75</v>
      </c>
      <c r="O144" s="9">
        <f>VLOOKUP($F144,'02 train 채점'!$F$12:$G$17, 2, true)</f>
        <v>25</v>
      </c>
      <c r="P144" s="9">
        <f>VLOOKUP($M144, '02 train 채점'!$F$20:$G$23, 2, true)</f>
        <v>65</v>
      </c>
      <c r="Q144" s="14">
        <f>VLOOKUP($D144,'02 train 채점'!$I$20:$J$23, 2, false)</f>
        <v>50</v>
      </c>
      <c r="R144" s="9">
        <f>N144*'02 train 채점'!$G$26+O144*'02 train 채점'!$G$27+P144*'02 train 채점'!$G$28*Q144*'02 train 채점'!$G$29</f>
        <v>65.625</v>
      </c>
      <c r="S144" s="9">
        <f>if($R144&gt;'02 train 채점'!$G$31, 1, 0)</f>
        <v>1</v>
      </c>
    </row>
    <row r="145" ht="15.75" customHeight="1">
      <c r="A145" s="9">
        <v>144.0</v>
      </c>
      <c r="B145" s="9">
        <v>0.0</v>
      </c>
      <c r="C145" s="9">
        <v>3.0</v>
      </c>
      <c r="D145" s="11" t="s">
        <v>19</v>
      </c>
      <c r="E145" s="9" t="s">
        <v>20</v>
      </c>
      <c r="F145" s="9">
        <v>19.0</v>
      </c>
      <c r="G145" s="13">
        <v>0.0</v>
      </c>
      <c r="H145" s="13">
        <v>0.0</v>
      </c>
      <c r="I145" s="13">
        <v>365222.0</v>
      </c>
      <c r="J145" s="9">
        <v>6.75</v>
      </c>
      <c r="K145" s="9"/>
      <c r="L145" s="9" t="s">
        <v>21</v>
      </c>
      <c r="M145" s="9">
        <f t="shared" si="1"/>
        <v>0</v>
      </c>
      <c r="N145" s="9">
        <f>VLOOKUP($E145,'02 train 채점'!$F$8:$G$9, 2, false)</f>
        <v>25</v>
      </c>
      <c r="O145" s="9">
        <f>VLOOKUP($F145,'02 train 채점'!$F$12:$G$17, 2, true)</f>
        <v>25</v>
      </c>
      <c r="P145" s="9">
        <f>VLOOKUP($M145, '02 train 채점'!$F$20:$G$23, 2, true)</f>
        <v>0</v>
      </c>
      <c r="Q145" s="14">
        <f>VLOOKUP($D145,'02 train 채점'!$I$20:$J$23, 2, false)</f>
        <v>10</v>
      </c>
      <c r="R145" s="9">
        <f>N145*'02 train 채점'!$G$26+O145*'02 train 채점'!$G$27+P145*'02 train 채점'!$G$28*Q145*'02 train 채점'!$G$29</f>
        <v>22.5</v>
      </c>
      <c r="S145" s="9">
        <f>if($R145&gt;'02 train 채점'!$G$31, 1, 0)</f>
        <v>0</v>
      </c>
    </row>
    <row r="146" ht="15.75" customHeight="1">
      <c r="A146" s="9">
        <v>145.0</v>
      </c>
      <c r="B146" s="9">
        <v>0.0</v>
      </c>
      <c r="C146" s="9">
        <v>2.0</v>
      </c>
      <c r="D146" s="11" t="s">
        <v>19</v>
      </c>
      <c r="E146" s="9" t="s">
        <v>20</v>
      </c>
      <c r="F146" s="9">
        <v>18.0</v>
      </c>
      <c r="G146" s="13">
        <v>0.0</v>
      </c>
      <c r="H146" s="13">
        <v>0.0</v>
      </c>
      <c r="I146" s="13">
        <v>231945.0</v>
      </c>
      <c r="J146" s="9">
        <v>11.5</v>
      </c>
      <c r="K146" s="9"/>
      <c r="L146" s="9" t="s">
        <v>23</v>
      </c>
      <c r="M146" s="9">
        <f t="shared" si="1"/>
        <v>0</v>
      </c>
      <c r="N146" s="9">
        <f>VLOOKUP($E146,'02 train 채점'!$F$8:$G$9, 2, false)</f>
        <v>25</v>
      </c>
      <c r="O146" s="9">
        <f>VLOOKUP($F146,'02 train 채점'!$F$12:$G$17, 2, true)</f>
        <v>25</v>
      </c>
      <c r="P146" s="9">
        <f>VLOOKUP($M146, '02 train 채점'!$F$20:$G$23, 2, true)</f>
        <v>0</v>
      </c>
      <c r="Q146" s="14">
        <f>VLOOKUP($D146,'02 train 채점'!$I$20:$J$23, 2, false)</f>
        <v>10</v>
      </c>
      <c r="R146" s="9">
        <f>N146*'02 train 채점'!$G$26+O146*'02 train 채점'!$G$27+P146*'02 train 채점'!$G$28*Q146*'02 train 채점'!$G$29</f>
        <v>22.5</v>
      </c>
      <c r="S146" s="9">
        <f>if($R146&gt;'02 train 채점'!$G$31, 1, 0)</f>
        <v>0</v>
      </c>
    </row>
    <row r="147" ht="15.75" customHeight="1">
      <c r="A147" s="9">
        <v>146.0</v>
      </c>
      <c r="B147" s="9">
        <v>0.0</v>
      </c>
      <c r="C147" s="9">
        <v>2.0</v>
      </c>
      <c r="D147" s="11" t="s">
        <v>19</v>
      </c>
      <c r="E147" s="9" t="s">
        <v>20</v>
      </c>
      <c r="F147" s="9">
        <v>19.0</v>
      </c>
      <c r="G147" s="13">
        <v>1.0</v>
      </c>
      <c r="H147" s="13">
        <v>1.0</v>
      </c>
      <c r="I147" s="13" t="s">
        <v>162</v>
      </c>
      <c r="J147" s="9">
        <v>36.75</v>
      </c>
      <c r="K147" s="9"/>
      <c r="L147" s="9" t="s">
        <v>23</v>
      </c>
      <c r="M147" s="9">
        <f t="shared" si="1"/>
        <v>2</v>
      </c>
      <c r="N147" s="9">
        <f>VLOOKUP($E147,'02 train 채점'!$F$8:$G$9, 2, false)</f>
        <v>25</v>
      </c>
      <c r="O147" s="9">
        <f>VLOOKUP($F147,'02 train 채점'!$F$12:$G$17, 2, true)</f>
        <v>25</v>
      </c>
      <c r="P147" s="9">
        <f>VLOOKUP($M147, '02 train 채점'!$F$20:$G$23, 2, true)</f>
        <v>30</v>
      </c>
      <c r="Q147" s="14">
        <f>VLOOKUP($D147,'02 train 채점'!$I$20:$J$23, 2, false)</f>
        <v>10</v>
      </c>
      <c r="R147" s="9">
        <f>N147*'02 train 채점'!$G$26+O147*'02 train 채점'!$G$27+P147*'02 train 채점'!$G$28*Q147*'02 train 채점'!$G$29</f>
        <v>23.25</v>
      </c>
      <c r="S147" s="9">
        <f>if($R147&gt;'02 train 채점'!$G$31, 1, 0)</f>
        <v>0</v>
      </c>
    </row>
    <row r="148" ht="15.75" customHeight="1">
      <c r="A148" s="9">
        <v>147.0</v>
      </c>
      <c r="B148" s="9">
        <v>1.0</v>
      </c>
      <c r="C148" s="9">
        <v>3.0</v>
      </c>
      <c r="D148" s="11" t="s">
        <v>19</v>
      </c>
      <c r="E148" s="9" t="s">
        <v>20</v>
      </c>
      <c r="F148" s="9">
        <v>27.0</v>
      </c>
      <c r="G148" s="13">
        <v>0.0</v>
      </c>
      <c r="H148" s="13">
        <v>0.0</v>
      </c>
      <c r="I148" s="13">
        <v>350043.0</v>
      </c>
      <c r="J148" s="9">
        <v>7.7958</v>
      </c>
      <c r="K148" s="9"/>
      <c r="L148" s="9" t="s">
        <v>23</v>
      </c>
      <c r="M148" s="9">
        <f t="shared" si="1"/>
        <v>0</v>
      </c>
      <c r="N148" s="9">
        <f>VLOOKUP($E148,'02 train 채점'!$F$8:$G$9, 2, false)</f>
        <v>25</v>
      </c>
      <c r="O148" s="9">
        <f>VLOOKUP($F148,'02 train 채점'!$F$12:$G$17, 2, true)</f>
        <v>25</v>
      </c>
      <c r="P148" s="9">
        <f>VLOOKUP($M148, '02 train 채점'!$F$20:$G$23, 2, true)</f>
        <v>0</v>
      </c>
      <c r="Q148" s="14">
        <f>VLOOKUP($D148,'02 train 채점'!$I$20:$J$23, 2, false)</f>
        <v>10</v>
      </c>
      <c r="R148" s="9">
        <f>N148*'02 train 채점'!$G$26+O148*'02 train 채점'!$G$27+P148*'02 train 채점'!$G$28*Q148*'02 train 채점'!$G$29</f>
        <v>22.5</v>
      </c>
      <c r="S148" s="9">
        <f>if($R148&gt;'02 train 채점'!$G$31, 1, 0)</f>
        <v>0</v>
      </c>
    </row>
    <row r="149" ht="15.75" customHeight="1">
      <c r="A149" s="9">
        <v>148.0</v>
      </c>
      <c r="B149" s="9">
        <v>0.0</v>
      </c>
      <c r="C149" s="9">
        <v>3.0</v>
      </c>
      <c r="D149" s="11" t="s">
        <v>29</v>
      </c>
      <c r="E149" s="9" t="s">
        <v>25</v>
      </c>
      <c r="F149" s="9">
        <v>9.0</v>
      </c>
      <c r="G149" s="13">
        <v>2.0</v>
      </c>
      <c r="H149" s="13">
        <v>2.0</v>
      </c>
      <c r="I149" s="13" t="s">
        <v>109</v>
      </c>
      <c r="J149" s="9">
        <v>34.375</v>
      </c>
      <c r="K149" s="9"/>
      <c r="L149" s="9" t="s">
        <v>23</v>
      </c>
      <c r="M149" s="9">
        <f t="shared" si="1"/>
        <v>4</v>
      </c>
      <c r="N149" s="9">
        <f>VLOOKUP($E149,'02 train 채점'!$F$8:$G$9, 2, false)</f>
        <v>75</v>
      </c>
      <c r="O149" s="9">
        <f>VLOOKUP($F149,'02 train 채점'!$F$12:$G$17, 2, true)</f>
        <v>25</v>
      </c>
      <c r="P149" s="9">
        <f>VLOOKUP($M149, '02 train 채점'!$F$20:$G$23, 2, true)</f>
        <v>40</v>
      </c>
      <c r="Q149" s="14">
        <f>VLOOKUP($D149,'02 train 채점'!$I$20:$J$23, 2, false)</f>
        <v>40</v>
      </c>
      <c r="R149" s="9">
        <f>N149*'02 train 채점'!$G$26+O149*'02 train 채점'!$G$27+P149*'02 train 채점'!$G$28*Q149*'02 train 채점'!$G$29</f>
        <v>61.5</v>
      </c>
      <c r="S149" s="9">
        <f>if($R149&gt;'02 train 채점'!$G$31, 1, 0)</f>
        <v>1</v>
      </c>
    </row>
    <row r="150" ht="15.75" customHeight="1">
      <c r="A150" s="9">
        <v>149.0</v>
      </c>
      <c r="B150" s="9">
        <v>0.0</v>
      </c>
      <c r="C150" s="9">
        <v>2.0</v>
      </c>
      <c r="D150" s="11" t="s">
        <v>19</v>
      </c>
      <c r="E150" s="9" t="s">
        <v>20</v>
      </c>
      <c r="F150" s="9">
        <v>36.5</v>
      </c>
      <c r="G150" s="13">
        <v>0.0</v>
      </c>
      <c r="H150" s="13">
        <v>2.0</v>
      </c>
      <c r="I150" s="13">
        <v>230080.0</v>
      </c>
      <c r="J150" s="9">
        <v>26.0</v>
      </c>
      <c r="K150" s="9" t="s">
        <v>166</v>
      </c>
      <c r="L150" s="9" t="s">
        <v>23</v>
      </c>
      <c r="M150" s="9">
        <f t="shared" si="1"/>
        <v>2</v>
      </c>
      <c r="N150" s="9">
        <f>VLOOKUP($E150,'02 train 채점'!$F$8:$G$9, 2, false)</f>
        <v>25</v>
      </c>
      <c r="O150" s="9">
        <f>VLOOKUP($F150,'02 train 채점'!$F$12:$G$17, 2, true)</f>
        <v>25</v>
      </c>
      <c r="P150" s="9">
        <f>VLOOKUP($M150, '02 train 채점'!$F$20:$G$23, 2, true)</f>
        <v>30</v>
      </c>
      <c r="Q150" s="14">
        <f>VLOOKUP($D150,'02 train 채점'!$I$20:$J$23, 2, false)</f>
        <v>10</v>
      </c>
      <c r="R150" s="9">
        <f>N150*'02 train 채점'!$G$26+O150*'02 train 채점'!$G$27+P150*'02 train 채점'!$G$28*Q150*'02 train 채점'!$G$29</f>
        <v>23.25</v>
      </c>
      <c r="S150" s="9">
        <f>if($R150&gt;'02 train 채점'!$G$31, 1, 0)</f>
        <v>0</v>
      </c>
    </row>
    <row r="151" ht="15.75" customHeight="1">
      <c r="A151" s="9">
        <v>150.0</v>
      </c>
      <c r="B151" s="9">
        <v>0.0</v>
      </c>
      <c r="C151" s="9">
        <v>2.0</v>
      </c>
      <c r="D151" s="11" t="s">
        <v>33</v>
      </c>
      <c r="E151" s="9" t="s">
        <v>20</v>
      </c>
      <c r="F151" s="9">
        <v>42.0</v>
      </c>
      <c r="G151" s="13">
        <v>0.0</v>
      </c>
      <c r="H151" s="13">
        <v>0.0</v>
      </c>
      <c r="I151" s="13">
        <v>244310.0</v>
      </c>
      <c r="J151" s="9">
        <v>13.0</v>
      </c>
      <c r="K151" s="9"/>
      <c r="L151" s="9" t="s">
        <v>23</v>
      </c>
      <c r="M151" s="9">
        <f t="shared" si="1"/>
        <v>0</v>
      </c>
      <c r="N151" s="9">
        <f>VLOOKUP($E151,'02 train 채점'!$F$8:$G$9, 2, false)</f>
        <v>25</v>
      </c>
      <c r="O151" s="9">
        <f>VLOOKUP($F151,'02 train 채점'!$F$12:$G$17, 2, true)</f>
        <v>25</v>
      </c>
      <c r="P151" s="9">
        <f>VLOOKUP($M151, '02 train 채점'!$F$20:$G$23, 2, true)</f>
        <v>0</v>
      </c>
      <c r="Q151" s="14">
        <f>VLOOKUP($D151,'02 train 채점'!$I$20:$J$23, 2, false)</f>
        <v>20</v>
      </c>
      <c r="R151" s="9">
        <f>N151*'02 train 채점'!$G$26+O151*'02 train 채점'!$G$27+P151*'02 train 채점'!$G$28*Q151*'02 train 채점'!$G$29</f>
        <v>22.5</v>
      </c>
      <c r="S151" s="9">
        <f>if($R151&gt;'02 train 채점'!$G$31, 1, 0)</f>
        <v>0</v>
      </c>
    </row>
    <row r="152" ht="15.75" customHeight="1">
      <c r="A152" s="9">
        <v>151.0</v>
      </c>
      <c r="B152" s="9">
        <v>0.0</v>
      </c>
      <c r="C152" s="9">
        <v>2.0</v>
      </c>
      <c r="D152" s="11" t="s">
        <v>33</v>
      </c>
      <c r="E152" s="9" t="s">
        <v>20</v>
      </c>
      <c r="F152" s="9">
        <v>51.0</v>
      </c>
      <c r="G152" s="13">
        <v>0.0</v>
      </c>
      <c r="H152" s="13">
        <v>0.0</v>
      </c>
      <c r="I152" s="13" t="s">
        <v>170</v>
      </c>
      <c r="J152" s="9">
        <v>12.525</v>
      </c>
      <c r="K152" s="9"/>
      <c r="L152" s="9" t="s">
        <v>23</v>
      </c>
      <c r="M152" s="9">
        <f t="shared" si="1"/>
        <v>0</v>
      </c>
      <c r="N152" s="9">
        <f>VLOOKUP($E152,'02 train 채점'!$F$8:$G$9, 2, false)</f>
        <v>25</v>
      </c>
      <c r="O152" s="9">
        <f>VLOOKUP($F152,'02 train 채점'!$F$12:$G$17, 2, true)</f>
        <v>25</v>
      </c>
      <c r="P152" s="9">
        <f>VLOOKUP($M152, '02 train 채점'!$F$20:$G$23, 2, true)</f>
        <v>0</v>
      </c>
      <c r="Q152" s="14">
        <f>VLOOKUP($D152,'02 train 채점'!$I$20:$J$23, 2, false)</f>
        <v>20</v>
      </c>
      <c r="R152" s="9">
        <f>N152*'02 train 채점'!$G$26+O152*'02 train 채점'!$G$27+P152*'02 train 채점'!$G$28*Q152*'02 train 채점'!$G$29</f>
        <v>22.5</v>
      </c>
      <c r="S152" s="9">
        <f>if($R152&gt;'02 train 채점'!$G$31, 1, 0)</f>
        <v>0</v>
      </c>
    </row>
    <row r="153" ht="15.75" customHeight="1">
      <c r="A153" s="9">
        <v>152.0</v>
      </c>
      <c r="B153" s="9">
        <v>1.0</v>
      </c>
      <c r="C153" s="9">
        <v>1.0</v>
      </c>
      <c r="D153" s="11" t="s">
        <v>24</v>
      </c>
      <c r="E153" s="9" t="s">
        <v>25</v>
      </c>
      <c r="F153" s="9">
        <v>22.0</v>
      </c>
      <c r="G153" s="13">
        <v>1.0</v>
      </c>
      <c r="H153" s="13">
        <v>0.0</v>
      </c>
      <c r="I153" s="13">
        <v>113776.0</v>
      </c>
      <c r="J153" s="9">
        <v>66.6</v>
      </c>
      <c r="K153" s="9" t="s">
        <v>171</v>
      </c>
      <c r="L153" s="9" t="s">
        <v>23</v>
      </c>
      <c r="M153" s="9">
        <f t="shared" si="1"/>
        <v>1</v>
      </c>
      <c r="N153" s="9">
        <f>VLOOKUP($E153,'02 train 채점'!$F$8:$G$9, 2, false)</f>
        <v>75</v>
      </c>
      <c r="O153" s="9">
        <f>VLOOKUP($F153,'02 train 채점'!$F$12:$G$17, 2, true)</f>
        <v>25</v>
      </c>
      <c r="P153" s="9">
        <f>VLOOKUP($M153, '02 train 채점'!$F$20:$G$23, 2, true)</f>
        <v>65</v>
      </c>
      <c r="Q153" s="14">
        <f>VLOOKUP($D153,'02 train 채점'!$I$20:$J$23, 2, false)</f>
        <v>50</v>
      </c>
      <c r="R153" s="9">
        <f>N153*'02 train 채점'!$G$26+O153*'02 train 채점'!$G$27+P153*'02 train 채점'!$G$28*Q153*'02 train 채점'!$G$29</f>
        <v>65.625</v>
      </c>
      <c r="S153" s="9">
        <f>if($R153&gt;'02 train 채점'!$G$31, 1, 0)</f>
        <v>1</v>
      </c>
    </row>
    <row r="154" ht="15.75" customHeight="1">
      <c r="A154" s="9">
        <v>153.0</v>
      </c>
      <c r="B154" s="9">
        <v>0.0</v>
      </c>
      <c r="C154" s="9">
        <v>3.0</v>
      </c>
      <c r="D154" s="11" t="s">
        <v>19</v>
      </c>
      <c r="E154" s="9" t="s">
        <v>20</v>
      </c>
      <c r="F154" s="9">
        <v>55.5</v>
      </c>
      <c r="G154" s="13">
        <v>0.0</v>
      </c>
      <c r="H154" s="13">
        <v>0.0</v>
      </c>
      <c r="I154" s="13" t="s">
        <v>174</v>
      </c>
      <c r="J154" s="9">
        <v>8.05</v>
      </c>
      <c r="K154" s="9"/>
      <c r="L154" s="9" t="s">
        <v>23</v>
      </c>
      <c r="M154" s="9">
        <f t="shared" si="1"/>
        <v>0</v>
      </c>
      <c r="N154" s="9">
        <f>VLOOKUP($E154,'02 train 채점'!$F$8:$G$9, 2, false)</f>
        <v>25</v>
      </c>
      <c r="O154" s="9">
        <f>VLOOKUP($F154,'02 train 채점'!$F$12:$G$17, 2, true)</f>
        <v>25</v>
      </c>
      <c r="P154" s="9">
        <f>VLOOKUP($M154, '02 train 채점'!$F$20:$G$23, 2, true)</f>
        <v>0</v>
      </c>
      <c r="Q154" s="14">
        <f>VLOOKUP($D154,'02 train 채점'!$I$20:$J$23, 2, false)</f>
        <v>10</v>
      </c>
      <c r="R154" s="9">
        <f>N154*'02 train 채점'!$G$26+O154*'02 train 채점'!$G$27+P154*'02 train 채점'!$G$28*Q154*'02 train 채점'!$G$29</f>
        <v>22.5</v>
      </c>
      <c r="S154" s="9">
        <f>if($R154&gt;'02 train 채점'!$G$31, 1, 0)</f>
        <v>0</v>
      </c>
    </row>
    <row r="155" ht="15.75" customHeight="1">
      <c r="A155" s="9">
        <v>154.0</v>
      </c>
      <c r="B155" s="9">
        <v>0.0</v>
      </c>
      <c r="C155" s="9">
        <v>3.0</v>
      </c>
      <c r="D155" s="11" t="s">
        <v>19</v>
      </c>
      <c r="E155" s="9" t="s">
        <v>20</v>
      </c>
      <c r="F155" s="9">
        <v>40.5</v>
      </c>
      <c r="G155" s="13">
        <v>0.0</v>
      </c>
      <c r="H155" s="13">
        <v>2.0</v>
      </c>
      <c r="I155" s="13" t="s">
        <v>177</v>
      </c>
      <c r="J155" s="9">
        <v>14.5</v>
      </c>
      <c r="K155" s="9"/>
      <c r="L155" s="9" t="s">
        <v>23</v>
      </c>
      <c r="M155" s="9">
        <f t="shared" si="1"/>
        <v>2</v>
      </c>
      <c r="N155" s="9">
        <f>VLOOKUP($E155,'02 train 채점'!$F$8:$G$9, 2, false)</f>
        <v>25</v>
      </c>
      <c r="O155" s="9">
        <f>VLOOKUP($F155,'02 train 채점'!$F$12:$G$17, 2, true)</f>
        <v>25</v>
      </c>
      <c r="P155" s="9">
        <f>VLOOKUP($M155, '02 train 채점'!$F$20:$G$23, 2, true)</f>
        <v>30</v>
      </c>
      <c r="Q155" s="14">
        <f>VLOOKUP($D155,'02 train 채점'!$I$20:$J$23, 2, false)</f>
        <v>10</v>
      </c>
      <c r="R155" s="9">
        <f>N155*'02 train 채점'!$G$26+O155*'02 train 채점'!$G$27+P155*'02 train 채점'!$G$28*Q155*'02 train 채점'!$G$29</f>
        <v>23.25</v>
      </c>
      <c r="S155" s="9">
        <f>if($R155&gt;'02 train 채점'!$G$31, 1, 0)</f>
        <v>0</v>
      </c>
    </row>
    <row r="156" ht="15.75" customHeight="1">
      <c r="A156" s="9">
        <v>155.0</v>
      </c>
      <c r="B156" s="9">
        <v>0.0</v>
      </c>
      <c r="C156" s="9">
        <v>3.0</v>
      </c>
      <c r="D156" s="11" t="s">
        <v>19</v>
      </c>
      <c r="E156" s="9" t="s">
        <v>20</v>
      </c>
      <c r="F156" s="9"/>
      <c r="G156" s="13">
        <v>0.0</v>
      </c>
      <c r="H156" s="13">
        <v>0.0</v>
      </c>
      <c r="I156" s="13" t="s">
        <v>178</v>
      </c>
      <c r="J156" s="9">
        <v>7.3125</v>
      </c>
      <c r="K156" s="9"/>
      <c r="L156" s="9" t="s">
        <v>23</v>
      </c>
      <c r="M156" s="9">
        <f t="shared" si="1"/>
        <v>0</v>
      </c>
      <c r="N156" s="9">
        <f>VLOOKUP($E156,'02 train 채점'!$F$8:$G$9, 2, false)</f>
        <v>25</v>
      </c>
      <c r="O156" s="9">
        <f>VLOOKUP($F156,'02 train 채점'!$F$12:$G$17, 2, true)</f>
        <v>55</v>
      </c>
      <c r="P156" s="9">
        <f>VLOOKUP($M156, '02 train 채점'!$F$20:$G$23, 2, true)</f>
        <v>0</v>
      </c>
      <c r="Q156" s="14">
        <f>VLOOKUP($D156,'02 train 채점'!$I$20:$J$23, 2, false)</f>
        <v>10</v>
      </c>
      <c r="R156" s="9">
        <f>N156*'02 train 채점'!$G$26+O156*'02 train 채점'!$G$27+P156*'02 train 채점'!$G$28*Q156*'02 train 채점'!$G$29</f>
        <v>28.5</v>
      </c>
      <c r="S156" s="9">
        <f>if($R156&gt;'02 train 채점'!$G$31, 1, 0)</f>
        <v>0</v>
      </c>
    </row>
    <row r="157" ht="15.75" customHeight="1">
      <c r="A157" s="9">
        <v>156.0</v>
      </c>
      <c r="B157" s="9">
        <v>0.0</v>
      </c>
      <c r="C157" s="9">
        <v>1.0</v>
      </c>
      <c r="D157" s="11" t="s">
        <v>19</v>
      </c>
      <c r="E157" s="9" t="s">
        <v>20</v>
      </c>
      <c r="F157" s="9">
        <v>51.0</v>
      </c>
      <c r="G157" s="13">
        <v>0.0</v>
      </c>
      <c r="H157" s="13">
        <v>1.0</v>
      </c>
      <c r="I157" s="13" t="s">
        <v>47</v>
      </c>
      <c r="J157" s="9">
        <v>61.3792</v>
      </c>
      <c r="K157" s="9"/>
      <c r="L157" s="9" t="s">
        <v>28</v>
      </c>
      <c r="M157" s="9">
        <f t="shared" si="1"/>
        <v>1</v>
      </c>
      <c r="N157" s="9">
        <f>VLOOKUP($E157,'02 train 채점'!$F$8:$G$9, 2, false)</f>
        <v>25</v>
      </c>
      <c r="O157" s="9">
        <f>VLOOKUP($F157,'02 train 채점'!$F$12:$G$17, 2, true)</f>
        <v>25</v>
      </c>
      <c r="P157" s="9">
        <f>VLOOKUP($M157, '02 train 채점'!$F$20:$G$23, 2, true)</f>
        <v>65</v>
      </c>
      <c r="Q157" s="14">
        <f>VLOOKUP($D157,'02 train 채점'!$I$20:$J$23, 2, false)</f>
        <v>10</v>
      </c>
      <c r="R157" s="9">
        <f>N157*'02 train 채점'!$G$26+O157*'02 train 채점'!$G$27+P157*'02 train 채점'!$G$28*Q157*'02 train 채점'!$G$29</f>
        <v>24.125</v>
      </c>
      <c r="S157" s="9">
        <f>if($R157&gt;'02 train 채점'!$G$31, 1, 0)</f>
        <v>0</v>
      </c>
    </row>
    <row r="158" ht="15.75" customHeight="1">
      <c r="A158" s="9">
        <v>157.0</v>
      </c>
      <c r="B158" s="9">
        <v>1.0</v>
      </c>
      <c r="C158" s="9">
        <v>3.0</v>
      </c>
      <c r="D158" s="11" t="s">
        <v>29</v>
      </c>
      <c r="E158" s="9" t="s">
        <v>25</v>
      </c>
      <c r="F158" s="9">
        <v>16.0</v>
      </c>
      <c r="G158" s="13">
        <v>0.0</v>
      </c>
      <c r="H158" s="13">
        <v>0.0</v>
      </c>
      <c r="I158" s="13">
        <v>35851.0</v>
      </c>
      <c r="J158" s="9">
        <v>7.7333</v>
      </c>
      <c r="K158" s="9"/>
      <c r="L158" s="9" t="s">
        <v>21</v>
      </c>
      <c r="M158" s="9">
        <f t="shared" si="1"/>
        <v>0</v>
      </c>
      <c r="N158" s="9">
        <f>VLOOKUP($E158,'02 train 채점'!$F$8:$G$9, 2, false)</f>
        <v>75</v>
      </c>
      <c r="O158" s="9">
        <f>VLOOKUP($F158,'02 train 채점'!$F$12:$G$17, 2, true)</f>
        <v>25</v>
      </c>
      <c r="P158" s="9">
        <f>VLOOKUP($M158, '02 train 채점'!$F$20:$G$23, 2, true)</f>
        <v>0</v>
      </c>
      <c r="Q158" s="14">
        <f>VLOOKUP($D158,'02 train 채점'!$I$20:$J$23, 2, false)</f>
        <v>40</v>
      </c>
      <c r="R158" s="9">
        <f>N158*'02 train 채점'!$G$26+O158*'02 train 채점'!$G$27+P158*'02 train 채점'!$G$28*Q158*'02 train 채점'!$G$29</f>
        <v>57.5</v>
      </c>
      <c r="S158" s="9">
        <f>if($R158&gt;'02 train 채점'!$G$31, 1, 0)</f>
        <v>1</v>
      </c>
    </row>
    <row r="159" ht="15.75" customHeight="1">
      <c r="A159" s="9">
        <v>158.0</v>
      </c>
      <c r="B159" s="9">
        <v>0.0</v>
      </c>
      <c r="C159" s="9">
        <v>3.0</v>
      </c>
      <c r="D159" s="11" t="s">
        <v>19</v>
      </c>
      <c r="E159" s="9" t="s">
        <v>20</v>
      </c>
      <c r="F159" s="9">
        <v>30.0</v>
      </c>
      <c r="G159" s="13">
        <v>0.0</v>
      </c>
      <c r="H159" s="13">
        <v>0.0</v>
      </c>
      <c r="I159" s="13" t="s">
        <v>181</v>
      </c>
      <c r="J159" s="9">
        <v>8.05</v>
      </c>
      <c r="K159" s="9"/>
      <c r="L159" s="9" t="s">
        <v>23</v>
      </c>
      <c r="M159" s="9">
        <f t="shared" si="1"/>
        <v>0</v>
      </c>
      <c r="N159" s="9">
        <f>VLOOKUP($E159,'02 train 채점'!$F$8:$G$9, 2, false)</f>
        <v>25</v>
      </c>
      <c r="O159" s="9">
        <f>VLOOKUP($F159,'02 train 채점'!$F$12:$G$17, 2, true)</f>
        <v>25</v>
      </c>
      <c r="P159" s="9">
        <f>VLOOKUP($M159, '02 train 채점'!$F$20:$G$23, 2, true)</f>
        <v>0</v>
      </c>
      <c r="Q159" s="14">
        <f>VLOOKUP($D159,'02 train 채점'!$I$20:$J$23, 2, false)</f>
        <v>10</v>
      </c>
      <c r="R159" s="9">
        <f>N159*'02 train 채점'!$G$26+O159*'02 train 채점'!$G$27+P159*'02 train 채점'!$G$28*Q159*'02 train 채점'!$G$29</f>
        <v>22.5</v>
      </c>
      <c r="S159" s="9">
        <f>if($R159&gt;'02 train 채점'!$G$31, 1, 0)</f>
        <v>0</v>
      </c>
    </row>
    <row r="160" ht="15.75" customHeight="1">
      <c r="A160" s="9">
        <v>159.0</v>
      </c>
      <c r="B160" s="9">
        <v>0.0</v>
      </c>
      <c r="C160" s="9">
        <v>3.0</v>
      </c>
      <c r="D160" s="11" t="s">
        <v>19</v>
      </c>
      <c r="E160" s="9" t="s">
        <v>20</v>
      </c>
      <c r="F160" s="9"/>
      <c r="G160" s="13">
        <v>0.0</v>
      </c>
      <c r="H160" s="13">
        <v>0.0</v>
      </c>
      <c r="I160" s="13">
        <v>315037.0</v>
      </c>
      <c r="J160" s="9">
        <v>8.6625</v>
      </c>
      <c r="K160" s="9"/>
      <c r="L160" s="9" t="s">
        <v>23</v>
      </c>
      <c r="M160" s="9">
        <f t="shared" si="1"/>
        <v>0</v>
      </c>
      <c r="N160" s="9">
        <f>VLOOKUP($E160,'02 train 채점'!$F$8:$G$9, 2, false)</f>
        <v>25</v>
      </c>
      <c r="O160" s="9">
        <f>VLOOKUP($F160,'02 train 채점'!$F$12:$G$17, 2, true)</f>
        <v>55</v>
      </c>
      <c r="P160" s="9">
        <f>VLOOKUP($M160, '02 train 채점'!$F$20:$G$23, 2, true)</f>
        <v>0</v>
      </c>
      <c r="Q160" s="14">
        <f>VLOOKUP($D160,'02 train 채점'!$I$20:$J$23, 2, false)</f>
        <v>10</v>
      </c>
      <c r="R160" s="9">
        <f>N160*'02 train 채점'!$G$26+O160*'02 train 채점'!$G$27+P160*'02 train 채점'!$G$28*Q160*'02 train 채점'!$G$29</f>
        <v>28.5</v>
      </c>
      <c r="S160" s="9">
        <f>if($R160&gt;'02 train 채점'!$G$31, 1, 0)</f>
        <v>0</v>
      </c>
    </row>
    <row r="161" ht="15.75" customHeight="1">
      <c r="A161" s="9">
        <v>160.0</v>
      </c>
      <c r="B161" s="9">
        <v>0.0</v>
      </c>
      <c r="C161" s="9">
        <v>3.0</v>
      </c>
      <c r="D161" s="11" t="s">
        <v>33</v>
      </c>
      <c r="E161" s="9" t="s">
        <v>20</v>
      </c>
      <c r="F161" s="9"/>
      <c r="G161" s="13">
        <v>8.0</v>
      </c>
      <c r="H161" s="13">
        <v>2.0</v>
      </c>
      <c r="I161" s="13" t="s">
        <v>182</v>
      </c>
      <c r="J161" s="9">
        <v>69.55</v>
      </c>
      <c r="K161" s="9"/>
      <c r="L161" s="9" t="s">
        <v>23</v>
      </c>
      <c r="M161" s="9">
        <f t="shared" si="1"/>
        <v>10</v>
      </c>
      <c r="N161" s="9">
        <f>VLOOKUP($E161,'02 train 채점'!$F$8:$G$9, 2, false)</f>
        <v>25</v>
      </c>
      <c r="O161" s="9">
        <f>VLOOKUP($F161,'02 train 채점'!$F$12:$G$17, 2, true)</f>
        <v>55</v>
      </c>
      <c r="P161" s="9">
        <f>VLOOKUP($M161, '02 train 채점'!$F$20:$G$23, 2, true)</f>
        <v>40</v>
      </c>
      <c r="Q161" s="14">
        <f>VLOOKUP($D161,'02 train 채점'!$I$20:$J$23, 2, false)</f>
        <v>20</v>
      </c>
      <c r="R161" s="9">
        <f>N161*'02 train 채점'!$G$26+O161*'02 train 채점'!$G$27+P161*'02 train 채점'!$G$28*Q161*'02 train 채점'!$G$29</f>
        <v>30.5</v>
      </c>
      <c r="S161" s="9">
        <f>if($R161&gt;'02 train 채점'!$G$31, 1, 0)</f>
        <v>0</v>
      </c>
    </row>
    <row r="162" ht="15.75" customHeight="1">
      <c r="A162" s="9">
        <v>161.0</v>
      </c>
      <c r="B162" s="9">
        <v>0.0</v>
      </c>
      <c r="C162" s="9">
        <v>3.0</v>
      </c>
      <c r="D162" s="11" t="s">
        <v>19</v>
      </c>
      <c r="E162" s="9" t="s">
        <v>20</v>
      </c>
      <c r="F162" s="9">
        <v>44.0</v>
      </c>
      <c r="G162" s="13">
        <v>0.0</v>
      </c>
      <c r="H162" s="13">
        <v>1.0</v>
      </c>
      <c r="I162" s="13">
        <v>371362.0</v>
      </c>
      <c r="J162" s="9">
        <v>16.1</v>
      </c>
      <c r="K162" s="9"/>
      <c r="L162" s="9" t="s">
        <v>23</v>
      </c>
      <c r="M162" s="9">
        <f t="shared" si="1"/>
        <v>1</v>
      </c>
      <c r="N162" s="9">
        <f>VLOOKUP($E162,'02 train 채점'!$F$8:$G$9, 2, false)</f>
        <v>25</v>
      </c>
      <c r="O162" s="9">
        <f>VLOOKUP($F162,'02 train 채점'!$F$12:$G$17, 2, true)</f>
        <v>25</v>
      </c>
      <c r="P162" s="9">
        <f>VLOOKUP($M162, '02 train 채점'!$F$20:$G$23, 2, true)</f>
        <v>65</v>
      </c>
      <c r="Q162" s="14">
        <f>VLOOKUP($D162,'02 train 채점'!$I$20:$J$23, 2, false)</f>
        <v>10</v>
      </c>
      <c r="R162" s="9">
        <f>N162*'02 train 채점'!$G$26+O162*'02 train 채점'!$G$27+P162*'02 train 채점'!$G$28*Q162*'02 train 채점'!$G$29</f>
        <v>24.125</v>
      </c>
      <c r="S162" s="9">
        <f>if($R162&gt;'02 train 채점'!$G$31, 1, 0)</f>
        <v>0</v>
      </c>
    </row>
    <row r="163" ht="15.75" customHeight="1">
      <c r="A163" s="9">
        <v>162.0</v>
      </c>
      <c r="B163" s="9">
        <v>1.0</v>
      </c>
      <c r="C163" s="9">
        <v>2.0</v>
      </c>
      <c r="D163" s="11" t="s">
        <v>24</v>
      </c>
      <c r="E163" s="9" t="s">
        <v>25</v>
      </c>
      <c r="F163" s="9">
        <v>40.0</v>
      </c>
      <c r="G163" s="13">
        <v>0.0</v>
      </c>
      <c r="H163" s="13">
        <v>0.0</v>
      </c>
      <c r="I163" s="13" t="s">
        <v>133</v>
      </c>
      <c r="J163" s="9">
        <v>15.75</v>
      </c>
      <c r="K163" s="9"/>
      <c r="L163" s="9" t="s">
        <v>23</v>
      </c>
      <c r="M163" s="9">
        <f t="shared" si="1"/>
        <v>0</v>
      </c>
      <c r="N163" s="9">
        <f>VLOOKUP($E163,'02 train 채점'!$F$8:$G$9, 2, false)</f>
        <v>75</v>
      </c>
      <c r="O163" s="9">
        <f>VLOOKUP($F163,'02 train 채점'!$F$12:$G$17, 2, true)</f>
        <v>25</v>
      </c>
      <c r="P163" s="9">
        <f>VLOOKUP($M163, '02 train 채점'!$F$20:$G$23, 2, true)</f>
        <v>0</v>
      </c>
      <c r="Q163" s="14">
        <f>VLOOKUP($D163,'02 train 채점'!$I$20:$J$23, 2, false)</f>
        <v>50</v>
      </c>
      <c r="R163" s="9">
        <f>N163*'02 train 채점'!$G$26+O163*'02 train 채점'!$G$27+P163*'02 train 채점'!$G$28*Q163*'02 train 채점'!$G$29</f>
        <v>57.5</v>
      </c>
      <c r="S163" s="9">
        <f>if($R163&gt;'02 train 채점'!$G$31, 1, 0)</f>
        <v>1</v>
      </c>
    </row>
    <row r="164" ht="15.75" customHeight="1">
      <c r="A164" s="9">
        <v>163.0</v>
      </c>
      <c r="B164" s="9">
        <v>0.0</v>
      </c>
      <c r="C164" s="9">
        <v>3.0</v>
      </c>
      <c r="D164" s="11" t="s">
        <v>19</v>
      </c>
      <c r="E164" s="9" t="s">
        <v>20</v>
      </c>
      <c r="F164" s="9">
        <v>26.0</v>
      </c>
      <c r="G164" s="13">
        <v>0.0</v>
      </c>
      <c r="H164" s="13">
        <v>0.0</v>
      </c>
      <c r="I164" s="13">
        <v>347068.0</v>
      </c>
      <c r="J164" s="9">
        <v>7.775</v>
      </c>
      <c r="K164" s="9"/>
      <c r="L164" s="9" t="s">
        <v>23</v>
      </c>
      <c r="M164" s="9">
        <f t="shared" si="1"/>
        <v>0</v>
      </c>
      <c r="N164" s="9">
        <f>VLOOKUP($E164,'02 train 채점'!$F$8:$G$9, 2, false)</f>
        <v>25</v>
      </c>
      <c r="O164" s="9">
        <f>VLOOKUP($F164,'02 train 채점'!$F$12:$G$17, 2, true)</f>
        <v>25</v>
      </c>
      <c r="P164" s="9">
        <f>VLOOKUP($M164, '02 train 채점'!$F$20:$G$23, 2, true)</f>
        <v>0</v>
      </c>
      <c r="Q164" s="14">
        <f>VLOOKUP($D164,'02 train 채점'!$I$20:$J$23, 2, false)</f>
        <v>10</v>
      </c>
      <c r="R164" s="9">
        <f>N164*'02 train 채점'!$G$26+O164*'02 train 채점'!$G$27+P164*'02 train 채점'!$G$28*Q164*'02 train 채점'!$G$29</f>
        <v>22.5</v>
      </c>
      <c r="S164" s="9">
        <f>if($R164&gt;'02 train 채점'!$G$31, 1, 0)</f>
        <v>0</v>
      </c>
    </row>
    <row r="165" ht="15.75" customHeight="1">
      <c r="A165" s="9">
        <v>164.0</v>
      </c>
      <c r="B165" s="9">
        <v>0.0</v>
      </c>
      <c r="C165" s="9">
        <v>3.0</v>
      </c>
      <c r="D165" s="11" t="s">
        <v>19</v>
      </c>
      <c r="E165" s="9" t="s">
        <v>20</v>
      </c>
      <c r="F165" s="9">
        <v>17.0</v>
      </c>
      <c r="G165" s="13">
        <v>0.0</v>
      </c>
      <c r="H165" s="13">
        <v>0.0</v>
      </c>
      <c r="I165" s="13">
        <v>315093.0</v>
      </c>
      <c r="J165" s="9">
        <v>8.6625</v>
      </c>
      <c r="K165" s="9"/>
      <c r="L165" s="9" t="s">
        <v>23</v>
      </c>
      <c r="M165" s="9">
        <f t="shared" si="1"/>
        <v>0</v>
      </c>
      <c r="N165" s="9">
        <f>VLOOKUP($E165,'02 train 채점'!$F$8:$G$9, 2, false)</f>
        <v>25</v>
      </c>
      <c r="O165" s="9">
        <f>VLOOKUP($F165,'02 train 채점'!$F$12:$G$17, 2, true)</f>
        <v>25</v>
      </c>
      <c r="P165" s="9">
        <f>VLOOKUP($M165, '02 train 채점'!$F$20:$G$23, 2, true)</f>
        <v>0</v>
      </c>
      <c r="Q165" s="14">
        <f>VLOOKUP($D165,'02 train 채점'!$I$20:$J$23, 2, false)</f>
        <v>10</v>
      </c>
      <c r="R165" s="9">
        <f>N165*'02 train 채점'!$G$26+O165*'02 train 채점'!$G$27+P165*'02 train 채점'!$G$28*Q165*'02 train 채점'!$G$29</f>
        <v>22.5</v>
      </c>
      <c r="S165" s="9">
        <f>if($R165&gt;'02 train 채점'!$G$31, 1, 0)</f>
        <v>0</v>
      </c>
    </row>
    <row r="166" ht="15.75" customHeight="1">
      <c r="A166" s="9">
        <v>165.0</v>
      </c>
      <c r="B166" s="9">
        <v>0.0</v>
      </c>
      <c r="C166" s="9">
        <v>3.0</v>
      </c>
      <c r="D166" s="11" t="s">
        <v>33</v>
      </c>
      <c r="E166" s="9" t="s">
        <v>20</v>
      </c>
      <c r="F166" s="9">
        <v>1.0</v>
      </c>
      <c r="G166" s="13">
        <v>4.0</v>
      </c>
      <c r="H166" s="13">
        <v>1.0</v>
      </c>
      <c r="I166" s="13">
        <v>3101295.0</v>
      </c>
      <c r="J166" s="9">
        <v>39.6875</v>
      </c>
      <c r="K166" s="9"/>
      <c r="L166" s="9" t="s">
        <v>23</v>
      </c>
      <c r="M166" s="9">
        <f t="shared" si="1"/>
        <v>5</v>
      </c>
      <c r="N166" s="9">
        <f>VLOOKUP($E166,'02 train 채점'!$F$8:$G$9, 2, false)</f>
        <v>25</v>
      </c>
      <c r="O166" s="9">
        <f>VLOOKUP($F166,'02 train 채점'!$F$12:$G$17, 2, true)</f>
        <v>40</v>
      </c>
      <c r="P166" s="9">
        <f>VLOOKUP($M166, '02 train 채점'!$F$20:$G$23, 2, true)</f>
        <v>40</v>
      </c>
      <c r="Q166" s="14">
        <f>VLOOKUP($D166,'02 train 채점'!$I$20:$J$23, 2, false)</f>
        <v>20</v>
      </c>
      <c r="R166" s="9">
        <f>N166*'02 train 채점'!$G$26+O166*'02 train 채점'!$G$27+P166*'02 train 채점'!$G$28*Q166*'02 train 채점'!$G$29</f>
        <v>27.5</v>
      </c>
      <c r="S166" s="9">
        <f>if($R166&gt;'02 train 채점'!$G$31, 1, 0)</f>
        <v>0</v>
      </c>
    </row>
    <row r="167" ht="15.75" customHeight="1">
      <c r="A167" s="9">
        <v>166.0</v>
      </c>
      <c r="B167" s="9">
        <v>1.0</v>
      </c>
      <c r="C167" s="9">
        <v>3.0</v>
      </c>
      <c r="D167" s="11" t="s">
        <v>33</v>
      </c>
      <c r="E167" s="9" t="s">
        <v>20</v>
      </c>
      <c r="F167" s="9">
        <v>9.0</v>
      </c>
      <c r="G167" s="13">
        <v>0.0</v>
      </c>
      <c r="H167" s="13">
        <v>2.0</v>
      </c>
      <c r="I167" s="13">
        <v>363291.0</v>
      </c>
      <c r="J167" s="9">
        <v>20.525</v>
      </c>
      <c r="K167" s="9"/>
      <c r="L167" s="9" t="s">
        <v>23</v>
      </c>
      <c r="M167" s="9">
        <f t="shared" si="1"/>
        <v>2</v>
      </c>
      <c r="N167" s="9">
        <f>VLOOKUP($E167,'02 train 채점'!$F$8:$G$9, 2, false)</f>
        <v>25</v>
      </c>
      <c r="O167" s="9">
        <f>VLOOKUP($F167,'02 train 채점'!$F$12:$G$17, 2, true)</f>
        <v>25</v>
      </c>
      <c r="P167" s="9">
        <f>VLOOKUP($M167, '02 train 채점'!$F$20:$G$23, 2, true)</f>
        <v>30</v>
      </c>
      <c r="Q167" s="14">
        <f>VLOOKUP($D167,'02 train 채점'!$I$20:$J$23, 2, false)</f>
        <v>20</v>
      </c>
      <c r="R167" s="9">
        <f>N167*'02 train 채점'!$G$26+O167*'02 train 채점'!$G$27+P167*'02 train 채점'!$G$28*Q167*'02 train 채점'!$G$29</f>
        <v>24</v>
      </c>
      <c r="S167" s="9">
        <f>if($R167&gt;'02 train 채점'!$G$31, 1, 0)</f>
        <v>0</v>
      </c>
    </row>
    <row r="168" ht="15.75" customHeight="1">
      <c r="A168" s="9">
        <v>167.0</v>
      </c>
      <c r="B168" s="9">
        <v>1.0</v>
      </c>
      <c r="C168" s="9">
        <v>1.0</v>
      </c>
      <c r="D168" s="11" t="s">
        <v>24</v>
      </c>
      <c r="E168" s="9" t="s">
        <v>25</v>
      </c>
      <c r="F168" s="9"/>
      <c r="G168" s="13">
        <v>0.0</v>
      </c>
      <c r="H168" s="13">
        <v>1.0</v>
      </c>
      <c r="I168" s="13">
        <v>113505.0</v>
      </c>
      <c r="J168" s="9">
        <v>55.0</v>
      </c>
      <c r="K168" s="9" t="s">
        <v>185</v>
      </c>
      <c r="L168" s="9" t="s">
        <v>23</v>
      </c>
      <c r="M168" s="9">
        <f t="shared" si="1"/>
        <v>1</v>
      </c>
      <c r="N168" s="9">
        <f>VLOOKUP($E168,'02 train 채점'!$F$8:$G$9, 2, false)</f>
        <v>75</v>
      </c>
      <c r="O168" s="9">
        <f>VLOOKUP($F168,'02 train 채점'!$F$12:$G$17, 2, true)</f>
        <v>55</v>
      </c>
      <c r="P168" s="9">
        <f>VLOOKUP($M168, '02 train 채점'!$F$20:$G$23, 2, true)</f>
        <v>65</v>
      </c>
      <c r="Q168" s="14">
        <f>VLOOKUP($D168,'02 train 채점'!$I$20:$J$23, 2, false)</f>
        <v>50</v>
      </c>
      <c r="R168" s="9">
        <f>N168*'02 train 채점'!$G$26+O168*'02 train 채점'!$G$27+P168*'02 train 채점'!$G$28*Q168*'02 train 채점'!$G$29</f>
        <v>71.625</v>
      </c>
      <c r="S168" s="9">
        <f>if($R168&gt;'02 train 채점'!$G$31, 1, 0)</f>
        <v>1</v>
      </c>
    </row>
    <row r="169" ht="15.75" customHeight="1">
      <c r="A169" s="9">
        <v>168.0</v>
      </c>
      <c r="B169" s="9">
        <v>0.0</v>
      </c>
      <c r="C169" s="9">
        <v>3.0</v>
      </c>
      <c r="D169" s="11" t="s">
        <v>24</v>
      </c>
      <c r="E169" s="9" t="s">
        <v>25</v>
      </c>
      <c r="F169" s="9">
        <v>45.0</v>
      </c>
      <c r="G169" s="13">
        <v>1.0</v>
      </c>
      <c r="H169" s="13">
        <v>4.0</v>
      </c>
      <c r="I169" s="13">
        <v>347088.0</v>
      </c>
      <c r="J169" s="9">
        <v>27.9</v>
      </c>
      <c r="K169" s="9"/>
      <c r="L169" s="9" t="s">
        <v>23</v>
      </c>
      <c r="M169" s="9">
        <f t="shared" si="1"/>
        <v>5</v>
      </c>
      <c r="N169" s="9">
        <f>VLOOKUP($E169,'02 train 채점'!$F$8:$G$9, 2, false)</f>
        <v>75</v>
      </c>
      <c r="O169" s="9">
        <f>VLOOKUP($F169,'02 train 채점'!$F$12:$G$17, 2, true)</f>
        <v>25</v>
      </c>
      <c r="P169" s="9">
        <f>VLOOKUP($M169, '02 train 채점'!$F$20:$G$23, 2, true)</f>
        <v>40</v>
      </c>
      <c r="Q169" s="14">
        <f>VLOOKUP($D169,'02 train 채점'!$I$20:$J$23, 2, false)</f>
        <v>50</v>
      </c>
      <c r="R169" s="9">
        <f>N169*'02 train 채점'!$G$26+O169*'02 train 채점'!$G$27+P169*'02 train 채점'!$G$28*Q169*'02 train 채점'!$G$29</f>
        <v>62.5</v>
      </c>
      <c r="S169" s="9">
        <f>if($R169&gt;'02 train 채점'!$G$31, 1, 0)</f>
        <v>1</v>
      </c>
    </row>
    <row r="170" ht="15.75" customHeight="1">
      <c r="A170" s="9">
        <v>169.0</v>
      </c>
      <c r="B170" s="9">
        <v>0.0</v>
      </c>
      <c r="C170" s="9">
        <v>1.0</v>
      </c>
      <c r="D170" s="11" t="s">
        <v>19</v>
      </c>
      <c r="E170" s="9" t="s">
        <v>20</v>
      </c>
      <c r="F170" s="9"/>
      <c r="G170" s="13">
        <v>0.0</v>
      </c>
      <c r="H170" s="13">
        <v>0.0</v>
      </c>
      <c r="I170" s="13" t="s">
        <v>186</v>
      </c>
      <c r="J170" s="9">
        <v>25.925</v>
      </c>
      <c r="K170" s="9"/>
      <c r="L170" s="9" t="s">
        <v>23</v>
      </c>
      <c r="M170" s="9">
        <f t="shared" si="1"/>
        <v>0</v>
      </c>
      <c r="N170" s="9">
        <f>VLOOKUP($E170,'02 train 채점'!$F$8:$G$9, 2, false)</f>
        <v>25</v>
      </c>
      <c r="O170" s="9">
        <f>VLOOKUP($F170,'02 train 채점'!$F$12:$G$17, 2, true)</f>
        <v>55</v>
      </c>
      <c r="P170" s="9">
        <f>VLOOKUP($M170, '02 train 채점'!$F$20:$G$23, 2, true)</f>
        <v>0</v>
      </c>
      <c r="Q170" s="14">
        <f>VLOOKUP($D170,'02 train 채점'!$I$20:$J$23, 2, false)</f>
        <v>10</v>
      </c>
      <c r="R170" s="9">
        <f>N170*'02 train 채점'!$G$26+O170*'02 train 채점'!$G$27+P170*'02 train 채점'!$G$28*Q170*'02 train 채점'!$G$29</f>
        <v>28.5</v>
      </c>
      <c r="S170" s="9">
        <f>if($R170&gt;'02 train 채점'!$G$31, 1, 0)</f>
        <v>0</v>
      </c>
    </row>
    <row r="171" ht="15.75" customHeight="1">
      <c r="A171" s="9">
        <v>170.0</v>
      </c>
      <c r="B171" s="9">
        <v>0.0</v>
      </c>
      <c r="C171" s="9">
        <v>3.0</v>
      </c>
      <c r="D171" s="11" t="s">
        <v>19</v>
      </c>
      <c r="E171" s="9" t="s">
        <v>20</v>
      </c>
      <c r="F171" s="9">
        <v>28.0</v>
      </c>
      <c r="G171" s="13">
        <v>0.0</v>
      </c>
      <c r="H171" s="13">
        <v>0.0</v>
      </c>
      <c r="I171" s="13">
        <v>1601.0</v>
      </c>
      <c r="J171" s="9">
        <v>56.4958</v>
      </c>
      <c r="K171" s="9"/>
      <c r="L171" s="9" t="s">
        <v>23</v>
      </c>
      <c r="M171" s="9">
        <f t="shared" si="1"/>
        <v>0</v>
      </c>
      <c r="N171" s="9">
        <f>VLOOKUP($E171,'02 train 채점'!$F$8:$G$9, 2, false)</f>
        <v>25</v>
      </c>
      <c r="O171" s="9">
        <f>VLOOKUP($F171,'02 train 채점'!$F$12:$G$17, 2, true)</f>
        <v>25</v>
      </c>
      <c r="P171" s="9">
        <f>VLOOKUP($M171, '02 train 채점'!$F$20:$G$23, 2, true)</f>
        <v>0</v>
      </c>
      <c r="Q171" s="14">
        <f>VLOOKUP($D171,'02 train 채점'!$I$20:$J$23, 2, false)</f>
        <v>10</v>
      </c>
      <c r="R171" s="9">
        <f>N171*'02 train 채점'!$G$26+O171*'02 train 채점'!$G$27+P171*'02 train 채점'!$G$28*Q171*'02 train 채점'!$G$29</f>
        <v>22.5</v>
      </c>
      <c r="S171" s="9">
        <f>if($R171&gt;'02 train 채점'!$G$31, 1, 0)</f>
        <v>0</v>
      </c>
    </row>
    <row r="172" ht="15.75" customHeight="1">
      <c r="A172" s="9">
        <v>171.0</v>
      </c>
      <c r="B172" s="9">
        <v>0.0</v>
      </c>
      <c r="C172" s="9">
        <v>1.0</v>
      </c>
      <c r="D172" s="11" t="s">
        <v>19</v>
      </c>
      <c r="E172" s="9" t="s">
        <v>20</v>
      </c>
      <c r="F172" s="9">
        <v>61.0</v>
      </c>
      <c r="G172" s="13">
        <v>0.0</v>
      </c>
      <c r="H172" s="13">
        <v>0.0</v>
      </c>
      <c r="I172" s="13">
        <v>111240.0</v>
      </c>
      <c r="J172" s="9">
        <v>33.5</v>
      </c>
      <c r="K172" s="9" t="s">
        <v>188</v>
      </c>
      <c r="L172" s="9" t="s">
        <v>23</v>
      </c>
      <c r="M172" s="9">
        <f t="shared" si="1"/>
        <v>0</v>
      </c>
      <c r="N172" s="9">
        <f>VLOOKUP($E172,'02 train 채점'!$F$8:$G$9, 2, false)</f>
        <v>25</v>
      </c>
      <c r="O172" s="9">
        <f>VLOOKUP($F172,'02 train 채점'!$F$12:$G$17, 2, true)</f>
        <v>25</v>
      </c>
      <c r="P172" s="9">
        <f>VLOOKUP($M172, '02 train 채점'!$F$20:$G$23, 2, true)</f>
        <v>0</v>
      </c>
      <c r="Q172" s="14">
        <f>VLOOKUP($D172,'02 train 채점'!$I$20:$J$23, 2, false)</f>
        <v>10</v>
      </c>
      <c r="R172" s="9">
        <f>N172*'02 train 채점'!$G$26+O172*'02 train 채점'!$G$27+P172*'02 train 채점'!$G$28*Q172*'02 train 채점'!$G$29</f>
        <v>22.5</v>
      </c>
      <c r="S172" s="9">
        <f>if($R172&gt;'02 train 채점'!$G$31, 1, 0)</f>
        <v>0</v>
      </c>
    </row>
    <row r="173" ht="15.75" customHeight="1">
      <c r="A173" s="9">
        <v>172.0</v>
      </c>
      <c r="B173" s="9">
        <v>0.0</v>
      </c>
      <c r="C173" s="9">
        <v>3.0</v>
      </c>
      <c r="D173" s="11" t="s">
        <v>33</v>
      </c>
      <c r="E173" s="9" t="s">
        <v>20</v>
      </c>
      <c r="F173" s="9">
        <v>4.0</v>
      </c>
      <c r="G173" s="13">
        <v>4.0</v>
      </c>
      <c r="H173" s="13">
        <v>1.0</v>
      </c>
      <c r="I173" s="13">
        <v>382652.0</v>
      </c>
      <c r="J173" s="9">
        <v>29.125</v>
      </c>
      <c r="K173" s="9"/>
      <c r="L173" s="9" t="s">
        <v>21</v>
      </c>
      <c r="M173" s="9">
        <f t="shared" si="1"/>
        <v>5</v>
      </c>
      <c r="N173" s="9">
        <f>VLOOKUP($E173,'02 train 채점'!$F$8:$G$9, 2, false)</f>
        <v>25</v>
      </c>
      <c r="O173" s="9">
        <f>VLOOKUP($F173,'02 train 채점'!$F$12:$G$17, 2, true)</f>
        <v>30</v>
      </c>
      <c r="P173" s="9">
        <f>VLOOKUP($M173, '02 train 채점'!$F$20:$G$23, 2, true)</f>
        <v>40</v>
      </c>
      <c r="Q173" s="14">
        <f>VLOOKUP($D173,'02 train 채점'!$I$20:$J$23, 2, false)</f>
        <v>20</v>
      </c>
      <c r="R173" s="9">
        <f>N173*'02 train 채점'!$G$26+O173*'02 train 채점'!$G$27+P173*'02 train 채점'!$G$28*Q173*'02 train 채점'!$G$29</f>
        <v>25.5</v>
      </c>
      <c r="S173" s="9">
        <f>if($R173&gt;'02 train 채점'!$G$31, 1, 0)</f>
        <v>0</v>
      </c>
    </row>
    <row r="174" ht="15.75" customHeight="1">
      <c r="A174" s="9">
        <v>173.0</v>
      </c>
      <c r="B174" s="9">
        <v>1.0</v>
      </c>
      <c r="C174" s="9">
        <v>3.0</v>
      </c>
      <c r="D174" s="11" t="s">
        <v>29</v>
      </c>
      <c r="E174" s="9" t="s">
        <v>25</v>
      </c>
      <c r="F174" s="9">
        <v>1.0</v>
      </c>
      <c r="G174" s="13">
        <v>1.0</v>
      </c>
      <c r="H174" s="13">
        <v>1.0</v>
      </c>
      <c r="I174" s="13">
        <v>347742.0</v>
      </c>
      <c r="J174" s="9">
        <v>11.1333</v>
      </c>
      <c r="K174" s="9"/>
      <c r="L174" s="9" t="s">
        <v>23</v>
      </c>
      <c r="M174" s="9">
        <f t="shared" si="1"/>
        <v>2</v>
      </c>
      <c r="N174" s="9">
        <f>VLOOKUP($E174,'02 train 채점'!$F$8:$G$9, 2, false)</f>
        <v>75</v>
      </c>
      <c r="O174" s="9">
        <f>VLOOKUP($F174,'02 train 채점'!$F$12:$G$17, 2, true)</f>
        <v>40</v>
      </c>
      <c r="P174" s="9">
        <f>VLOOKUP($M174, '02 train 채점'!$F$20:$G$23, 2, true)</f>
        <v>30</v>
      </c>
      <c r="Q174" s="14">
        <f>VLOOKUP($D174,'02 train 채점'!$I$20:$J$23, 2, false)</f>
        <v>40</v>
      </c>
      <c r="R174" s="9">
        <f>N174*'02 train 채점'!$G$26+O174*'02 train 채점'!$G$27+P174*'02 train 채점'!$G$28*Q174*'02 train 채점'!$G$29</f>
        <v>63.5</v>
      </c>
      <c r="S174" s="9">
        <f>if($R174&gt;'02 train 채점'!$G$31, 1, 0)</f>
        <v>1</v>
      </c>
    </row>
    <row r="175" ht="15.75" customHeight="1">
      <c r="A175" s="9">
        <v>174.0</v>
      </c>
      <c r="B175" s="9">
        <v>0.0</v>
      </c>
      <c r="C175" s="9">
        <v>3.0</v>
      </c>
      <c r="D175" s="11" t="s">
        <v>19</v>
      </c>
      <c r="E175" s="9" t="s">
        <v>20</v>
      </c>
      <c r="F175" s="9">
        <v>21.0</v>
      </c>
      <c r="G175" s="13">
        <v>0.0</v>
      </c>
      <c r="H175" s="13">
        <v>0.0</v>
      </c>
      <c r="I175" s="13" t="s">
        <v>189</v>
      </c>
      <c r="J175" s="9">
        <v>7.925</v>
      </c>
      <c r="K175" s="9"/>
      <c r="L175" s="9" t="s">
        <v>23</v>
      </c>
      <c r="M175" s="9">
        <f t="shared" si="1"/>
        <v>0</v>
      </c>
      <c r="N175" s="9">
        <f>VLOOKUP($E175,'02 train 채점'!$F$8:$G$9, 2, false)</f>
        <v>25</v>
      </c>
      <c r="O175" s="9">
        <f>VLOOKUP($F175,'02 train 채점'!$F$12:$G$17, 2, true)</f>
        <v>25</v>
      </c>
      <c r="P175" s="9">
        <f>VLOOKUP($M175, '02 train 채점'!$F$20:$G$23, 2, true)</f>
        <v>0</v>
      </c>
      <c r="Q175" s="14">
        <f>VLOOKUP($D175,'02 train 채점'!$I$20:$J$23, 2, false)</f>
        <v>10</v>
      </c>
      <c r="R175" s="9">
        <f>N175*'02 train 채점'!$G$26+O175*'02 train 채점'!$G$27+P175*'02 train 채점'!$G$28*Q175*'02 train 채점'!$G$29</f>
        <v>22.5</v>
      </c>
      <c r="S175" s="9">
        <f>if($R175&gt;'02 train 채점'!$G$31, 1, 0)</f>
        <v>0</v>
      </c>
    </row>
    <row r="176" ht="15.75" customHeight="1">
      <c r="A176" s="9">
        <v>175.0</v>
      </c>
      <c r="B176" s="9">
        <v>0.0</v>
      </c>
      <c r="C176" s="9">
        <v>1.0</v>
      </c>
      <c r="D176" s="11" t="s">
        <v>19</v>
      </c>
      <c r="E176" s="9" t="s">
        <v>20</v>
      </c>
      <c r="F176" s="9">
        <v>56.0</v>
      </c>
      <c r="G176" s="13">
        <v>0.0</v>
      </c>
      <c r="H176" s="13">
        <v>0.0</v>
      </c>
      <c r="I176" s="13">
        <v>17764.0</v>
      </c>
      <c r="J176" s="9">
        <v>30.6958</v>
      </c>
      <c r="K176" s="9" t="s">
        <v>190</v>
      </c>
      <c r="L176" s="9" t="s">
        <v>28</v>
      </c>
      <c r="M176" s="9">
        <f t="shared" si="1"/>
        <v>0</v>
      </c>
      <c r="N176" s="9">
        <f>VLOOKUP($E176,'02 train 채점'!$F$8:$G$9, 2, false)</f>
        <v>25</v>
      </c>
      <c r="O176" s="9">
        <f>VLOOKUP($F176,'02 train 채점'!$F$12:$G$17, 2, true)</f>
        <v>25</v>
      </c>
      <c r="P176" s="9">
        <f>VLOOKUP($M176, '02 train 채점'!$F$20:$G$23, 2, true)</f>
        <v>0</v>
      </c>
      <c r="Q176" s="14">
        <f>VLOOKUP($D176,'02 train 채점'!$I$20:$J$23, 2, false)</f>
        <v>10</v>
      </c>
      <c r="R176" s="9">
        <f>N176*'02 train 채점'!$G$26+O176*'02 train 채점'!$G$27+P176*'02 train 채점'!$G$28*Q176*'02 train 채점'!$G$29</f>
        <v>22.5</v>
      </c>
      <c r="S176" s="9">
        <f>if($R176&gt;'02 train 채점'!$G$31, 1, 0)</f>
        <v>0</v>
      </c>
    </row>
    <row r="177" ht="15.75" customHeight="1">
      <c r="A177" s="9">
        <v>176.0</v>
      </c>
      <c r="B177" s="9">
        <v>0.0</v>
      </c>
      <c r="C177" s="9">
        <v>3.0</v>
      </c>
      <c r="D177" s="11" t="s">
        <v>19</v>
      </c>
      <c r="E177" s="9" t="s">
        <v>20</v>
      </c>
      <c r="F177" s="9">
        <v>18.0</v>
      </c>
      <c r="G177" s="13">
        <v>1.0</v>
      </c>
      <c r="H177" s="13">
        <v>1.0</v>
      </c>
      <c r="I177" s="13">
        <v>350404.0</v>
      </c>
      <c r="J177" s="9">
        <v>7.8542</v>
      </c>
      <c r="K177" s="9"/>
      <c r="L177" s="9" t="s">
        <v>23</v>
      </c>
      <c r="M177" s="9">
        <f t="shared" si="1"/>
        <v>2</v>
      </c>
      <c r="N177" s="9">
        <f>VLOOKUP($E177,'02 train 채점'!$F$8:$G$9, 2, false)</f>
        <v>25</v>
      </c>
      <c r="O177" s="9">
        <f>VLOOKUP($F177,'02 train 채점'!$F$12:$G$17, 2, true)</f>
        <v>25</v>
      </c>
      <c r="P177" s="9">
        <f>VLOOKUP($M177, '02 train 채점'!$F$20:$G$23, 2, true)</f>
        <v>30</v>
      </c>
      <c r="Q177" s="14">
        <f>VLOOKUP($D177,'02 train 채점'!$I$20:$J$23, 2, false)</f>
        <v>10</v>
      </c>
      <c r="R177" s="9">
        <f>N177*'02 train 채점'!$G$26+O177*'02 train 채점'!$G$27+P177*'02 train 채점'!$G$28*Q177*'02 train 채점'!$G$29</f>
        <v>23.25</v>
      </c>
      <c r="S177" s="9">
        <f>if($R177&gt;'02 train 채점'!$G$31, 1, 0)</f>
        <v>0</v>
      </c>
    </row>
    <row r="178" ht="15.75" customHeight="1">
      <c r="A178" s="9">
        <v>177.0</v>
      </c>
      <c r="B178" s="9">
        <v>0.0</v>
      </c>
      <c r="C178" s="9">
        <v>3.0</v>
      </c>
      <c r="D178" s="11" t="s">
        <v>33</v>
      </c>
      <c r="E178" s="9" t="s">
        <v>20</v>
      </c>
      <c r="F178" s="9"/>
      <c r="G178" s="13">
        <v>3.0</v>
      </c>
      <c r="H178" s="13">
        <v>1.0</v>
      </c>
      <c r="I178" s="13">
        <v>4133.0</v>
      </c>
      <c r="J178" s="9">
        <v>25.4667</v>
      </c>
      <c r="K178" s="9"/>
      <c r="L178" s="9" t="s">
        <v>23</v>
      </c>
      <c r="M178" s="9">
        <f t="shared" si="1"/>
        <v>4</v>
      </c>
      <c r="N178" s="9">
        <f>VLOOKUP($E178,'02 train 채점'!$F$8:$G$9, 2, false)</f>
        <v>25</v>
      </c>
      <c r="O178" s="9">
        <f>VLOOKUP($F178,'02 train 채점'!$F$12:$G$17, 2, true)</f>
        <v>55</v>
      </c>
      <c r="P178" s="9">
        <f>VLOOKUP($M178, '02 train 채점'!$F$20:$G$23, 2, true)</f>
        <v>40</v>
      </c>
      <c r="Q178" s="14">
        <f>VLOOKUP($D178,'02 train 채점'!$I$20:$J$23, 2, false)</f>
        <v>20</v>
      </c>
      <c r="R178" s="9">
        <f>N178*'02 train 채점'!$G$26+O178*'02 train 채점'!$G$27+P178*'02 train 채점'!$G$28*Q178*'02 train 채점'!$G$29</f>
        <v>30.5</v>
      </c>
      <c r="S178" s="9">
        <f>if($R178&gt;'02 train 채점'!$G$31, 1, 0)</f>
        <v>0</v>
      </c>
    </row>
    <row r="179" ht="15.75" customHeight="1">
      <c r="A179" s="9">
        <v>178.0</v>
      </c>
      <c r="B179" s="9">
        <v>0.0</v>
      </c>
      <c r="C179" s="9">
        <v>1.0</v>
      </c>
      <c r="D179" s="11" t="s">
        <v>29</v>
      </c>
      <c r="E179" s="9" t="s">
        <v>25</v>
      </c>
      <c r="F179" s="9">
        <v>50.0</v>
      </c>
      <c r="G179" s="13">
        <v>0.0</v>
      </c>
      <c r="H179" s="13">
        <v>0.0</v>
      </c>
      <c r="I179" s="13" t="s">
        <v>194</v>
      </c>
      <c r="J179" s="9">
        <v>28.7125</v>
      </c>
      <c r="K179" s="9" t="s">
        <v>195</v>
      </c>
      <c r="L179" s="9" t="s">
        <v>28</v>
      </c>
      <c r="M179" s="9">
        <f t="shared" si="1"/>
        <v>0</v>
      </c>
      <c r="N179" s="9">
        <f>VLOOKUP($E179,'02 train 채점'!$F$8:$G$9, 2, false)</f>
        <v>75</v>
      </c>
      <c r="O179" s="9">
        <f>VLOOKUP($F179,'02 train 채점'!$F$12:$G$17, 2, true)</f>
        <v>25</v>
      </c>
      <c r="P179" s="9">
        <f>VLOOKUP($M179, '02 train 채점'!$F$20:$G$23, 2, true)</f>
        <v>0</v>
      </c>
      <c r="Q179" s="14">
        <f>VLOOKUP($D179,'02 train 채점'!$I$20:$J$23, 2, false)</f>
        <v>40</v>
      </c>
      <c r="R179" s="9">
        <f>N179*'02 train 채점'!$G$26+O179*'02 train 채점'!$G$27+P179*'02 train 채점'!$G$28*Q179*'02 train 채점'!$G$29</f>
        <v>57.5</v>
      </c>
      <c r="S179" s="9">
        <f>if($R179&gt;'02 train 채점'!$G$31, 1, 0)</f>
        <v>1</v>
      </c>
    </row>
    <row r="180" ht="15.75" customHeight="1">
      <c r="A180" s="9">
        <v>179.0</v>
      </c>
      <c r="B180" s="9">
        <v>0.0</v>
      </c>
      <c r="C180" s="9">
        <v>2.0</v>
      </c>
      <c r="D180" s="11" t="s">
        <v>19</v>
      </c>
      <c r="E180" s="9" t="s">
        <v>20</v>
      </c>
      <c r="F180" s="9">
        <v>30.0</v>
      </c>
      <c r="G180" s="13">
        <v>0.0</v>
      </c>
      <c r="H180" s="13">
        <v>0.0</v>
      </c>
      <c r="I180" s="13">
        <v>250653.0</v>
      </c>
      <c r="J180" s="9">
        <v>13.0</v>
      </c>
      <c r="K180" s="9"/>
      <c r="L180" s="9" t="s">
        <v>23</v>
      </c>
      <c r="M180" s="9">
        <f t="shared" si="1"/>
        <v>0</v>
      </c>
      <c r="N180" s="9">
        <f>VLOOKUP($E180,'02 train 채점'!$F$8:$G$9, 2, false)</f>
        <v>25</v>
      </c>
      <c r="O180" s="9">
        <f>VLOOKUP($F180,'02 train 채점'!$F$12:$G$17, 2, true)</f>
        <v>25</v>
      </c>
      <c r="P180" s="9">
        <f>VLOOKUP($M180, '02 train 채점'!$F$20:$G$23, 2, true)</f>
        <v>0</v>
      </c>
      <c r="Q180" s="14">
        <f>VLOOKUP($D180,'02 train 채점'!$I$20:$J$23, 2, false)</f>
        <v>10</v>
      </c>
      <c r="R180" s="9">
        <f>N180*'02 train 채점'!$G$26+O180*'02 train 채점'!$G$27+P180*'02 train 채점'!$G$28*Q180*'02 train 채점'!$G$29</f>
        <v>22.5</v>
      </c>
      <c r="S180" s="9">
        <f>if($R180&gt;'02 train 채점'!$G$31, 1, 0)</f>
        <v>0</v>
      </c>
    </row>
    <row r="181" ht="15.75" customHeight="1">
      <c r="A181" s="9">
        <v>180.0</v>
      </c>
      <c r="B181" s="9">
        <v>0.0</v>
      </c>
      <c r="C181" s="9">
        <v>3.0</v>
      </c>
      <c r="D181" s="11" t="s">
        <v>19</v>
      </c>
      <c r="E181" s="9" t="s">
        <v>20</v>
      </c>
      <c r="F181" s="9">
        <v>36.0</v>
      </c>
      <c r="G181" s="13">
        <v>0.0</v>
      </c>
      <c r="H181" s="13">
        <v>0.0</v>
      </c>
      <c r="I181" s="13" t="s">
        <v>197</v>
      </c>
      <c r="J181" s="9">
        <v>0.0</v>
      </c>
      <c r="K181" s="9"/>
      <c r="L181" s="9" t="s">
        <v>23</v>
      </c>
      <c r="M181" s="9">
        <f t="shared" si="1"/>
        <v>0</v>
      </c>
      <c r="N181" s="9">
        <f>VLOOKUP($E181,'02 train 채점'!$F$8:$G$9, 2, false)</f>
        <v>25</v>
      </c>
      <c r="O181" s="9">
        <f>VLOOKUP($F181,'02 train 채점'!$F$12:$G$17, 2, true)</f>
        <v>25</v>
      </c>
      <c r="P181" s="9">
        <f>VLOOKUP($M181, '02 train 채점'!$F$20:$G$23, 2, true)</f>
        <v>0</v>
      </c>
      <c r="Q181" s="14">
        <f>VLOOKUP($D181,'02 train 채점'!$I$20:$J$23, 2, false)</f>
        <v>10</v>
      </c>
      <c r="R181" s="9">
        <f>N181*'02 train 채점'!$G$26+O181*'02 train 채점'!$G$27+P181*'02 train 채점'!$G$28*Q181*'02 train 채점'!$G$29</f>
        <v>22.5</v>
      </c>
      <c r="S181" s="9">
        <f>if($R181&gt;'02 train 채점'!$G$31, 1, 0)</f>
        <v>0</v>
      </c>
    </row>
    <row r="182" ht="15.75" customHeight="1">
      <c r="A182" s="9">
        <v>181.0</v>
      </c>
      <c r="B182" s="9">
        <v>0.0</v>
      </c>
      <c r="C182" s="9">
        <v>3.0</v>
      </c>
      <c r="D182" s="11" t="s">
        <v>29</v>
      </c>
      <c r="E182" s="9" t="s">
        <v>25</v>
      </c>
      <c r="F182" s="9"/>
      <c r="G182" s="13">
        <v>8.0</v>
      </c>
      <c r="H182" s="13">
        <v>2.0</v>
      </c>
      <c r="I182" s="13" t="s">
        <v>182</v>
      </c>
      <c r="J182" s="9">
        <v>69.55</v>
      </c>
      <c r="K182" s="9"/>
      <c r="L182" s="9" t="s">
        <v>23</v>
      </c>
      <c r="M182" s="9">
        <f t="shared" si="1"/>
        <v>10</v>
      </c>
      <c r="N182" s="9">
        <f>VLOOKUP($E182,'02 train 채점'!$F$8:$G$9, 2, false)</f>
        <v>75</v>
      </c>
      <c r="O182" s="9">
        <f>VLOOKUP($F182,'02 train 채점'!$F$12:$G$17, 2, true)</f>
        <v>55</v>
      </c>
      <c r="P182" s="9">
        <f>VLOOKUP($M182, '02 train 채점'!$F$20:$G$23, 2, true)</f>
        <v>40</v>
      </c>
      <c r="Q182" s="14">
        <f>VLOOKUP($D182,'02 train 채점'!$I$20:$J$23, 2, false)</f>
        <v>40</v>
      </c>
      <c r="R182" s="9">
        <f>N182*'02 train 채점'!$G$26+O182*'02 train 채점'!$G$27+P182*'02 train 채점'!$G$28*Q182*'02 train 채점'!$G$29</f>
        <v>67.5</v>
      </c>
      <c r="S182" s="9">
        <f>if($R182&gt;'02 train 채점'!$G$31, 1, 0)</f>
        <v>1</v>
      </c>
    </row>
    <row r="183" ht="15.75" customHeight="1">
      <c r="A183" s="9">
        <v>182.0</v>
      </c>
      <c r="B183" s="9">
        <v>0.0</v>
      </c>
      <c r="C183" s="9">
        <v>2.0</v>
      </c>
      <c r="D183" s="11" t="s">
        <v>19</v>
      </c>
      <c r="E183" s="9" t="s">
        <v>20</v>
      </c>
      <c r="F183" s="9"/>
      <c r="G183" s="13">
        <v>0.0</v>
      </c>
      <c r="H183" s="13">
        <v>0.0</v>
      </c>
      <c r="I183" s="13" t="s">
        <v>199</v>
      </c>
      <c r="J183" s="9">
        <v>15.05</v>
      </c>
      <c r="K183" s="9"/>
      <c r="L183" s="9" t="s">
        <v>28</v>
      </c>
      <c r="M183" s="9">
        <f t="shared" si="1"/>
        <v>0</v>
      </c>
      <c r="N183" s="9">
        <f>VLOOKUP($E183,'02 train 채점'!$F$8:$G$9, 2, false)</f>
        <v>25</v>
      </c>
      <c r="O183" s="9">
        <f>VLOOKUP($F183,'02 train 채점'!$F$12:$G$17, 2, true)</f>
        <v>55</v>
      </c>
      <c r="P183" s="9">
        <f>VLOOKUP($M183, '02 train 채점'!$F$20:$G$23, 2, true)</f>
        <v>0</v>
      </c>
      <c r="Q183" s="14">
        <f>VLOOKUP($D183,'02 train 채점'!$I$20:$J$23, 2, false)</f>
        <v>10</v>
      </c>
      <c r="R183" s="9">
        <f>N183*'02 train 채점'!$G$26+O183*'02 train 채점'!$G$27+P183*'02 train 채점'!$G$28*Q183*'02 train 채점'!$G$29</f>
        <v>28.5</v>
      </c>
      <c r="S183" s="9">
        <f>if($R183&gt;'02 train 채점'!$G$31, 1, 0)</f>
        <v>0</v>
      </c>
    </row>
    <row r="184" ht="15.75" customHeight="1">
      <c r="A184" s="9">
        <v>183.0</v>
      </c>
      <c r="B184" s="9">
        <v>0.0</v>
      </c>
      <c r="C184" s="9">
        <v>3.0</v>
      </c>
      <c r="D184" s="11" t="s">
        <v>33</v>
      </c>
      <c r="E184" s="9" t="s">
        <v>20</v>
      </c>
      <c r="F184" s="9">
        <v>9.0</v>
      </c>
      <c r="G184" s="13">
        <v>4.0</v>
      </c>
      <c r="H184" s="13">
        <v>2.0</v>
      </c>
      <c r="I184" s="13">
        <v>347077.0</v>
      </c>
      <c r="J184" s="9">
        <v>31.3875</v>
      </c>
      <c r="K184" s="9"/>
      <c r="L184" s="9" t="s">
        <v>23</v>
      </c>
      <c r="M184" s="9">
        <f t="shared" si="1"/>
        <v>6</v>
      </c>
      <c r="N184" s="9">
        <f>VLOOKUP($E184,'02 train 채점'!$F$8:$G$9, 2, false)</f>
        <v>25</v>
      </c>
      <c r="O184" s="9">
        <f>VLOOKUP($F184,'02 train 채점'!$F$12:$G$17, 2, true)</f>
        <v>25</v>
      </c>
      <c r="P184" s="9">
        <f>VLOOKUP($M184, '02 train 채점'!$F$20:$G$23, 2, true)</f>
        <v>40</v>
      </c>
      <c r="Q184" s="14">
        <f>VLOOKUP($D184,'02 train 채점'!$I$20:$J$23, 2, false)</f>
        <v>20</v>
      </c>
      <c r="R184" s="9">
        <f>N184*'02 train 채점'!$G$26+O184*'02 train 채점'!$G$27+P184*'02 train 채점'!$G$28*Q184*'02 train 채점'!$G$29</f>
        <v>24.5</v>
      </c>
      <c r="S184" s="9">
        <f>if($R184&gt;'02 train 채점'!$G$31, 1, 0)</f>
        <v>0</v>
      </c>
    </row>
    <row r="185" ht="15.75" customHeight="1">
      <c r="A185" s="9">
        <v>184.0</v>
      </c>
      <c r="B185" s="9">
        <v>1.0</v>
      </c>
      <c r="C185" s="9">
        <v>2.0</v>
      </c>
      <c r="D185" s="11" t="s">
        <v>33</v>
      </c>
      <c r="E185" s="9" t="s">
        <v>20</v>
      </c>
      <c r="F185" s="9">
        <v>1.0</v>
      </c>
      <c r="G185" s="13">
        <v>2.0</v>
      </c>
      <c r="H185" s="13">
        <v>1.0</v>
      </c>
      <c r="I185" s="13">
        <v>230136.0</v>
      </c>
      <c r="J185" s="9">
        <v>39.0</v>
      </c>
      <c r="K185" s="9" t="s">
        <v>191</v>
      </c>
      <c r="L185" s="9" t="s">
        <v>23</v>
      </c>
      <c r="M185" s="9">
        <f t="shared" si="1"/>
        <v>3</v>
      </c>
      <c r="N185" s="9">
        <f>VLOOKUP($E185,'02 train 채점'!$F$8:$G$9, 2, false)</f>
        <v>25</v>
      </c>
      <c r="O185" s="9">
        <f>VLOOKUP($F185,'02 train 채점'!$F$12:$G$17, 2, true)</f>
        <v>40</v>
      </c>
      <c r="P185" s="9">
        <f>VLOOKUP($M185, '02 train 채점'!$F$20:$G$23, 2, true)</f>
        <v>40</v>
      </c>
      <c r="Q185" s="14">
        <f>VLOOKUP($D185,'02 train 채점'!$I$20:$J$23, 2, false)</f>
        <v>20</v>
      </c>
      <c r="R185" s="9">
        <f>N185*'02 train 채점'!$G$26+O185*'02 train 채점'!$G$27+P185*'02 train 채점'!$G$28*Q185*'02 train 채점'!$G$29</f>
        <v>27.5</v>
      </c>
      <c r="S185" s="9">
        <f>if($R185&gt;'02 train 채점'!$G$31, 1, 0)</f>
        <v>0</v>
      </c>
    </row>
    <row r="186" ht="15.75" customHeight="1">
      <c r="A186" s="9">
        <v>185.0</v>
      </c>
      <c r="B186" s="9">
        <v>1.0</v>
      </c>
      <c r="C186" s="9">
        <v>3.0</v>
      </c>
      <c r="D186" s="11" t="s">
        <v>29</v>
      </c>
      <c r="E186" s="9" t="s">
        <v>25</v>
      </c>
      <c r="F186" s="9">
        <v>4.0</v>
      </c>
      <c r="G186" s="13">
        <v>0.0</v>
      </c>
      <c r="H186" s="13">
        <v>2.0</v>
      </c>
      <c r="I186" s="13">
        <v>315153.0</v>
      </c>
      <c r="J186" s="9">
        <v>22.025</v>
      </c>
      <c r="K186" s="9"/>
      <c r="L186" s="9" t="s">
        <v>23</v>
      </c>
      <c r="M186" s="9">
        <f t="shared" si="1"/>
        <v>2</v>
      </c>
      <c r="N186" s="9">
        <f>VLOOKUP($E186,'02 train 채점'!$F$8:$G$9, 2, false)</f>
        <v>75</v>
      </c>
      <c r="O186" s="9">
        <f>VLOOKUP($F186,'02 train 채점'!$F$12:$G$17, 2, true)</f>
        <v>30</v>
      </c>
      <c r="P186" s="9">
        <f>VLOOKUP($M186, '02 train 채점'!$F$20:$G$23, 2, true)</f>
        <v>30</v>
      </c>
      <c r="Q186" s="14">
        <f>VLOOKUP($D186,'02 train 채점'!$I$20:$J$23, 2, false)</f>
        <v>40</v>
      </c>
      <c r="R186" s="9">
        <f>N186*'02 train 채점'!$G$26+O186*'02 train 채점'!$G$27+P186*'02 train 채점'!$G$28*Q186*'02 train 채점'!$G$29</f>
        <v>61.5</v>
      </c>
      <c r="S186" s="9">
        <f>if($R186&gt;'02 train 채점'!$G$31, 1, 0)</f>
        <v>1</v>
      </c>
    </row>
    <row r="187" ht="15.75" customHeight="1">
      <c r="A187" s="9">
        <v>186.0</v>
      </c>
      <c r="B187" s="9">
        <v>0.0</v>
      </c>
      <c r="C187" s="9">
        <v>1.0</v>
      </c>
      <c r="D187" s="11" t="s">
        <v>19</v>
      </c>
      <c r="E187" s="9" t="s">
        <v>20</v>
      </c>
      <c r="F187" s="9"/>
      <c r="G187" s="13">
        <v>0.0</v>
      </c>
      <c r="H187" s="13">
        <v>0.0</v>
      </c>
      <c r="I187" s="13">
        <v>113767.0</v>
      </c>
      <c r="J187" s="9">
        <v>50.0</v>
      </c>
      <c r="K187" s="9" t="s">
        <v>202</v>
      </c>
      <c r="L187" s="9" t="s">
        <v>23</v>
      </c>
      <c r="M187" s="9">
        <f t="shared" si="1"/>
        <v>0</v>
      </c>
      <c r="N187" s="9">
        <f>VLOOKUP($E187,'02 train 채점'!$F$8:$G$9, 2, false)</f>
        <v>25</v>
      </c>
      <c r="O187" s="9">
        <f>VLOOKUP($F187,'02 train 채점'!$F$12:$G$17, 2, true)</f>
        <v>55</v>
      </c>
      <c r="P187" s="9">
        <f>VLOOKUP($M187, '02 train 채점'!$F$20:$G$23, 2, true)</f>
        <v>0</v>
      </c>
      <c r="Q187" s="14">
        <f>VLOOKUP($D187,'02 train 채점'!$I$20:$J$23, 2, false)</f>
        <v>10</v>
      </c>
      <c r="R187" s="9">
        <f>N187*'02 train 채점'!$G$26+O187*'02 train 채점'!$G$27+P187*'02 train 채점'!$G$28*Q187*'02 train 채점'!$G$29</f>
        <v>28.5</v>
      </c>
      <c r="S187" s="9">
        <f>if($R187&gt;'02 train 채점'!$G$31, 1, 0)</f>
        <v>0</v>
      </c>
    </row>
    <row r="188" ht="15.75" customHeight="1">
      <c r="A188" s="9">
        <v>187.0</v>
      </c>
      <c r="B188" s="9">
        <v>1.0</v>
      </c>
      <c r="C188" s="9">
        <v>3.0</v>
      </c>
      <c r="D188" s="11" t="s">
        <v>24</v>
      </c>
      <c r="E188" s="9" t="s">
        <v>25</v>
      </c>
      <c r="F188" s="9"/>
      <c r="G188" s="13">
        <v>1.0</v>
      </c>
      <c r="H188" s="13">
        <v>0.0</v>
      </c>
      <c r="I188" s="13">
        <v>370365.0</v>
      </c>
      <c r="J188" s="9">
        <v>15.5</v>
      </c>
      <c r="K188" s="9"/>
      <c r="L188" s="9" t="s">
        <v>21</v>
      </c>
      <c r="M188" s="9">
        <f t="shared" si="1"/>
        <v>1</v>
      </c>
      <c r="N188" s="9">
        <f>VLOOKUP($E188,'02 train 채점'!$F$8:$G$9, 2, false)</f>
        <v>75</v>
      </c>
      <c r="O188" s="9">
        <f>VLOOKUP($F188,'02 train 채점'!$F$12:$G$17, 2, true)</f>
        <v>55</v>
      </c>
      <c r="P188" s="9">
        <f>VLOOKUP($M188, '02 train 채점'!$F$20:$G$23, 2, true)</f>
        <v>65</v>
      </c>
      <c r="Q188" s="14">
        <f>VLOOKUP($D188,'02 train 채점'!$I$20:$J$23, 2, false)</f>
        <v>50</v>
      </c>
      <c r="R188" s="9">
        <f>N188*'02 train 채점'!$G$26+O188*'02 train 채점'!$G$27+P188*'02 train 채점'!$G$28*Q188*'02 train 채점'!$G$29</f>
        <v>71.625</v>
      </c>
      <c r="S188" s="9">
        <f>if($R188&gt;'02 train 채점'!$G$31, 1, 0)</f>
        <v>1</v>
      </c>
    </row>
    <row r="189" ht="15.75" customHeight="1">
      <c r="A189" s="9">
        <v>188.0</v>
      </c>
      <c r="B189" s="9">
        <v>1.0</v>
      </c>
      <c r="C189" s="9">
        <v>1.0</v>
      </c>
      <c r="D189" s="11" t="s">
        <v>19</v>
      </c>
      <c r="E189" s="9" t="s">
        <v>20</v>
      </c>
      <c r="F189" s="9">
        <v>45.0</v>
      </c>
      <c r="G189" s="13">
        <v>0.0</v>
      </c>
      <c r="H189" s="13">
        <v>0.0</v>
      </c>
      <c r="I189" s="13">
        <v>111428.0</v>
      </c>
      <c r="J189" s="9">
        <v>26.55</v>
      </c>
      <c r="K189" s="9"/>
      <c r="L189" s="9" t="s">
        <v>23</v>
      </c>
      <c r="M189" s="9">
        <f t="shared" si="1"/>
        <v>0</v>
      </c>
      <c r="N189" s="9">
        <f>VLOOKUP($E189,'02 train 채점'!$F$8:$G$9, 2, false)</f>
        <v>25</v>
      </c>
      <c r="O189" s="9">
        <f>VLOOKUP($F189,'02 train 채점'!$F$12:$G$17, 2, true)</f>
        <v>25</v>
      </c>
      <c r="P189" s="9">
        <f>VLOOKUP($M189, '02 train 채점'!$F$20:$G$23, 2, true)</f>
        <v>0</v>
      </c>
      <c r="Q189" s="14">
        <f>VLOOKUP($D189,'02 train 채점'!$I$20:$J$23, 2, false)</f>
        <v>10</v>
      </c>
      <c r="R189" s="9">
        <f>N189*'02 train 채점'!$G$26+O189*'02 train 채점'!$G$27+P189*'02 train 채점'!$G$28*Q189*'02 train 채점'!$G$29</f>
        <v>22.5</v>
      </c>
      <c r="S189" s="9">
        <f>if($R189&gt;'02 train 채점'!$G$31, 1, 0)</f>
        <v>0</v>
      </c>
    </row>
    <row r="190" ht="15.75" customHeight="1">
      <c r="A190" s="9">
        <v>189.0</v>
      </c>
      <c r="B190" s="9">
        <v>0.0</v>
      </c>
      <c r="C190" s="9">
        <v>3.0</v>
      </c>
      <c r="D190" s="11" t="s">
        <v>19</v>
      </c>
      <c r="E190" s="9" t="s">
        <v>20</v>
      </c>
      <c r="F190" s="9">
        <v>40.0</v>
      </c>
      <c r="G190" s="13">
        <v>1.0</v>
      </c>
      <c r="H190" s="13">
        <v>1.0</v>
      </c>
      <c r="I190" s="13">
        <v>364849.0</v>
      </c>
      <c r="J190" s="9">
        <v>15.5</v>
      </c>
      <c r="K190" s="9"/>
      <c r="L190" s="9" t="s">
        <v>21</v>
      </c>
      <c r="M190" s="9">
        <f t="shared" si="1"/>
        <v>2</v>
      </c>
      <c r="N190" s="9">
        <f>VLOOKUP($E190,'02 train 채점'!$F$8:$G$9, 2, false)</f>
        <v>25</v>
      </c>
      <c r="O190" s="9">
        <f>VLOOKUP($F190,'02 train 채점'!$F$12:$G$17, 2, true)</f>
        <v>25</v>
      </c>
      <c r="P190" s="9">
        <f>VLOOKUP($M190, '02 train 채점'!$F$20:$G$23, 2, true)</f>
        <v>30</v>
      </c>
      <c r="Q190" s="14">
        <f>VLOOKUP($D190,'02 train 채점'!$I$20:$J$23, 2, false)</f>
        <v>10</v>
      </c>
      <c r="R190" s="9">
        <f>N190*'02 train 채점'!$G$26+O190*'02 train 채점'!$G$27+P190*'02 train 채점'!$G$28*Q190*'02 train 채점'!$G$29</f>
        <v>23.25</v>
      </c>
      <c r="S190" s="9">
        <f>if($R190&gt;'02 train 채점'!$G$31, 1, 0)</f>
        <v>0</v>
      </c>
    </row>
    <row r="191" ht="15.75" customHeight="1">
      <c r="A191" s="9">
        <v>190.0</v>
      </c>
      <c r="B191" s="9">
        <v>0.0</v>
      </c>
      <c r="C191" s="9">
        <v>3.0</v>
      </c>
      <c r="D191" s="11" t="s">
        <v>19</v>
      </c>
      <c r="E191" s="9" t="s">
        <v>20</v>
      </c>
      <c r="F191" s="9">
        <v>36.0</v>
      </c>
      <c r="G191" s="13">
        <v>0.0</v>
      </c>
      <c r="H191" s="13">
        <v>0.0</v>
      </c>
      <c r="I191" s="13">
        <v>349247.0</v>
      </c>
      <c r="J191" s="9">
        <v>7.8958</v>
      </c>
      <c r="K191" s="9"/>
      <c r="L191" s="9" t="s">
        <v>23</v>
      </c>
      <c r="M191" s="9">
        <f t="shared" si="1"/>
        <v>0</v>
      </c>
      <c r="N191" s="9">
        <f>VLOOKUP($E191,'02 train 채점'!$F$8:$G$9, 2, false)</f>
        <v>25</v>
      </c>
      <c r="O191" s="9">
        <f>VLOOKUP($F191,'02 train 채점'!$F$12:$G$17, 2, true)</f>
        <v>25</v>
      </c>
      <c r="P191" s="9">
        <f>VLOOKUP($M191, '02 train 채점'!$F$20:$G$23, 2, true)</f>
        <v>0</v>
      </c>
      <c r="Q191" s="14">
        <f>VLOOKUP($D191,'02 train 채점'!$I$20:$J$23, 2, false)</f>
        <v>10</v>
      </c>
      <c r="R191" s="9">
        <f>N191*'02 train 채점'!$G$26+O191*'02 train 채점'!$G$27+P191*'02 train 채점'!$G$28*Q191*'02 train 채점'!$G$29</f>
        <v>22.5</v>
      </c>
      <c r="S191" s="9">
        <f>if($R191&gt;'02 train 채점'!$G$31, 1, 0)</f>
        <v>0</v>
      </c>
    </row>
    <row r="192" ht="15.75" customHeight="1">
      <c r="A192" s="9">
        <v>191.0</v>
      </c>
      <c r="B192" s="9">
        <v>1.0</v>
      </c>
      <c r="C192" s="9">
        <v>2.0</v>
      </c>
      <c r="D192" s="11" t="s">
        <v>24</v>
      </c>
      <c r="E192" s="9" t="s">
        <v>25</v>
      </c>
      <c r="F192" s="9">
        <v>32.0</v>
      </c>
      <c r="G192" s="13">
        <v>0.0</v>
      </c>
      <c r="H192" s="13">
        <v>0.0</v>
      </c>
      <c r="I192" s="13">
        <v>234604.0</v>
      </c>
      <c r="J192" s="9">
        <v>13.0</v>
      </c>
      <c r="K192" s="9"/>
      <c r="L192" s="9" t="s">
        <v>23</v>
      </c>
      <c r="M192" s="9">
        <f t="shared" si="1"/>
        <v>0</v>
      </c>
      <c r="N192" s="9">
        <f>VLOOKUP($E192,'02 train 채점'!$F$8:$G$9, 2, false)</f>
        <v>75</v>
      </c>
      <c r="O192" s="9">
        <f>VLOOKUP($F192,'02 train 채점'!$F$12:$G$17, 2, true)</f>
        <v>25</v>
      </c>
      <c r="P192" s="9">
        <f>VLOOKUP($M192, '02 train 채점'!$F$20:$G$23, 2, true)</f>
        <v>0</v>
      </c>
      <c r="Q192" s="14">
        <f>VLOOKUP($D192,'02 train 채점'!$I$20:$J$23, 2, false)</f>
        <v>50</v>
      </c>
      <c r="R192" s="9">
        <f>N192*'02 train 채점'!$G$26+O192*'02 train 채점'!$G$27+P192*'02 train 채점'!$G$28*Q192*'02 train 채점'!$G$29</f>
        <v>57.5</v>
      </c>
      <c r="S192" s="9">
        <f>if($R192&gt;'02 train 채점'!$G$31, 1, 0)</f>
        <v>1</v>
      </c>
    </row>
    <row r="193" ht="15.75" customHeight="1">
      <c r="A193" s="9">
        <v>192.0</v>
      </c>
      <c r="B193" s="9">
        <v>0.0</v>
      </c>
      <c r="C193" s="9">
        <v>2.0</v>
      </c>
      <c r="D193" s="11" t="s">
        <v>19</v>
      </c>
      <c r="E193" s="9" t="s">
        <v>20</v>
      </c>
      <c r="F193" s="9">
        <v>19.0</v>
      </c>
      <c r="G193" s="13">
        <v>0.0</v>
      </c>
      <c r="H193" s="13">
        <v>0.0</v>
      </c>
      <c r="I193" s="13">
        <v>28424.0</v>
      </c>
      <c r="J193" s="9">
        <v>13.0</v>
      </c>
      <c r="K193" s="9"/>
      <c r="L193" s="9" t="s">
        <v>23</v>
      </c>
      <c r="M193" s="9">
        <f t="shared" si="1"/>
        <v>0</v>
      </c>
      <c r="N193" s="9">
        <f>VLOOKUP($E193,'02 train 채점'!$F$8:$G$9, 2, false)</f>
        <v>25</v>
      </c>
      <c r="O193" s="9">
        <f>VLOOKUP($F193,'02 train 채점'!$F$12:$G$17, 2, true)</f>
        <v>25</v>
      </c>
      <c r="P193" s="9">
        <f>VLOOKUP($M193, '02 train 채점'!$F$20:$G$23, 2, true)</f>
        <v>0</v>
      </c>
      <c r="Q193" s="14">
        <f>VLOOKUP($D193,'02 train 채점'!$I$20:$J$23, 2, false)</f>
        <v>10</v>
      </c>
      <c r="R193" s="9">
        <f>N193*'02 train 채점'!$G$26+O193*'02 train 채점'!$G$27+P193*'02 train 채점'!$G$28*Q193*'02 train 채점'!$G$29</f>
        <v>22.5</v>
      </c>
      <c r="S193" s="9">
        <f>if($R193&gt;'02 train 채점'!$G$31, 1, 0)</f>
        <v>0</v>
      </c>
    </row>
    <row r="194" ht="15.75" customHeight="1">
      <c r="A194" s="9">
        <v>193.0</v>
      </c>
      <c r="B194" s="9">
        <v>1.0</v>
      </c>
      <c r="C194" s="9">
        <v>3.0</v>
      </c>
      <c r="D194" s="11" t="s">
        <v>29</v>
      </c>
      <c r="E194" s="9" t="s">
        <v>25</v>
      </c>
      <c r="F194" s="9">
        <v>19.0</v>
      </c>
      <c r="G194" s="13">
        <v>1.0</v>
      </c>
      <c r="H194" s="13">
        <v>0.0</v>
      </c>
      <c r="I194" s="13">
        <v>350046.0</v>
      </c>
      <c r="J194" s="9">
        <v>7.8542</v>
      </c>
      <c r="K194" s="9"/>
      <c r="L194" s="9" t="s">
        <v>23</v>
      </c>
      <c r="M194" s="9">
        <f t="shared" si="1"/>
        <v>1</v>
      </c>
      <c r="N194" s="9">
        <f>VLOOKUP($E194,'02 train 채점'!$F$8:$G$9, 2, false)</f>
        <v>75</v>
      </c>
      <c r="O194" s="9">
        <f>VLOOKUP($F194,'02 train 채점'!$F$12:$G$17, 2, true)</f>
        <v>25</v>
      </c>
      <c r="P194" s="9">
        <f>VLOOKUP($M194, '02 train 채점'!$F$20:$G$23, 2, true)</f>
        <v>65</v>
      </c>
      <c r="Q194" s="14">
        <f>VLOOKUP($D194,'02 train 채점'!$I$20:$J$23, 2, false)</f>
        <v>40</v>
      </c>
      <c r="R194" s="9">
        <f>N194*'02 train 채점'!$G$26+O194*'02 train 채점'!$G$27+P194*'02 train 채점'!$G$28*Q194*'02 train 채점'!$G$29</f>
        <v>64</v>
      </c>
      <c r="S194" s="9">
        <f>if($R194&gt;'02 train 채점'!$G$31, 1, 0)</f>
        <v>1</v>
      </c>
    </row>
    <row r="195" ht="15.75" customHeight="1">
      <c r="A195" s="9">
        <v>194.0</v>
      </c>
      <c r="B195" s="9">
        <v>1.0</v>
      </c>
      <c r="C195" s="9">
        <v>2.0</v>
      </c>
      <c r="D195" s="11" t="s">
        <v>33</v>
      </c>
      <c r="E195" s="9" t="s">
        <v>20</v>
      </c>
      <c r="F195" s="9">
        <v>3.0</v>
      </c>
      <c r="G195" s="13">
        <v>1.0</v>
      </c>
      <c r="H195" s="13">
        <v>1.0</v>
      </c>
      <c r="I195" s="13">
        <v>230080.0</v>
      </c>
      <c r="J195" s="9">
        <v>26.0</v>
      </c>
      <c r="K195" s="9" t="s">
        <v>166</v>
      </c>
      <c r="L195" s="9" t="s">
        <v>23</v>
      </c>
      <c r="M195" s="9">
        <f t="shared" si="1"/>
        <v>2</v>
      </c>
      <c r="N195" s="9">
        <f>VLOOKUP($E195,'02 train 채점'!$F$8:$G$9, 2, false)</f>
        <v>25</v>
      </c>
      <c r="O195" s="9">
        <f>VLOOKUP($F195,'02 train 채점'!$F$12:$G$17, 2, true)</f>
        <v>35</v>
      </c>
      <c r="P195" s="9">
        <f>VLOOKUP($M195, '02 train 채점'!$F$20:$G$23, 2, true)</f>
        <v>30</v>
      </c>
      <c r="Q195" s="14">
        <f>VLOOKUP($D195,'02 train 채점'!$I$20:$J$23, 2, false)</f>
        <v>20</v>
      </c>
      <c r="R195" s="9">
        <f>N195*'02 train 채점'!$G$26+O195*'02 train 채점'!$G$27+P195*'02 train 채점'!$G$28*Q195*'02 train 채점'!$G$29</f>
        <v>26</v>
      </c>
      <c r="S195" s="9">
        <f>if($R195&gt;'02 train 채점'!$G$31, 1, 0)</f>
        <v>0</v>
      </c>
    </row>
    <row r="196" ht="15.75" customHeight="1">
      <c r="A196" s="9">
        <v>195.0</v>
      </c>
      <c r="B196" s="9">
        <v>1.0</v>
      </c>
      <c r="C196" s="9">
        <v>1.0</v>
      </c>
      <c r="D196" s="11" t="s">
        <v>24</v>
      </c>
      <c r="E196" s="9" t="s">
        <v>25</v>
      </c>
      <c r="F196" s="9">
        <v>44.0</v>
      </c>
      <c r="G196" s="13">
        <v>0.0</v>
      </c>
      <c r="H196" s="13">
        <v>0.0</v>
      </c>
      <c r="I196" s="13" t="s">
        <v>205</v>
      </c>
      <c r="J196" s="9">
        <v>27.7208</v>
      </c>
      <c r="K196" s="9" t="s">
        <v>206</v>
      </c>
      <c r="L196" s="9" t="s">
        <v>28</v>
      </c>
      <c r="M196" s="9">
        <f t="shared" si="1"/>
        <v>0</v>
      </c>
      <c r="N196" s="9">
        <f>VLOOKUP($E196,'02 train 채점'!$F$8:$G$9, 2, false)</f>
        <v>75</v>
      </c>
      <c r="O196" s="9">
        <f>VLOOKUP($F196,'02 train 채점'!$F$12:$G$17, 2, true)</f>
        <v>25</v>
      </c>
      <c r="P196" s="9">
        <f>VLOOKUP($M196, '02 train 채점'!$F$20:$G$23, 2, true)</f>
        <v>0</v>
      </c>
      <c r="Q196" s="14">
        <f>VLOOKUP($D196,'02 train 채점'!$I$20:$J$23, 2, false)</f>
        <v>50</v>
      </c>
      <c r="R196" s="9">
        <f>N196*'02 train 채점'!$G$26+O196*'02 train 채점'!$G$27+P196*'02 train 채점'!$G$28*Q196*'02 train 채점'!$G$29</f>
        <v>57.5</v>
      </c>
      <c r="S196" s="9">
        <f>if($R196&gt;'02 train 채점'!$G$31, 1, 0)</f>
        <v>1</v>
      </c>
    </row>
    <row r="197" ht="15.75" customHeight="1">
      <c r="A197" s="9">
        <v>196.0</v>
      </c>
      <c r="B197" s="9">
        <v>1.0</v>
      </c>
      <c r="C197" s="9">
        <v>1.0</v>
      </c>
      <c r="D197" s="11" t="s">
        <v>29</v>
      </c>
      <c r="E197" s="9" t="s">
        <v>25</v>
      </c>
      <c r="F197" s="9">
        <v>58.0</v>
      </c>
      <c r="G197" s="13">
        <v>0.0</v>
      </c>
      <c r="H197" s="13">
        <v>0.0</v>
      </c>
      <c r="I197" s="13" t="s">
        <v>62</v>
      </c>
      <c r="J197" s="9">
        <v>146.5208</v>
      </c>
      <c r="K197" s="9" t="s">
        <v>207</v>
      </c>
      <c r="L197" s="9" t="s">
        <v>28</v>
      </c>
      <c r="M197" s="9">
        <f t="shared" si="1"/>
        <v>0</v>
      </c>
      <c r="N197" s="9">
        <f>VLOOKUP($E197,'02 train 채점'!$F$8:$G$9, 2, false)</f>
        <v>75</v>
      </c>
      <c r="O197" s="9">
        <f>VLOOKUP($F197,'02 train 채점'!$F$12:$G$17, 2, true)</f>
        <v>25</v>
      </c>
      <c r="P197" s="9">
        <f>VLOOKUP($M197, '02 train 채점'!$F$20:$G$23, 2, true)</f>
        <v>0</v>
      </c>
      <c r="Q197" s="14">
        <f>VLOOKUP($D197,'02 train 채점'!$I$20:$J$23, 2, false)</f>
        <v>40</v>
      </c>
      <c r="R197" s="9">
        <f>N197*'02 train 채점'!$G$26+O197*'02 train 채점'!$G$27+P197*'02 train 채점'!$G$28*Q197*'02 train 채점'!$G$29</f>
        <v>57.5</v>
      </c>
      <c r="S197" s="9">
        <f>if($R197&gt;'02 train 채점'!$G$31, 1, 0)</f>
        <v>1</v>
      </c>
    </row>
    <row r="198" ht="15.75" customHeight="1">
      <c r="A198" s="9">
        <v>197.0</v>
      </c>
      <c r="B198" s="9">
        <v>0.0</v>
      </c>
      <c r="C198" s="9">
        <v>3.0</v>
      </c>
      <c r="D198" s="11" t="s">
        <v>19</v>
      </c>
      <c r="E198" s="9" t="s">
        <v>20</v>
      </c>
      <c r="F198" s="9"/>
      <c r="G198" s="13">
        <v>0.0</v>
      </c>
      <c r="H198" s="13">
        <v>0.0</v>
      </c>
      <c r="I198" s="13">
        <v>368703.0</v>
      </c>
      <c r="J198" s="9">
        <v>7.75</v>
      </c>
      <c r="K198" s="9"/>
      <c r="L198" s="9" t="s">
        <v>21</v>
      </c>
      <c r="M198" s="9">
        <f t="shared" si="1"/>
        <v>0</v>
      </c>
      <c r="N198" s="9">
        <f>VLOOKUP($E198,'02 train 채점'!$F$8:$G$9, 2, false)</f>
        <v>25</v>
      </c>
      <c r="O198" s="9">
        <f>VLOOKUP($F198,'02 train 채점'!$F$12:$G$17, 2, true)</f>
        <v>55</v>
      </c>
      <c r="P198" s="9">
        <f>VLOOKUP($M198, '02 train 채점'!$F$20:$G$23, 2, true)</f>
        <v>0</v>
      </c>
      <c r="Q198" s="14">
        <f>VLOOKUP($D198,'02 train 채점'!$I$20:$J$23, 2, false)</f>
        <v>10</v>
      </c>
      <c r="R198" s="9">
        <f>N198*'02 train 채점'!$G$26+O198*'02 train 채점'!$G$27+P198*'02 train 채점'!$G$28*Q198*'02 train 채점'!$G$29</f>
        <v>28.5</v>
      </c>
      <c r="S198" s="9">
        <f>if($R198&gt;'02 train 채점'!$G$31, 1, 0)</f>
        <v>0</v>
      </c>
    </row>
    <row r="199" ht="15.75" customHeight="1">
      <c r="A199" s="9">
        <v>198.0</v>
      </c>
      <c r="B199" s="9">
        <v>0.0</v>
      </c>
      <c r="C199" s="9">
        <v>3.0</v>
      </c>
      <c r="D199" s="11" t="s">
        <v>19</v>
      </c>
      <c r="E199" s="9" t="s">
        <v>20</v>
      </c>
      <c r="F199" s="9">
        <v>42.0</v>
      </c>
      <c r="G199" s="13">
        <v>0.0</v>
      </c>
      <c r="H199" s="13">
        <v>1.0</v>
      </c>
      <c r="I199" s="13">
        <v>4579.0</v>
      </c>
      <c r="J199" s="9">
        <v>8.4042</v>
      </c>
      <c r="K199" s="9"/>
      <c r="L199" s="9" t="s">
        <v>23</v>
      </c>
      <c r="M199" s="9">
        <f t="shared" si="1"/>
        <v>1</v>
      </c>
      <c r="N199" s="9">
        <f>VLOOKUP($E199,'02 train 채점'!$F$8:$G$9, 2, false)</f>
        <v>25</v>
      </c>
      <c r="O199" s="9">
        <f>VLOOKUP($F199,'02 train 채점'!$F$12:$G$17, 2, true)</f>
        <v>25</v>
      </c>
      <c r="P199" s="9">
        <f>VLOOKUP($M199, '02 train 채점'!$F$20:$G$23, 2, true)</f>
        <v>65</v>
      </c>
      <c r="Q199" s="14">
        <f>VLOOKUP($D199,'02 train 채점'!$I$20:$J$23, 2, false)</f>
        <v>10</v>
      </c>
      <c r="R199" s="9">
        <f>N199*'02 train 채점'!$G$26+O199*'02 train 채점'!$G$27+P199*'02 train 채점'!$G$28*Q199*'02 train 채점'!$G$29</f>
        <v>24.125</v>
      </c>
      <c r="S199" s="9">
        <f>if($R199&gt;'02 train 채점'!$G$31, 1, 0)</f>
        <v>0</v>
      </c>
    </row>
    <row r="200" ht="15.75" customHeight="1">
      <c r="A200" s="9">
        <v>199.0</v>
      </c>
      <c r="B200" s="9">
        <v>1.0</v>
      </c>
      <c r="C200" s="9">
        <v>3.0</v>
      </c>
      <c r="D200" s="11" t="s">
        <v>29</v>
      </c>
      <c r="E200" s="9" t="s">
        <v>25</v>
      </c>
      <c r="F200" s="9"/>
      <c r="G200" s="13">
        <v>0.0</v>
      </c>
      <c r="H200" s="13">
        <v>0.0</v>
      </c>
      <c r="I200" s="13">
        <v>370370.0</v>
      </c>
      <c r="J200" s="9">
        <v>7.75</v>
      </c>
      <c r="K200" s="9"/>
      <c r="L200" s="9" t="s">
        <v>21</v>
      </c>
      <c r="M200" s="9">
        <f t="shared" si="1"/>
        <v>0</v>
      </c>
      <c r="N200" s="9">
        <f>VLOOKUP($E200,'02 train 채점'!$F$8:$G$9, 2, false)</f>
        <v>75</v>
      </c>
      <c r="O200" s="9">
        <f>VLOOKUP($F200,'02 train 채점'!$F$12:$G$17, 2, true)</f>
        <v>55</v>
      </c>
      <c r="P200" s="9">
        <f>VLOOKUP($M200, '02 train 채점'!$F$20:$G$23, 2, true)</f>
        <v>0</v>
      </c>
      <c r="Q200" s="14">
        <f>VLOOKUP($D200,'02 train 채점'!$I$20:$J$23, 2, false)</f>
        <v>40</v>
      </c>
      <c r="R200" s="9">
        <f>N200*'02 train 채점'!$G$26+O200*'02 train 채점'!$G$27+P200*'02 train 채점'!$G$28*Q200*'02 train 채점'!$G$29</f>
        <v>63.5</v>
      </c>
      <c r="S200" s="9">
        <f>if($R200&gt;'02 train 채점'!$G$31, 1, 0)</f>
        <v>1</v>
      </c>
    </row>
    <row r="201" ht="15.75" customHeight="1">
      <c r="A201" s="9">
        <v>200.0</v>
      </c>
      <c r="B201" s="9">
        <v>0.0</v>
      </c>
      <c r="C201" s="9">
        <v>2.0</v>
      </c>
      <c r="D201" s="11" t="s">
        <v>29</v>
      </c>
      <c r="E201" s="9" t="s">
        <v>25</v>
      </c>
      <c r="F201" s="9">
        <v>24.0</v>
      </c>
      <c r="G201" s="13">
        <v>0.0</v>
      </c>
      <c r="H201" s="13">
        <v>0.0</v>
      </c>
      <c r="I201" s="13">
        <v>248747.0</v>
      </c>
      <c r="J201" s="9">
        <v>13.0</v>
      </c>
      <c r="K201" s="9"/>
      <c r="L201" s="9" t="s">
        <v>23</v>
      </c>
      <c r="M201" s="9">
        <f t="shared" si="1"/>
        <v>0</v>
      </c>
      <c r="N201" s="9">
        <f>VLOOKUP($E201,'02 train 채점'!$F$8:$G$9, 2, false)</f>
        <v>75</v>
      </c>
      <c r="O201" s="9">
        <f>VLOOKUP($F201,'02 train 채점'!$F$12:$G$17, 2, true)</f>
        <v>25</v>
      </c>
      <c r="P201" s="9">
        <f>VLOOKUP($M201, '02 train 채점'!$F$20:$G$23, 2, true)</f>
        <v>0</v>
      </c>
      <c r="Q201" s="14">
        <f>VLOOKUP($D201,'02 train 채점'!$I$20:$J$23, 2, false)</f>
        <v>40</v>
      </c>
      <c r="R201" s="9">
        <f>N201*'02 train 채점'!$G$26+O201*'02 train 채점'!$G$27+P201*'02 train 채점'!$G$28*Q201*'02 train 채점'!$G$29</f>
        <v>57.5</v>
      </c>
      <c r="S201" s="9">
        <f>if($R201&gt;'02 train 채점'!$G$31, 1, 0)</f>
        <v>1</v>
      </c>
    </row>
    <row r="202" ht="15.75" customHeight="1">
      <c r="A202" s="9">
        <v>201.0</v>
      </c>
      <c r="B202" s="9">
        <v>0.0</v>
      </c>
      <c r="C202" s="9">
        <v>3.0</v>
      </c>
      <c r="D202" s="11" t="s">
        <v>19</v>
      </c>
      <c r="E202" s="9" t="s">
        <v>20</v>
      </c>
      <c r="F202" s="9">
        <v>28.0</v>
      </c>
      <c r="G202" s="13">
        <v>0.0</v>
      </c>
      <c r="H202" s="13">
        <v>0.0</v>
      </c>
      <c r="I202" s="13">
        <v>345770.0</v>
      </c>
      <c r="J202" s="9">
        <v>9.5</v>
      </c>
      <c r="K202" s="9"/>
      <c r="L202" s="9" t="s">
        <v>23</v>
      </c>
      <c r="M202" s="9">
        <f t="shared" si="1"/>
        <v>0</v>
      </c>
      <c r="N202" s="9">
        <f>VLOOKUP($E202,'02 train 채점'!$F$8:$G$9, 2, false)</f>
        <v>25</v>
      </c>
      <c r="O202" s="9">
        <f>VLOOKUP($F202,'02 train 채점'!$F$12:$G$17, 2, true)</f>
        <v>25</v>
      </c>
      <c r="P202" s="9">
        <f>VLOOKUP($M202, '02 train 채점'!$F$20:$G$23, 2, true)</f>
        <v>0</v>
      </c>
      <c r="Q202" s="14">
        <f>VLOOKUP($D202,'02 train 채점'!$I$20:$J$23, 2, false)</f>
        <v>10</v>
      </c>
      <c r="R202" s="9">
        <f>N202*'02 train 채점'!$G$26+O202*'02 train 채점'!$G$27+P202*'02 train 채점'!$G$28*Q202*'02 train 채점'!$G$29</f>
        <v>22.5</v>
      </c>
      <c r="S202" s="9">
        <f>if($R202&gt;'02 train 채점'!$G$31, 1, 0)</f>
        <v>0</v>
      </c>
    </row>
    <row r="203" ht="15.75" customHeight="1">
      <c r="A203" s="9">
        <v>202.0</v>
      </c>
      <c r="B203" s="9">
        <v>0.0</v>
      </c>
      <c r="C203" s="9">
        <v>3.0</v>
      </c>
      <c r="D203" s="11" t="s">
        <v>19</v>
      </c>
      <c r="E203" s="9" t="s">
        <v>20</v>
      </c>
      <c r="F203" s="9"/>
      <c r="G203" s="13">
        <v>8.0</v>
      </c>
      <c r="H203" s="13">
        <v>2.0</v>
      </c>
      <c r="I203" s="13" t="s">
        <v>182</v>
      </c>
      <c r="J203" s="9">
        <v>69.55</v>
      </c>
      <c r="K203" s="9"/>
      <c r="L203" s="9" t="s">
        <v>23</v>
      </c>
      <c r="M203" s="9">
        <f t="shared" si="1"/>
        <v>10</v>
      </c>
      <c r="N203" s="9">
        <f>VLOOKUP($E203,'02 train 채점'!$F$8:$G$9, 2, false)</f>
        <v>25</v>
      </c>
      <c r="O203" s="9">
        <f>VLOOKUP($F203,'02 train 채점'!$F$12:$G$17, 2, true)</f>
        <v>55</v>
      </c>
      <c r="P203" s="9">
        <f>VLOOKUP($M203, '02 train 채점'!$F$20:$G$23, 2, true)</f>
        <v>40</v>
      </c>
      <c r="Q203" s="14">
        <f>VLOOKUP($D203,'02 train 채점'!$I$20:$J$23, 2, false)</f>
        <v>10</v>
      </c>
      <c r="R203" s="9">
        <f>N203*'02 train 채점'!$G$26+O203*'02 train 채점'!$G$27+P203*'02 train 채점'!$G$28*Q203*'02 train 채점'!$G$29</f>
        <v>29.5</v>
      </c>
      <c r="S203" s="9">
        <f>if($R203&gt;'02 train 채점'!$G$31, 1, 0)</f>
        <v>0</v>
      </c>
    </row>
    <row r="204" ht="15.75" customHeight="1">
      <c r="A204" s="9">
        <v>203.0</v>
      </c>
      <c r="B204" s="9">
        <v>0.0</v>
      </c>
      <c r="C204" s="9">
        <v>3.0</v>
      </c>
      <c r="D204" s="11" t="s">
        <v>19</v>
      </c>
      <c r="E204" s="9" t="s">
        <v>20</v>
      </c>
      <c r="F204" s="9">
        <v>34.0</v>
      </c>
      <c r="G204" s="13">
        <v>0.0</v>
      </c>
      <c r="H204" s="13">
        <v>0.0</v>
      </c>
      <c r="I204" s="13">
        <v>3101264.0</v>
      </c>
      <c r="J204" s="9">
        <v>6.4958</v>
      </c>
      <c r="K204" s="9"/>
      <c r="L204" s="9" t="s">
        <v>23</v>
      </c>
      <c r="M204" s="9">
        <f t="shared" si="1"/>
        <v>0</v>
      </c>
      <c r="N204" s="9">
        <f>VLOOKUP($E204,'02 train 채점'!$F$8:$G$9, 2, false)</f>
        <v>25</v>
      </c>
      <c r="O204" s="9">
        <f>VLOOKUP($F204,'02 train 채점'!$F$12:$G$17, 2, true)</f>
        <v>25</v>
      </c>
      <c r="P204" s="9">
        <f>VLOOKUP($M204, '02 train 채점'!$F$20:$G$23, 2, true)</f>
        <v>0</v>
      </c>
      <c r="Q204" s="14">
        <f>VLOOKUP($D204,'02 train 채점'!$I$20:$J$23, 2, false)</f>
        <v>10</v>
      </c>
      <c r="R204" s="9">
        <f>N204*'02 train 채점'!$G$26+O204*'02 train 채점'!$G$27+P204*'02 train 채점'!$G$28*Q204*'02 train 채점'!$G$29</f>
        <v>22.5</v>
      </c>
      <c r="S204" s="9">
        <f>if($R204&gt;'02 train 채점'!$G$31, 1, 0)</f>
        <v>0</v>
      </c>
    </row>
    <row r="205" ht="15.75" customHeight="1">
      <c r="A205" s="9">
        <v>204.0</v>
      </c>
      <c r="B205" s="9">
        <v>0.0</v>
      </c>
      <c r="C205" s="9">
        <v>3.0</v>
      </c>
      <c r="D205" s="11" t="s">
        <v>19</v>
      </c>
      <c r="E205" s="9" t="s">
        <v>20</v>
      </c>
      <c r="F205" s="9">
        <v>45.5</v>
      </c>
      <c r="G205" s="13">
        <v>0.0</v>
      </c>
      <c r="H205" s="13">
        <v>0.0</v>
      </c>
      <c r="I205" s="13">
        <v>2628.0</v>
      </c>
      <c r="J205" s="9">
        <v>7.225</v>
      </c>
      <c r="K205" s="9"/>
      <c r="L205" s="9" t="s">
        <v>28</v>
      </c>
      <c r="M205" s="9">
        <f t="shared" si="1"/>
        <v>0</v>
      </c>
      <c r="N205" s="9">
        <f>VLOOKUP($E205,'02 train 채점'!$F$8:$G$9, 2, false)</f>
        <v>25</v>
      </c>
      <c r="O205" s="9">
        <f>VLOOKUP($F205,'02 train 채점'!$F$12:$G$17, 2, true)</f>
        <v>25</v>
      </c>
      <c r="P205" s="9">
        <f>VLOOKUP($M205, '02 train 채점'!$F$20:$G$23, 2, true)</f>
        <v>0</v>
      </c>
      <c r="Q205" s="14">
        <f>VLOOKUP($D205,'02 train 채점'!$I$20:$J$23, 2, false)</f>
        <v>10</v>
      </c>
      <c r="R205" s="9">
        <f>N205*'02 train 채점'!$G$26+O205*'02 train 채점'!$G$27+P205*'02 train 채점'!$G$28*Q205*'02 train 채점'!$G$29</f>
        <v>22.5</v>
      </c>
      <c r="S205" s="9">
        <f>if($R205&gt;'02 train 채점'!$G$31, 1, 0)</f>
        <v>0</v>
      </c>
    </row>
    <row r="206" ht="15.75" customHeight="1">
      <c r="A206" s="9">
        <v>205.0</v>
      </c>
      <c r="B206" s="9">
        <v>1.0</v>
      </c>
      <c r="C206" s="9">
        <v>3.0</v>
      </c>
      <c r="D206" s="11" t="s">
        <v>19</v>
      </c>
      <c r="E206" s="9" t="s">
        <v>20</v>
      </c>
      <c r="F206" s="9">
        <v>18.0</v>
      </c>
      <c r="G206" s="13">
        <v>0.0</v>
      </c>
      <c r="H206" s="13">
        <v>0.0</v>
      </c>
      <c r="I206" s="13" t="s">
        <v>212</v>
      </c>
      <c r="J206" s="9">
        <v>8.05</v>
      </c>
      <c r="K206" s="9"/>
      <c r="L206" s="9" t="s">
        <v>23</v>
      </c>
      <c r="M206" s="9">
        <f t="shared" si="1"/>
        <v>0</v>
      </c>
      <c r="N206" s="9">
        <f>VLOOKUP($E206,'02 train 채점'!$F$8:$G$9, 2, false)</f>
        <v>25</v>
      </c>
      <c r="O206" s="9">
        <f>VLOOKUP($F206,'02 train 채점'!$F$12:$G$17, 2, true)</f>
        <v>25</v>
      </c>
      <c r="P206" s="9">
        <f>VLOOKUP($M206, '02 train 채점'!$F$20:$G$23, 2, true)</f>
        <v>0</v>
      </c>
      <c r="Q206" s="14">
        <f>VLOOKUP($D206,'02 train 채점'!$I$20:$J$23, 2, false)</f>
        <v>10</v>
      </c>
      <c r="R206" s="9">
        <f>N206*'02 train 채점'!$G$26+O206*'02 train 채점'!$G$27+P206*'02 train 채점'!$G$28*Q206*'02 train 채점'!$G$29</f>
        <v>22.5</v>
      </c>
      <c r="S206" s="9">
        <f>if($R206&gt;'02 train 채점'!$G$31, 1, 0)</f>
        <v>0</v>
      </c>
    </row>
    <row r="207" ht="15.75" customHeight="1">
      <c r="A207" s="9">
        <v>206.0</v>
      </c>
      <c r="B207" s="9">
        <v>0.0</v>
      </c>
      <c r="C207" s="9">
        <v>3.0</v>
      </c>
      <c r="D207" s="11" t="s">
        <v>29</v>
      </c>
      <c r="E207" s="9" t="s">
        <v>25</v>
      </c>
      <c r="F207" s="9">
        <v>2.0</v>
      </c>
      <c r="G207" s="13">
        <v>0.0</v>
      </c>
      <c r="H207" s="13">
        <v>1.0</v>
      </c>
      <c r="I207" s="13">
        <v>347054.0</v>
      </c>
      <c r="J207" s="9">
        <v>10.4625</v>
      </c>
      <c r="K207" s="9" t="s">
        <v>36</v>
      </c>
      <c r="L207" s="9" t="s">
        <v>23</v>
      </c>
      <c r="M207" s="9">
        <f t="shared" si="1"/>
        <v>1</v>
      </c>
      <c r="N207" s="9">
        <f>VLOOKUP($E207,'02 train 채점'!$F$8:$G$9, 2, false)</f>
        <v>75</v>
      </c>
      <c r="O207" s="9">
        <f>VLOOKUP($F207,'02 train 채점'!$F$12:$G$17, 2, true)</f>
        <v>30</v>
      </c>
      <c r="P207" s="9">
        <f>VLOOKUP($M207, '02 train 채점'!$F$20:$G$23, 2, true)</f>
        <v>65</v>
      </c>
      <c r="Q207" s="14">
        <f>VLOOKUP($D207,'02 train 채점'!$I$20:$J$23, 2, false)</f>
        <v>40</v>
      </c>
      <c r="R207" s="9">
        <f>N207*'02 train 채점'!$G$26+O207*'02 train 채점'!$G$27+P207*'02 train 채점'!$G$28*Q207*'02 train 채점'!$G$29</f>
        <v>65</v>
      </c>
      <c r="S207" s="9">
        <f>if($R207&gt;'02 train 채점'!$G$31, 1, 0)</f>
        <v>1</v>
      </c>
    </row>
    <row r="208" ht="15.75" customHeight="1">
      <c r="A208" s="9">
        <v>207.0</v>
      </c>
      <c r="B208" s="9">
        <v>0.0</v>
      </c>
      <c r="C208" s="9">
        <v>3.0</v>
      </c>
      <c r="D208" s="11" t="s">
        <v>19</v>
      </c>
      <c r="E208" s="9" t="s">
        <v>20</v>
      </c>
      <c r="F208" s="9">
        <v>32.0</v>
      </c>
      <c r="G208" s="13">
        <v>1.0</v>
      </c>
      <c r="H208" s="13">
        <v>0.0</v>
      </c>
      <c r="I208" s="13">
        <v>3101278.0</v>
      </c>
      <c r="J208" s="9">
        <v>15.85</v>
      </c>
      <c r="K208" s="9"/>
      <c r="L208" s="9" t="s">
        <v>23</v>
      </c>
      <c r="M208" s="9">
        <f t="shared" si="1"/>
        <v>1</v>
      </c>
      <c r="N208" s="9">
        <f>VLOOKUP($E208,'02 train 채점'!$F$8:$G$9, 2, false)</f>
        <v>25</v>
      </c>
      <c r="O208" s="9">
        <f>VLOOKUP($F208,'02 train 채점'!$F$12:$G$17, 2, true)</f>
        <v>25</v>
      </c>
      <c r="P208" s="9">
        <f>VLOOKUP($M208, '02 train 채점'!$F$20:$G$23, 2, true)</f>
        <v>65</v>
      </c>
      <c r="Q208" s="14">
        <f>VLOOKUP($D208,'02 train 채점'!$I$20:$J$23, 2, false)</f>
        <v>10</v>
      </c>
      <c r="R208" s="9">
        <f>N208*'02 train 채점'!$G$26+O208*'02 train 채점'!$G$27+P208*'02 train 채점'!$G$28*Q208*'02 train 채점'!$G$29</f>
        <v>24.125</v>
      </c>
      <c r="S208" s="9">
        <f>if($R208&gt;'02 train 채점'!$G$31, 1, 0)</f>
        <v>0</v>
      </c>
    </row>
    <row r="209" ht="15.75" customHeight="1">
      <c r="A209" s="9">
        <v>208.0</v>
      </c>
      <c r="B209" s="9">
        <v>1.0</v>
      </c>
      <c r="C209" s="9">
        <v>3.0</v>
      </c>
      <c r="D209" s="11" t="s">
        <v>19</v>
      </c>
      <c r="E209" s="9" t="s">
        <v>20</v>
      </c>
      <c r="F209" s="9">
        <v>26.0</v>
      </c>
      <c r="G209" s="13">
        <v>0.0</v>
      </c>
      <c r="H209" s="13">
        <v>0.0</v>
      </c>
      <c r="I209" s="13">
        <v>2699.0</v>
      </c>
      <c r="J209" s="9">
        <v>18.7875</v>
      </c>
      <c r="K209" s="9"/>
      <c r="L209" s="9" t="s">
        <v>28</v>
      </c>
      <c r="M209" s="9">
        <f t="shared" si="1"/>
        <v>0</v>
      </c>
      <c r="N209" s="9">
        <f>VLOOKUP($E209,'02 train 채점'!$F$8:$G$9, 2, false)</f>
        <v>25</v>
      </c>
      <c r="O209" s="9">
        <f>VLOOKUP($F209,'02 train 채점'!$F$12:$G$17, 2, true)</f>
        <v>25</v>
      </c>
      <c r="P209" s="9">
        <f>VLOOKUP($M209, '02 train 채점'!$F$20:$G$23, 2, true)</f>
        <v>0</v>
      </c>
      <c r="Q209" s="14">
        <f>VLOOKUP($D209,'02 train 채점'!$I$20:$J$23, 2, false)</f>
        <v>10</v>
      </c>
      <c r="R209" s="9">
        <f>N209*'02 train 채점'!$G$26+O209*'02 train 채점'!$G$27+P209*'02 train 채점'!$G$28*Q209*'02 train 채점'!$G$29</f>
        <v>22.5</v>
      </c>
      <c r="S209" s="9">
        <f>if($R209&gt;'02 train 채점'!$G$31, 1, 0)</f>
        <v>0</v>
      </c>
    </row>
    <row r="210" ht="15.75" customHeight="1">
      <c r="A210" s="9">
        <v>209.0</v>
      </c>
      <c r="B210" s="9">
        <v>1.0</v>
      </c>
      <c r="C210" s="9">
        <v>3.0</v>
      </c>
      <c r="D210" s="11" t="s">
        <v>29</v>
      </c>
      <c r="E210" s="9" t="s">
        <v>25</v>
      </c>
      <c r="F210" s="9">
        <v>16.0</v>
      </c>
      <c r="G210" s="13">
        <v>0.0</v>
      </c>
      <c r="H210" s="13">
        <v>0.0</v>
      </c>
      <c r="I210" s="13">
        <v>367231.0</v>
      </c>
      <c r="J210" s="9">
        <v>7.75</v>
      </c>
      <c r="K210" s="9"/>
      <c r="L210" s="9" t="s">
        <v>21</v>
      </c>
      <c r="M210" s="9">
        <f t="shared" si="1"/>
        <v>0</v>
      </c>
      <c r="N210" s="9">
        <f>VLOOKUP($E210,'02 train 채점'!$F$8:$G$9, 2, false)</f>
        <v>75</v>
      </c>
      <c r="O210" s="9">
        <f>VLOOKUP($F210,'02 train 채점'!$F$12:$G$17, 2, true)</f>
        <v>25</v>
      </c>
      <c r="P210" s="9">
        <f>VLOOKUP($M210, '02 train 채점'!$F$20:$G$23, 2, true)</f>
        <v>0</v>
      </c>
      <c r="Q210" s="14">
        <f>VLOOKUP($D210,'02 train 채점'!$I$20:$J$23, 2, false)</f>
        <v>40</v>
      </c>
      <c r="R210" s="9">
        <f>N210*'02 train 채점'!$G$26+O210*'02 train 채점'!$G$27+P210*'02 train 채점'!$G$28*Q210*'02 train 채점'!$G$29</f>
        <v>57.5</v>
      </c>
      <c r="S210" s="9">
        <f>if($R210&gt;'02 train 채점'!$G$31, 1, 0)</f>
        <v>1</v>
      </c>
    </row>
    <row r="211" ht="15.75" customHeight="1">
      <c r="A211" s="9">
        <v>210.0</v>
      </c>
      <c r="B211" s="9">
        <v>1.0</v>
      </c>
      <c r="C211" s="9">
        <v>1.0</v>
      </c>
      <c r="D211" s="11" t="s">
        <v>19</v>
      </c>
      <c r="E211" s="9" t="s">
        <v>20</v>
      </c>
      <c r="F211" s="9">
        <v>40.0</v>
      </c>
      <c r="G211" s="13">
        <v>0.0</v>
      </c>
      <c r="H211" s="13">
        <v>0.0</v>
      </c>
      <c r="I211" s="13">
        <v>112277.0</v>
      </c>
      <c r="J211" s="9">
        <v>31.0</v>
      </c>
      <c r="K211" s="9" t="s">
        <v>216</v>
      </c>
      <c r="L211" s="9" t="s">
        <v>28</v>
      </c>
      <c r="M211" s="9">
        <f t="shared" si="1"/>
        <v>0</v>
      </c>
      <c r="N211" s="9">
        <f>VLOOKUP($E211,'02 train 채점'!$F$8:$G$9, 2, false)</f>
        <v>25</v>
      </c>
      <c r="O211" s="9">
        <f>VLOOKUP($F211,'02 train 채점'!$F$12:$G$17, 2, true)</f>
        <v>25</v>
      </c>
      <c r="P211" s="9">
        <f>VLOOKUP($M211, '02 train 채점'!$F$20:$G$23, 2, true)</f>
        <v>0</v>
      </c>
      <c r="Q211" s="14">
        <f>VLOOKUP($D211,'02 train 채점'!$I$20:$J$23, 2, false)</f>
        <v>10</v>
      </c>
      <c r="R211" s="9">
        <f>N211*'02 train 채점'!$G$26+O211*'02 train 채점'!$G$27+P211*'02 train 채점'!$G$28*Q211*'02 train 채점'!$G$29</f>
        <v>22.5</v>
      </c>
      <c r="S211" s="9">
        <f>if($R211&gt;'02 train 채점'!$G$31, 1, 0)</f>
        <v>0</v>
      </c>
    </row>
    <row r="212" ht="15.75" customHeight="1">
      <c r="A212" s="9">
        <v>211.0</v>
      </c>
      <c r="B212" s="9">
        <v>0.0</v>
      </c>
      <c r="C212" s="9">
        <v>3.0</v>
      </c>
      <c r="D212" s="11" t="s">
        <v>19</v>
      </c>
      <c r="E212" s="9" t="s">
        <v>20</v>
      </c>
      <c r="F212" s="9">
        <v>24.0</v>
      </c>
      <c r="G212" s="13">
        <v>0.0</v>
      </c>
      <c r="H212" s="13">
        <v>0.0</v>
      </c>
      <c r="I212" s="13" t="s">
        <v>217</v>
      </c>
      <c r="J212" s="9">
        <v>7.05</v>
      </c>
      <c r="K212" s="9"/>
      <c r="L212" s="9" t="s">
        <v>23</v>
      </c>
      <c r="M212" s="9">
        <f t="shared" si="1"/>
        <v>0</v>
      </c>
      <c r="N212" s="9">
        <f>VLOOKUP($E212,'02 train 채점'!$F$8:$G$9, 2, false)</f>
        <v>25</v>
      </c>
      <c r="O212" s="9">
        <f>VLOOKUP($F212,'02 train 채점'!$F$12:$G$17, 2, true)</f>
        <v>25</v>
      </c>
      <c r="P212" s="9">
        <f>VLOOKUP($M212, '02 train 채점'!$F$20:$G$23, 2, true)</f>
        <v>0</v>
      </c>
      <c r="Q212" s="14">
        <f>VLOOKUP($D212,'02 train 채점'!$I$20:$J$23, 2, false)</f>
        <v>10</v>
      </c>
      <c r="R212" s="9">
        <f>N212*'02 train 채점'!$G$26+O212*'02 train 채점'!$G$27+P212*'02 train 채점'!$G$28*Q212*'02 train 채점'!$G$29</f>
        <v>22.5</v>
      </c>
      <c r="S212" s="9">
        <f>if($R212&gt;'02 train 채점'!$G$31, 1, 0)</f>
        <v>0</v>
      </c>
    </row>
    <row r="213" ht="15.75" customHeight="1">
      <c r="A213" s="9">
        <v>212.0</v>
      </c>
      <c r="B213" s="9">
        <v>1.0</v>
      </c>
      <c r="C213" s="9">
        <v>2.0</v>
      </c>
      <c r="D213" s="11" t="s">
        <v>29</v>
      </c>
      <c r="E213" s="9" t="s">
        <v>25</v>
      </c>
      <c r="F213" s="9">
        <v>35.0</v>
      </c>
      <c r="G213" s="13">
        <v>0.0</v>
      </c>
      <c r="H213" s="13">
        <v>0.0</v>
      </c>
      <c r="I213" s="13" t="s">
        <v>218</v>
      </c>
      <c r="J213" s="9">
        <v>21.0</v>
      </c>
      <c r="K213" s="9"/>
      <c r="L213" s="9" t="s">
        <v>23</v>
      </c>
      <c r="M213" s="9">
        <f t="shared" si="1"/>
        <v>0</v>
      </c>
      <c r="N213" s="9">
        <f>VLOOKUP($E213,'02 train 채점'!$F$8:$G$9, 2, false)</f>
        <v>75</v>
      </c>
      <c r="O213" s="9">
        <f>VLOOKUP($F213,'02 train 채점'!$F$12:$G$17, 2, true)</f>
        <v>25</v>
      </c>
      <c r="P213" s="9">
        <f>VLOOKUP($M213, '02 train 채점'!$F$20:$G$23, 2, true)</f>
        <v>0</v>
      </c>
      <c r="Q213" s="14">
        <f>VLOOKUP($D213,'02 train 채점'!$I$20:$J$23, 2, false)</f>
        <v>40</v>
      </c>
      <c r="R213" s="9">
        <f>N213*'02 train 채점'!$G$26+O213*'02 train 채점'!$G$27+P213*'02 train 채점'!$G$28*Q213*'02 train 채점'!$G$29</f>
        <v>57.5</v>
      </c>
      <c r="S213" s="9">
        <f>if($R213&gt;'02 train 채점'!$G$31, 1, 0)</f>
        <v>1</v>
      </c>
    </row>
    <row r="214" ht="15.75" customHeight="1">
      <c r="A214" s="9">
        <v>213.0</v>
      </c>
      <c r="B214" s="9">
        <v>0.0</v>
      </c>
      <c r="C214" s="9">
        <v>3.0</v>
      </c>
      <c r="D214" s="11" t="s">
        <v>19</v>
      </c>
      <c r="E214" s="9" t="s">
        <v>20</v>
      </c>
      <c r="F214" s="9">
        <v>22.0</v>
      </c>
      <c r="G214" s="13">
        <v>0.0</v>
      </c>
      <c r="H214" s="13">
        <v>0.0</v>
      </c>
      <c r="I214" s="13" t="s">
        <v>220</v>
      </c>
      <c r="J214" s="9">
        <v>7.25</v>
      </c>
      <c r="K214" s="9"/>
      <c r="L214" s="9" t="s">
        <v>23</v>
      </c>
      <c r="M214" s="9">
        <f t="shared" si="1"/>
        <v>0</v>
      </c>
      <c r="N214" s="9">
        <f>VLOOKUP($E214,'02 train 채점'!$F$8:$G$9, 2, false)</f>
        <v>25</v>
      </c>
      <c r="O214" s="9">
        <f>VLOOKUP($F214,'02 train 채점'!$F$12:$G$17, 2, true)</f>
        <v>25</v>
      </c>
      <c r="P214" s="9">
        <f>VLOOKUP($M214, '02 train 채점'!$F$20:$G$23, 2, true)</f>
        <v>0</v>
      </c>
      <c r="Q214" s="14">
        <f>VLOOKUP($D214,'02 train 채점'!$I$20:$J$23, 2, false)</f>
        <v>10</v>
      </c>
      <c r="R214" s="9">
        <f>N214*'02 train 채점'!$G$26+O214*'02 train 채점'!$G$27+P214*'02 train 채점'!$G$28*Q214*'02 train 채점'!$G$29</f>
        <v>22.5</v>
      </c>
      <c r="S214" s="9">
        <f>if($R214&gt;'02 train 채점'!$G$31, 1, 0)</f>
        <v>0</v>
      </c>
    </row>
    <row r="215" ht="15.75" customHeight="1">
      <c r="A215" s="9">
        <v>214.0</v>
      </c>
      <c r="B215" s="9">
        <v>0.0</v>
      </c>
      <c r="C215" s="9">
        <v>2.0</v>
      </c>
      <c r="D215" s="11" t="s">
        <v>19</v>
      </c>
      <c r="E215" s="9" t="s">
        <v>20</v>
      </c>
      <c r="F215" s="9">
        <v>30.0</v>
      </c>
      <c r="G215" s="13">
        <v>0.0</v>
      </c>
      <c r="H215" s="13">
        <v>0.0</v>
      </c>
      <c r="I215" s="13">
        <v>250646.0</v>
      </c>
      <c r="J215" s="9">
        <v>13.0</v>
      </c>
      <c r="K215" s="9"/>
      <c r="L215" s="9" t="s">
        <v>23</v>
      </c>
      <c r="M215" s="9">
        <f t="shared" si="1"/>
        <v>0</v>
      </c>
      <c r="N215" s="9">
        <f>VLOOKUP($E215,'02 train 채점'!$F$8:$G$9, 2, false)</f>
        <v>25</v>
      </c>
      <c r="O215" s="9">
        <f>VLOOKUP($F215,'02 train 채점'!$F$12:$G$17, 2, true)</f>
        <v>25</v>
      </c>
      <c r="P215" s="9">
        <f>VLOOKUP($M215, '02 train 채점'!$F$20:$G$23, 2, true)</f>
        <v>0</v>
      </c>
      <c r="Q215" s="14">
        <f>VLOOKUP($D215,'02 train 채점'!$I$20:$J$23, 2, false)</f>
        <v>10</v>
      </c>
      <c r="R215" s="9">
        <f>N215*'02 train 채점'!$G$26+O215*'02 train 채점'!$G$27+P215*'02 train 채점'!$G$28*Q215*'02 train 채점'!$G$29</f>
        <v>22.5</v>
      </c>
      <c r="S215" s="9">
        <f>if($R215&gt;'02 train 채점'!$G$31, 1, 0)</f>
        <v>0</v>
      </c>
    </row>
    <row r="216" ht="15.75" customHeight="1">
      <c r="A216" s="9">
        <v>215.0</v>
      </c>
      <c r="B216" s="9">
        <v>0.0</v>
      </c>
      <c r="C216" s="9">
        <v>3.0</v>
      </c>
      <c r="D216" s="11" t="s">
        <v>19</v>
      </c>
      <c r="E216" s="9" t="s">
        <v>20</v>
      </c>
      <c r="F216" s="9"/>
      <c r="G216" s="13">
        <v>1.0</v>
      </c>
      <c r="H216" s="13">
        <v>0.0</v>
      </c>
      <c r="I216" s="13">
        <v>367229.0</v>
      </c>
      <c r="J216" s="9">
        <v>7.75</v>
      </c>
      <c r="K216" s="9"/>
      <c r="L216" s="9" t="s">
        <v>21</v>
      </c>
      <c r="M216" s="9">
        <f t="shared" si="1"/>
        <v>1</v>
      </c>
      <c r="N216" s="9">
        <f>VLOOKUP($E216,'02 train 채점'!$F$8:$G$9, 2, false)</f>
        <v>25</v>
      </c>
      <c r="O216" s="9">
        <f>VLOOKUP($F216,'02 train 채점'!$F$12:$G$17, 2, true)</f>
        <v>55</v>
      </c>
      <c r="P216" s="9">
        <f>VLOOKUP($M216, '02 train 채점'!$F$20:$G$23, 2, true)</f>
        <v>65</v>
      </c>
      <c r="Q216" s="14">
        <f>VLOOKUP($D216,'02 train 채점'!$I$20:$J$23, 2, false)</f>
        <v>10</v>
      </c>
      <c r="R216" s="9">
        <f>N216*'02 train 채점'!$G$26+O216*'02 train 채점'!$G$27+P216*'02 train 채점'!$G$28*Q216*'02 train 채점'!$G$29</f>
        <v>30.125</v>
      </c>
      <c r="S216" s="9">
        <f>if($R216&gt;'02 train 채점'!$G$31, 1, 0)</f>
        <v>0</v>
      </c>
    </row>
    <row r="217" ht="15.75" customHeight="1">
      <c r="A217" s="9">
        <v>216.0</v>
      </c>
      <c r="B217" s="9">
        <v>1.0</v>
      </c>
      <c r="C217" s="9">
        <v>1.0</v>
      </c>
      <c r="D217" s="11" t="s">
        <v>29</v>
      </c>
      <c r="E217" s="9" t="s">
        <v>25</v>
      </c>
      <c r="F217" s="9">
        <v>31.0</v>
      </c>
      <c r="G217" s="13">
        <v>1.0</v>
      </c>
      <c r="H217" s="13">
        <v>0.0</v>
      </c>
      <c r="I217" s="13">
        <v>35273.0</v>
      </c>
      <c r="J217" s="9">
        <v>113.275</v>
      </c>
      <c r="K217" s="9" t="s">
        <v>222</v>
      </c>
      <c r="L217" s="9" t="s">
        <v>28</v>
      </c>
      <c r="M217" s="9">
        <f t="shared" si="1"/>
        <v>1</v>
      </c>
      <c r="N217" s="9">
        <f>VLOOKUP($E217,'02 train 채점'!$F$8:$G$9, 2, false)</f>
        <v>75</v>
      </c>
      <c r="O217" s="9">
        <f>VLOOKUP($F217,'02 train 채점'!$F$12:$G$17, 2, true)</f>
        <v>25</v>
      </c>
      <c r="P217" s="9">
        <f>VLOOKUP($M217, '02 train 채점'!$F$20:$G$23, 2, true)</f>
        <v>65</v>
      </c>
      <c r="Q217" s="14">
        <f>VLOOKUP($D217,'02 train 채점'!$I$20:$J$23, 2, false)</f>
        <v>40</v>
      </c>
      <c r="R217" s="9">
        <f>N217*'02 train 채점'!$G$26+O217*'02 train 채점'!$G$27+P217*'02 train 채점'!$G$28*Q217*'02 train 채점'!$G$29</f>
        <v>64</v>
      </c>
      <c r="S217" s="9">
        <f>if($R217&gt;'02 train 채점'!$G$31, 1, 0)</f>
        <v>1</v>
      </c>
    </row>
    <row r="218" ht="15.75" customHeight="1">
      <c r="A218" s="9">
        <v>217.0</v>
      </c>
      <c r="B218" s="9">
        <v>1.0</v>
      </c>
      <c r="C218" s="9">
        <v>3.0</v>
      </c>
      <c r="D218" s="11" t="s">
        <v>29</v>
      </c>
      <c r="E218" s="9" t="s">
        <v>25</v>
      </c>
      <c r="F218" s="9">
        <v>27.0</v>
      </c>
      <c r="G218" s="13">
        <v>0.0</v>
      </c>
      <c r="H218" s="13">
        <v>0.0</v>
      </c>
      <c r="I218" s="13" t="s">
        <v>223</v>
      </c>
      <c r="J218" s="9">
        <v>7.925</v>
      </c>
      <c r="K218" s="9"/>
      <c r="L218" s="9" t="s">
        <v>23</v>
      </c>
      <c r="M218" s="9">
        <f t="shared" si="1"/>
        <v>0</v>
      </c>
      <c r="N218" s="9">
        <f>VLOOKUP($E218,'02 train 채점'!$F$8:$G$9, 2, false)</f>
        <v>75</v>
      </c>
      <c r="O218" s="9">
        <f>VLOOKUP($F218,'02 train 채점'!$F$12:$G$17, 2, true)</f>
        <v>25</v>
      </c>
      <c r="P218" s="9">
        <f>VLOOKUP($M218, '02 train 채점'!$F$20:$G$23, 2, true)</f>
        <v>0</v>
      </c>
      <c r="Q218" s="14">
        <f>VLOOKUP($D218,'02 train 채점'!$I$20:$J$23, 2, false)</f>
        <v>40</v>
      </c>
      <c r="R218" s="9">
        <f>N218*'02 train 채점'!$G$26+O218*'02 train 채점'!$G$27+P218*'02 train 채점'!$G$28*Q218*'02 train 채점'!$G$29</f>
        <v>57.5</v>
      </c>
      <c r="S218" s="9">
        <f>if($R218&gt;'02 train 채점'!$G$31, 1, 0)</f>
        <v>1</v>
      </c>
    </row>
    <row r="219" ht="15.75" customHeight="1">
      <c r="A219" s="9">
        <v>218.0</v>
      </c>
      <c r="B219" s="9">
        <v>0.0</v>
      </c>
      <c r="C219" s="9">
        <v>2.0</v>
      </c>
      <c r="D219" s="11" t="s">
        <v>19</v>
      </c>
      <c r="E219" s="9" t="s">
        <v>20</v>
      </c>
      <c r="F219" s="9">
        <v>42.0</v>
      </c>
      <c r="G219" s="13">
        <v>1.0</v>
      </c>
      <c r="H219" s="13">
        <v>0.0</v>
      </c>
      <c r="I219" s="13">
        <v>243847.0</v>
      </c>
      <c r="J219" s="9">
        <v>27.0</v>
      </c>
      <c r="K219" s="9"/>
      <c r="L219" s="9" t="s">
        <v>23</v>
      </c>
      <c r="M219" s="9">
        <f t="shared" si="1"/>
        <v>1</v>
      </c>
      <c r="N219" s="9">
        <f>VLOOKUP($E219,'02 train 채점'!$F$8:$G$9, 2, false)</f>
        <v>25</v>
      </c>
      <c r="O219" s="9">
        <f>VLOOKUP($F219,'02 train 채점'!$F$12:$G$17, 2, true)</f>
        <v>25</v>
      </c>
      <c r="P219" s="9">
        <f>VLOOKUP($M219, '02 train 채점'!$F$20:$G$23, 2, true)</f>
        <v>65</v>
      </c>
      <c r="Q219" s="14">
        <f>VLOOKUP($D219,'02 train 채점'!$I$20:$J$23, 2, false)</f>
        <v>10</v>
      </c>
      <c r="R219" s="9">
        <f>N219*'02 train 채점'!$G$26+O219*'02 train 채점'!$G$27+P219*'02 train 채점'!$G$28*Q219*'02 train 채점'!$G$29</f>
        <v>24.125</v>
      </c>
      <c r="S219" s="9">
        <f>if($R219&gt;'02 train 채점'!$G$31, 1, 0)</f>
        <v>0</v>
      </c>
    </row>
    <row r="220" ht="15.75" customHeight="1">
      <c r="A220" s="9">
        <v>219.0</v>
      </c>
      <c r="B220" s="9">
        <v>1.0</v>
      </c>
      <c r="C220" s="9">
        <v>1.0</v>
      </c>
      <c r="D220" s="11" t="s">
        <v>29</v>
      </c>
      <c r="E220" s="9" t="s">
        <v>25</v>
      </c>
      <c r="F220" s="9">
        <v>32.0</v>
      </c>
      <c r="G220" s="13">
        <v>0.0</v>
      </c>
      <c r="H220" s="13">
        <v>0.0</v>
      </c>
      <c r="I220" s="13">
        <v>11813.0</v>
      </c>
      <c r="J220" s="9">
        <v>76.2917</v>
      </c>
      <c r="K220" s="9" t="s">
        <v>75</v>
      </c>
      <c r="L220" s="9" t="s">
        <v>28</v>
      </c>
      <c r="M220" s="9">
        <f t="shared" si="1"/>
        <v>0</v>
      </c>
      <c r="N220" s="9">
        <f>VLOOKUP($E220,'02 train 채점'!$F$8:$G$9, 2, false)</f>
        <v>75</v>
      </c>
      <c r="O220" s="9">
        <f>VLOOKUP($F220,'02 train 채점'!$F$12:$G$17, 2, true)</f>
        <v>25</v>
      </c>
      <c r="P220" s="9">
        <f>VLOOKUP($M220, '02 train 채점'!$F$20:$G$23, 2, true)</f>
        <v>0</v>
      </c>
      <c r="Q220" s="14">
        <f>VLOOKUP($D220,'02 train 채점'!$I$20:$J$23, 2, false)</f>
        <v>40</v>
      </c>
      <c r="R220" s="9">
        <f>N220*'02 train 채점'!$G$26+O220*'02 train 채점'!$G$27+P220*'02 train 채점'!$G$28*Q220*'02 train 채점'!$G$29</f>
        <v>57.5</v>
      </c>
      <c r="S220" s="9">
        <f>if($R220&gt;'02 train 채점'!$G$31, 1, 0)</f>
        <v>1</v>
      </c>
    </row>
    <row r="221" ht="15.75" customHeight="1">
      <c r="A221" s="9">
        <v>220.0</v>
      </c>
      <c r="B221" s="9">
        <v>0.0</v>
      </c>
      <c r="C221" s="9">
        <v>2.0</v>
      </c>
      <c r="D221" s="11" t="s">
        <v>19</v>
      </c>
      <c r="E221" s="9" t="s">
        <v>20</v>
      </c>
      <c r="F221" s="9">
        <v>30.0</v>
      </c>
      <c r="G221" s="13">
        <v>0.0</v>
      </c>
      <c r="H221" s="13">
        <v>0.0</v>
      </c>
      <c r="I221" s="13" t="s">
        <v>227</v>
      </c>
      <c r="J221" s="9">
        <v>10.5</v>
      </c>
      <c r="K221" s="9"/>
      <c r="L221" s="9" t="s">
        <v>23</v>
      </c>
      <c r="M221" s="9">
        <f t="shared" si="1"/>
        <v>0</v>
      </c>
      <c r="N221" s="9">
        <f>VLOOKUP($E221,'02 train 채점'!$F$8:$G$9, 2, false)</f>
        <v>25</v>
      </c>
      <c r="O221" s="9">
        <f>VLOOKUP($F221,'02 train 채점'!$F$12:$G$17, 2, true)</f>
        <v>25</v>
      </c>
      <c r="P221" s="9">
        <f>VLOOKUP($M221, '02 train 채점'!$F$20:$G$23, 2, true)</f>
        <v>0</v>
      </c>
      <c r="Q221" s="14">
        <f>VLOOKUP($D221,'02 train 채점'!$I$20:$J$23, 2, false)</f>
        <v>10</v>
      </c>
      <c r="R221" s="9">
        <f>N221*'02 train 채점'!$G$26+O221*'02 train 채점'!$G$27+P221*'02 train 채점'!$G$28*Q221*'02 train 채점'!$G$29</f>
        <v>22.5</v>
      </c>
      <c r="S221" s="9">
        <f>if($R221&gt;'02 train 채점'!$G$31, 1, 0)</f>
        <v>0</v>
      </c>
    </row>
    <row r="222" ht="15.75" customHeight="1">
      <c r="A222" s="9">
        <v>221.0</v>
      </c>
      <c r="B222" s="9">
        <v>1.0</v>
      </c>
      <c r="C222" s="9">
        <v>3.0</v>
      </c>
      <c r="D222" s="11" t="s">
        <v>19</v>
      </c>
      <c r="E222" s="9" t="s">
        <v>20</v>
      </c>
      <c r="F222" s="9">
        <v>16.0</v>
      </c>
      <c r="G222" s="13">
        <v>0.0</v>
      </c>
      <c r="H222" s="13">
        <v>0.0</v>
      </c>
      <c r="I222" s="13" t="s">
        <v>228</v>
      </c>
      <c r="J222" s="9">
        <v>8.05</v>
      </c>
      <c r="K222" s="9"/>
      <c r="L222" s="9" t="s">
        <v>23</v>
      </c>
      <c r="M222" s="9">
        <f t="shared" si="1"/>
        <v>0</v>
      </c>
      <c r="N222" s="9">
        <f>VLOOKUP($E222,'02 train 채점'!$F$8:$G$9, 2, false)</f>
        <v>25</v>
      </c>
      <c r="O222" s="9">
        <f>VLOOKUP($F222,'02 train 채점'!$F$12:$G$17, 2, true)</f>
        <v>25</v>
      </c>
      <c r="P222" s="9">
        <f>VLOOKUP($M222, '02 train 채점'!$F$20:$G$23, 2, true)</f>
        <v>0</v>
      </c>
      <c r="Q222" s="14">
        <f>VLOOKUP($D222,'02 train 채점'!$I$20:$J$23, 2, false)</f>
        <v>10</v>
      </c>
      <c r="R222" s="9">
        <f>N222*'02 train 채점'!$G$26+O222*'02 train 채점'!$G$27+P222*'02 train 채점'!$G$28*Q222*'02 train 채점'!$G$29</f>
        <v>22.5</v>
      </c>
      <c r="S222" s="9">
        <f>if($R222&gt;'02 train 채점'!$G$31, 1, 0)</f>
        <v>0</v>
      </c>
    </row>
    <row r="223" ht="15.75" customHeight="1">
      <c r="A223" s="9">
        <v>222.0</v>
      </c>
      <c r="B223" s="9">
        <v>0.0</v>
      </c>
      <c r="C223" s="9">
        <v>2.0</v>
      </c>
      <c r="D223" s="11" t="s">
        <v>19</v>
      </c>
      <c r="E223" s="9" t="s">
        <v>20</v>
      </c>
      <c r="F223" s="9">
        <v>27.0</v>
      </c>
      <c r="G223" s="13">
        <v>0.0</v>
      </c>
      <c r="H223" s="13">
        <v>0.0</v>
      </c>
      <c r="I223" s="13">
        <v>220367.0</v>
      </c>
      <c r="J223" s="9">
        <v>13.0</v>
      </c>
      <c r="K223" s="9"/>
      <c r="L223" s="9" t="s">
        <v>23</v>
      </c>
      <c r="M223" s="9">
        <f t="shared" si="1"/>
        <v>0</v>
      </c>
      <c r="N223" s="9">
        <f>VLOOKUP($E223,'02 train 채점'!$F$8:$G$9, 2, false)</f>
        <v>25</v>
      </c>
      <c r="O223" s="9">
        <f>VLOOKUP($F223,'02 train 채점'!$F$12:$G$17, 2, true)</f>
        <v>25</v>
      </c>
      <c r="P223" s="9">
        <f>VLOOKUP($M223, '02 train 채점'!$F$20:$G$23, 2, true)</f>
        <v>0</v>
      </c>
      <c r="Q223" s="14">
        <f>VLOOKUP($D223,'02 train 채점'!$I$20:$J$23, 2, false)</f>
        <v>10</v>
      </c>
      <c r="R223" s="9">
        <f>N223*'02 train 채점'!$G$26+O223*'02 train 채점'!$G$27+P223*'02 train 채점'!$G$28*Q223*'02 train 채점'!$G$29</f>
        <v>22.5</v>
      </c>
      <c r="S223" s="9">
        <f>if($R223&gt;'02 train 채점'!$G$31, 1, 0)</f>
        <v>0</v>
      </c>
    </row>
    <row r="224" ht="15.75" customHeight="1">
      <c r="A224" s="9">
        <v>223.0</v>
      </c>
      <c r="B224" s="9">
        <v>0.0</v>
      </c>
      <c r="C224" s="9">
        <v>3.0</v>
      </c>
      <c r="D224" s="11" t="s">
        <v>19</v>
      </c>
      <c r="E224" s="9" t="s">
        <v>20</v>
      </c>
      <c r="F224" s="9">
        <v>51.0</v>
      </c>
      <c r="G224" s="13">
        <v>0.0</v>
      </c>
      <c r="H224" s="13">
        <v>0.0</v>
      </c>
      <c r="I224" s="13">
        <v>21440.0</v>
      </c>
      <c r="J224" s="9">
        <v>8.05</v>
      </c>
      <c r="K224" s="9"/>
      <c r="L224" s="9" t="s">
        <v>23</v>
      </c>
      <c r="M224" s="9">
        <f t="shared" si="1"/>
        <v>0</v>
      </c>
      <c r="N224" s="9">
        <f>VLOOKUP($E224,'02 train 채점'!$F$8:$G$9, 2, false)</f>
        <v>25</v>
      </c>
      <c r="O224" s="9">
        <f>VLOOKUP($F224,'02 train 채점'!$F$12:$G$17, 2, true)</f>
        <v>25</v>
      </c>
      <c r="P224" s="9">
        <f>VLOOKUP($M224, '02 train 채점'!$F$20:$G$23, 2, true)</f>
        <v>0</v>
      </c>
      <c r="Q224" s="14">
        <f>VLOOKUP($D224,'02 train 채점'!$I$20:$J$23, 2, false)</f>
        <v>10</v>
      </c>
      <c r="R224" s="9">
        <f>N224*'02 train 채점'!$G$26+O224*'02 train 채점'!$G$27+P224*'02 train 채점'!$G$28*Q224*'02 train 채점'!$G$29</f>
        <v>22.5</v>
      </c>
      <c r="S224" s="9">
        <f>if($R224&gt;'02 train 채점'!$G$31, 1, 0)</f>
        <v>0</v>
      </c>
    </row>
    <row r="225" ht="15.75" customHeight="1">
      <c r="A225" s="9">
        <v>224.0</v>
      </c>
      <c r="B225" s="9">
        <v>0.0</v>
      </c>
      <c r="C225" s="9">
        <v>3.0</v>
      </c>
      <c r="D225" s="11" t="s">
        <v>19</v>
      </c>
      <c r="E225" s="9" t="s">
        <v>20</v>
      </c>
      <c r="F225" s="9"/>
      <c r="G225" s="13">
        <v>0.0</v>
      </c>
      <c r="H225" s="13">
        <v>0.0</v>
      </c>
      <c r="I225" s="13">
        <v>349234.0</v>
      </c>
      <c r="J225" s="9">
        <v>7.8958</v>
      </c>
      <c r="K225" s="9"/>
      <c r="L225" s="9" t="s">
        <v>23</v>
      </c>
      <c r="M225" s="9">
        <f t="shared" si="1"/>
        <v>0</v>
      </c>
      <c r="N225" s="9">
        <f>VLOOKUP($E225,'02 train 채점'!$F$8:$G$9, 2, false)</f>
        <v>25</v>
      </c>
      <c r="O225" s="9">
        <f>VLOOKUP($F225,'02 train 채점'!$F$12:$G$17, 2, true)</f>
        <v>55</v>
      </c>
      <c r="P225" s="9">
        <f>VLOOKUP($M225, '02 train 채점'!$F$20:$G$23, 2, true)</f>
        <v>0</v>
      </c>
      <c r="Q225" s="14">
        <f>VLOOKUP($D225,'02 train 채점'!$I$20:$J$23, 2, false)</f>
        <v>10</v>
      </c>
      <c r="R225" s="9">
        <f>N225*'02 train 채점'!$G$26+O225*'02 train 채점'!$G$27+P225*'02 train 채점'!$G$28*Q225*'02 train 채점'!$G$29</f>
        <v>28.5</v>
      </c>
      <c r="S225" s="9">
        <f>if($R225&gt;'02 train 채점'!$G$31, 1, 0)</f>
        <v>0</v>
      </c>
    </row>
    <row r="226" ht="15.75" customHeight="1">
      <c r="A226" s="9">
        <v>225.0</v>
      </c>
      <c r="B226" s="9">
        <v>1.0</v>
      </c>
      <c r="C226" s="9">
        <v>1.0</v>
      </c>
      <c r="D226" s="11" t="s">
        <v>19</v>
      </c>
      <c r="E226" s="9" t="s">
        <v>20</v>
      </c>
      <c r="F226" s="9">
        <v>38.0</v>
      </c>
      <c r="G226" s="13">
        <v>1.0</v>
      </c>
      <c r="H226" s="13">
        <v>0.0</v>
      </c>
      <c r="I226" s="13">
        <v>19943.0</v>
      </c>
      <c r="J226" s="9">
        <v>90.0</v>
      </c>
      <c r="K226" s="9" t="s">
        <v>230</v>
      </c>
      <c r="L226" s="9" t="s">
        <v>23</v>
      </c>
      <c r="M226" s="9">
        <f t="shared" si="1"/>
        <v>1</v>
      </c>
      <c r="N226" s="9">
        <f>VLOOKUP($E226,'02 train 채점'!$F$8:$G$9, 2, false)</f>
        <v>25</v>
      </c>
      <c r="O226" s="9">
        <f>VLOOKUP($F226,'02 train 채점'!$F$12:$G$17, 2, true)</f>
        <v>25</v>
      </c>
      <c r="P226" s="9">
        <f>VLOOKUP($M226, '02 train 채점'!$F$20:$G$23, 2, true)</f>
        <v>65</v>
      </c>
      <c r="Q226" s="14">
        <f>VLOOKUP($D226,'02 train 채점'!$I$20:$J$23, 2, false)</f>
        <v>10</v>
      </c>
      <c r="R226" s="9">
        <f>N226*'02 train 채점'!$G$26+O226*'02 train 채점'!$G$27+P226*'02 train 채점'!$G$28*Q226*'02 train 채점'!$G$29</f>
        <v>24.125</v>
      </c>
      <c r="S226" s="9">
        <f>if($R226&gt;'02 train 채점'!$G$31, 1, 0)</f>
        <v>0</v>
      </c>
    </row>
    <row r="227" ht="15.75" customHeight="1">
      <c r="A227" s="9">
        <v>226.0</v>
      </c>
      <c r="B227" s="9">
        <v>0.0</v>
      </c>
      <c r="C227" s="9">
        <v>3.0</v>
      </c>
      <c r="D227" s="11" t="s">
        <v>19</v>
      </c>
      <c r="E227" s="9" t="s">
        <v>20</v>
      </c>
      <c r="F227" s="9">
        <v>22.0</v>
      </c>
      <c r="G227" s="13">
        <v>0.0</v>
      </c>
      <c r="H227" s="13">
        <v>0.0</v>
      </c>
      <c r="I227" s="13" t="s">
        <v>231</v>
      </c>
      <c r="J227" s="9">
        <v>9.35</v>
      </c>
      <c r="K227" s="9"/>
      <c r="L227" s="9" t="s">
        <v>23</v>
      </c>
      <c r="M227" s="9">
        <f t="shared" si="1"/>
        <v>0</v>
      </c>
      <c r="N227" s="9">
        <f>VLOOKUP($E227,'02 train 채점'!$F$8:$G$9, 2, false)</f>
        <v>25</v>
      </c>
      <c r="O227" s="9">
        <f>VLOOKUP($F227,'02 train 채점'!$F$12:$G$17, 2, true)</f>
        <v>25</v>
      </c>
      <c r="P227" s="9">
        <f>VLOOKUP($M227, '02 train 채점'!$F$20:$G$23, 2, true)</f>
        <v>0</v>
      </c>
      <c r="Q227" s="14">
        <f>VLOOKUP($D227,'02 train 채점'!$I$20:$J$23, 2, false)</f>
        <v>10</v>
      </c>
      <c r="R227" s="9">
        <f>N227*'02 train 채점'!$G$26+O227*'02 train 채점'!$G$27+P227*'02 train 채점'!$G$28*Q227*'02 train 채점'!$G$29</f>
        <v>22.5</v>
      </c>
      <c r="S227" s="9">
        <f>if($R227&gt;'02 train 채점'!$G$31, 1, 0)</f>
        <v>0</v>
      </c>
    </row>
    <row r="228" ht="15.75" customHeight="1">
      <c r="A228" s="9">
        <v>227.0</v>
      </c>
      <c r="B228" s="9">
        <v>1.0</v>
      </c>
      <c r="C228" s="9">
        <v>2.0</v>
      </c>
      <c r="D228" s="11" t="s">
        <v>19</v>
      </c>
      <c r="E228" s="9" t="s">
        <v>20</v>
      </c>
      <c r="F228" s="9">
        <v>19.0</v>
      </c>
      <c r="G228" s="13">
        <v>0.0</v>
      </c>
      <c r="H228" s="13">
        <v>0.0</v>
      </c>
      <c r="I228" s="13" t="s">
        <v>232</v>
      </c>
      <c r="J228" s="9">
        <v>10.5</v>
      </c>
      <c r="K228" s="9"/>
      <c r="L228" s="9" t="s">
        <v>23</v>
      </c>
      <c r="M228" s="9">
        <f t="shared" si="1"/>
        <v>0</v>
      </c>
      <c r="N228" s="9">
        <f>VLOOKUP($E228,'02 train 채점'!$F$8:$G$9, 2, false)</f>
        <v>25</v>
      </c>
      <c r="O228" s="9">
        <f>VLOOKUP($F228,'02 train 채점'!$F$12:$G$17, 2, true)</f>
        <v>25</v>
      </c>
      <c r="P228" s="9">
        <f>VLOOKUP($M228, '02 train 채점'!$F$20:$G$23, 2, true)</f>
        <v>0</v>
      </c>
      <c r="Q228" s="14">
        <f>VLOOKUP($D228,'02 train 채점'!$I$20:$J$23, 2, false)</f>
        <v>10</v>
      </c>
      <c r="R228" s="9">
        <f>N228*'02 train 채점'!$G$26+O228*'02 train 채점'!$G$27+P228*'02 train 채점'!$G$28*Q228*'02 train 채점'!$G$29</f>
        <v>22.5</v>
      </c>
      <c r="S228" s="9">
        <f>if($R228&gt;'02 train 채점'!$G$31, 1, 0)</f>
        <v>0</v>
      </c>
    </row>
    <row r="229" ht="15.75" customHeight="1">
      <c r="A229" s="9">
        <v>228.0</v>
      </c>
      <c r="B229" s="9">
        <v>0.0</v>
      </c>
      <c r="C229" s="9">
        <v>3.0</v>
      </c>
      <c r="D229" s="11" t="s">
        <v>19</v>
      </c>
      <c r="E229" s="9" t="s">
        <v>20</v>
      </c>
      <c r="F229" s="9">
        <v>20.5</v>
      </c>
      <c r="G229" s="13">
        <v>0.0</v>
      </c>
      <c r="H229" s="13">
        <v>0.0</v>
      </c>
      <c r="I229" s="13" t="s">
        <v>233</v>
      </c>
      <c r="J229" s="9">
        <v>7.25</v>
      </c>
      <c r="K229" s="9"/>
      <c r="L229" s="9" t="s">
        <v>23</v>
      </c>
      <c r="M229" s="9">
        <f t="shared" si="1"/>
        <v>0</v>
      </c>
      <c r="N229" s="9">
        <f>VLOOKUP($E229,'02 train 채점'!$F$8:$G$9, 2, false)</f>
        <v>25</v>
      </c>
      <c r="O229" s="9">
        <f>VLOOKUP($F229,'02 train 채점'!$F$12:$G$17, 2, true)</f>
        <v>25</v>
      </c>
      <c r="P229" s="9">
        <f>VLOOKUP($M229, '02 train 채점'!$F$20:$G$23, 2, true)</f>
        <v>0</v>
      </c>
      <c r="Q229" s="14">
        <f>VLOOKUP($D229,'02 train 채점'!$I$20:$J$23, 2, false)</f>
        <v>10</v>
      </c>
      <c r="R229" s="9">
        <f>N229*'02 train 채점'!$G$26+O229*'02 train 채점'!$G$27+P229*'02 train 채점'!$G$28*Q229*'02 train 채점'!$G$29</f>
        <v>22.5</v>
      </c>
      <c r="S229" s="9">
        <f>if($R229&gt;'02 train 채점'!$G$31, 1, 0)</f>
        <v>0</v>
      </c>
    </row>
    <row r="230" ht="15.75" customHeight="1">
      <c r="A230" s="9">
        <v>229.0</v>
      </c>
      <c r="B230" s="9">
        <v>0.0</v>
      </c>
      <c r="C230" s="9">
        <v>2.0</v>
      </c>
      <c r="D230" s="11" t="s">
        <v>19</v>
      </c>
      <c r="E230" s="9" t="s">
        <v>20</v>
      </c>
      <c r="F230" s="9">
        <v>18.0</v>
      </c>
      <c r="G230" s="13">
        <v>0.0</v>
      </c>
      <c r="H230" s="13">
        <v>0.0</v>
      </c>
      <c r="I230" s="13">
        <v>236171.0</v>
      </c>
      <c r="J230" s="9">
        <v>13.0</v>
      </c>
      <c r="K230" s="9"/>
      <c r="L230" s="9" t="s">
        <v>23</v>
      </c>
      <c r="M230" s="9">
        <f t="shared" si="1"/>
        <v>0</v>
      </c>
      <c r="N230" s="9">
        <f>VLOOKUP($E230,'02 train 채점'!$F$8:$G$9, 2, false)</f>
        <v>25</v>
      </c>
      <c r="O230" s="9">
        <f>VLOOKUP($F230,'02 train 채점'!$F$12:$G$17, 2, true)</f>
        <v>25</v>
      </c>
      <c r="P230" s="9">
        <f>VLOOKUP($M230, '02 train 채점'!$F$20:$G$23, 2, true)</f>
        <v>0</v>
      </c>
      <c r="Q230" s="14">
        <f>VLOOKUP($D230,'02 train 채점'!$I$20:$J$23, 2, false)</f>
        <v>10</v>
      </c>
      <c r="R230" s="9">
        <f>N230*'02 train 채점'!$G$26+O230*'02 train 채점'!$G$27+P230*'02 train 채점'!$G$28*Q230*'02 train 채점'!$G$29</f>
        <v>22.5</v>
      </c>
      <c r="S230" s="9">
        <f>if($R230&gt;'02 train 채점'!$G$31, 1, 0)</f>
        <v>0</v>
      </c>
    </row>
    <row r="231" ht="15.75" customHeight="1">
      <c r="A231" s="9">
        <v>230.0</v>
      </c>
      <c r="B231" s="9">
        <v>0.0</v>
      </c>
      <c r="C231" s="9">
        <v>3.0</v>
      </c>
      <c r="D231" s="11" t="s">
        <v>29</v>
      </c>
      <c r="E231" s="9" t="s">
        <v>25</v>
      </c>
      <c r="F231" s="9"/>
      <c r="G231" s="13">
        <v>3.0</v>
      </c>
      <c r="H231" s="13">
        <v>1.0</v>
      </c>
      <c r="I231" s="13">
        <v>4133.0</v>
      </c>
      <c r="J231" s="9">
        <v>25.4667</v>
      </c>
      <c r="K231" s="9"/>
      <c r="L231" s="9" t="s">
        <v>23</v>
      </c>
      <c r="M231" s="9">
        <f t="shared" si="1"/>
        <v>4</v>
      </c>
      <c r="N231" s="9">
        <f>VLOOKUP($E231,'02 train 채점'!$F$8:$G$9, 2, false)</f>
        <v>75</v>
      </c>
      <c r="O231" s="9">
        <f>VLOOKUP($F231,'02 train 채점'!$F$12:$G$17, 2, true)</f>
        <v>55</v>
      </c>
      <c r="P231" s="9">
        <f>VLOOKUP($M231, '02 train 채점'!$F$20:$G$23, 2, true)</f>
        <v>40</v>
      </c>
      <c r="Q231" s="14">
        <f>VLOOKUP($D231,'02 train 채점'!$I$20:$J$23, 2, false)</f>
        <v>40</v>
      </c>
      <c r="R231" s="9">
        <f>N231*'02 train 채점'!$G$26+O231*'02 train 채점'!$G$27+P231*'02 train 채점'!$G$28*Q231*'02 train 채점'!$G$29</f>
        <v>67.5</v>
      </c>
      <c r="S231" s="9">
        <f>if($R231&gt;'02 train 채점'!$G$31, 1, 0)</f>
        <v>1</v>
      </c>
    </row>
    <row r="232" ht="15.75" customHeight="1">
      <c r="A232" s="9">
        <v>231.0</v>
      </c>
      <c r="B232" s="9">
        <v>1.0</v>
      </c>
      <c r="C232" s="9">
        <v>1.0</v>
      </c>
      <c r="D232" s="11" t="s">
        <v>24</v>
      </c>
      <c r="E232" s="9" t="s">
        <v>25</v>
      </c>
      <c r="F232" s="9">
        <v>35.0</v>
      </c>
      <c r="G232" s="13">
        <v>1.0</v>
      </c>
      <c r="H232" s="13">
        <v>0.0</v>
      </c>
      <c r="I232" s="13">
        <v>36973.0</v>
      </c>
      <c r="J232" s="9">
        <v>83.475</v>
      </c>
      <c r="K232" s="9" t="s">
        <v>91</v>
      </c>
      <c r="L232" s="9" t="s">
        <v>23</v>
      </c>
      <c r="M232" s="9">
        <f t="shared" si="1"/>
        <v>1</v>
      </c>
      <c r="N232" s="9">
        <f>VLOOKUP($E232,'02 train 채점'!$F$8:$G$9, 2, false)</f>
        <v>75</v>
      </c>
      <c r="O232" s="9">
        <f>VLOOKUP($F232,'02 train 채점'!$F$12:$G$17, 2, true)</f>
        <v>25</v>
      </c>
      <c r="P232" s="9">
        <f>VLOOKUP($M232, '02 train 채점'!$F$20:$G$23, 2, true)</f>
        <v>65</v>
      </c>
      <c r="Q232" s="14">
        <f>VLOOKUP($D232,'02 train 채점'!$I$20:$J$23, 2, false)</f>
        <v>50</v>
      </c>
      <c r="R232" s="9">
        <f>N232*'02 train 채점'!$G$26+O232*'02 train 채점'!$G$27+P232*'02 train 채점'!$G$28*Q232*'02 train 채점'!$G$29</f>
        <v>65.625</v>
      </c>
      <c r="S232" s="9">
        <f>if($R232&gt;'02 train 채점'!$G$31, 1, 0)</f>
        <v>1</v>
      </c>
    </row>
    <row r="233" ht="15.75" customHeight="1">
      <c r="A233" s="9">
        <v>232.0</v>
      </c>
      <c r="B233" s="9">
        <v>0.0</v>
      </c>
      <c r="C233" s="9">
        <v>3.0</v>
      </c>
      <c r="D233" s="11" t="s">
        <v>19</v>
      </c>
      <c r="E233" s="9" t="s">
        <v>20</v>
      </c>
      <c r="F233" s="9">
        <v>29.0</v>
      </c>
      <c r="G233" s="13">
        <v>0.0</v>
      </c>
      <c r="H233" s="13">
        <v>0.0</v>
      </c>
      <c r="I233" s="13">
        <v>347067.0</v>
      </c>
      <c r="J233" s="9">
        <v>7.775</v>
      </c>
      <c r="K233" s="9"/>
      <c r="L233" s="9" t="s">
        <v>23</v>
      </c>
      <c r="M233" s="9">
        <f t="shared" si="1"/>
        <v>0</v>
      </c>
      <c r="N233" s="9">
        <f>VLOOKUP($E233,'02 train 채점'!$F$8:$G$9, 2, false)</f>
        <v>25</v>
      </c>
      <c r="O233" s="9">
        <f>VLOOKUP($F233,'02 train 채점'!$F$12:$G$17, 2, true)</f>
        <v>25</v>
      </c>
      <c r="P233" s="9">
        <f>VLOOKUP($M233, '02 train 채점'!$F$20:$G$23, 2, true)</f>
        <v>0</v>
      </c>
      <c r="Q233" s="14">
        <f>VLOOKUP($D233,'02 train 채점'!$I$20:$J$23, 2, false)</f>
        <v>10</v>
      </c>
      <c r="R233" s="9">
        <f>N233*'02 train 채점'!$G$26+O233*'02 train 채점'!$G$27+P233*'02 train 채점'!$G$28*Q233*'02 train 채점'!$G$29</f>
        <v>22.5</v>
      </c>
      <c r="S233" s="9">
        <f>if($R233&gt;'02 train 채점'!$G$31, 1, 0)</f>
        <v>0</v>
      </c>
    </row>
    <row r="234" ht="15.75" customHeight="1">
      <c r="A234" s="9">
        <v>233.0</v>
      </c>
      <c r="B234" s="9">
        <v>0.0</v>
      </c>
      <c r="C234" s="9">
        <v>2.0</v>
      </c>
      <c r="D234" s="11" t="s">
        <v>19</v>
      </c>
      <c r="E234" s="9" t="s">
        <v>20</v>
      </c>
      <c r="F234" s="9">
        <v>59.0</v>
      </c>
      <c r="G234" s="13">
        <v>0.0</v>
      </c>
      <c r="H234" s="13">
        <v>0.0</v>
      </c>
      <c r="I234" s="13">
        <v>237442.0</v>
      </c>
      <c r="J234" s="9">
        <v>13.5</v>
      </c>
      <c r="K234" s="9"/>
      <c r="L234" s="9" t="s">
        <v>23</v>
      </c>
      <c r="M234" s="9">
        <f t="shared" si="1"/>
        <v>0</v>
      </c>
      <c r="N234" s="9">
        <f>VLOOKUP($E234,'02 train 채점'!$F$8:$G$9, 2, false)</f>
        <v>25</v>
      </c>
      <c r="O234" s="9">
        <f>VLOOKUP($F234,'02 train 채점'!$F$12:$G$17, 2, true)</f>
        <v>25</v>
      </c>
      <c r="P234" s="9">
        <f>VLOOKUP($M234, '02 train 채점'!$F$20:$G$23, 2, true)</f>
        <v>0</v>
      </c>
      <c r="Q234" s="14">
        <f>VLOOKUP($D234,'02 train 채점'!$I$20:$J$23, 2, false)</f>
        <v>10</v>
      </c>
      <c r="R234" s="9">
        <f>N234*'02 train 채점'!$G$26+O234*'02 train 채점'!$G$27+P234*'02 train 채점'!$G$28*Q234*'02 train 채점'!$G$29</f>
        <v>22.5</v>
      </c>
      <c r="S234" s="9">
        <f>if($R234&gt;'02 train 채점'!$G$31, 1, 0)</f>
        <v>0</v>
      </c>
    </row>
    <row r="235" ht="15.75" customHeight="1">
      <c r="A235" s="9">
        <v>234.0</v>
      </c>
      <c r="B235" s="9">
        <v>1.0</v>
      </c>
      <c r="C235" s="9">
        <v>3.0</v>
      </c>
      <c r="D235" s="11" t="s">
        <v>29</v>
      </c>
      <c r="E235" s="9" t="s">
        <v>25</v>
      </c>
      <c r="F235" s="9">
        <v>5.0</v>
      </c>
      <c r="G235" s="13">
        <v>4.0</v>
      </c>
      <c r="H235" s="13">
        <v>2.0</v>
      </c>
      <c r="I235" s="13">
        <v>347077.0</v>
      </c>
      <c r="J235" s="9">
        <v>31.3875</v>
      </c>
      <c r="K235" s="9"/>
      <c r="L235" s="9" t="s">
        <v>23</v>
      </c>
      <c r="M235" s="9">
        <f t="shared" si="1"/>
        <v>6</v>
      </c>
      <c r="N235" s="9">
        <f>VLOOKUP($E235,'02 train 채점'!$F$8:$G$9, 2, false)</f>
        <v>75</v>
      </c>
      <c r="O235" s="9">
        <f>VLOOKUP($F235,'02 train 채점'!$F$12:$G$17, 2, true)</f>
        <v>25</v>
      </c>
      <c r="P235" s="9">
        <f>VLOOKUP($M235, '02 train 채점'!$F$20:$G$23, 2, true)</f>
        <v>40</v>
      </c>
      <c r="Q235" s="14">
        <f>VLOOKUP($D235,'02 train 채점'!$I$20:$J$23, 2, false)</f>
        <v>40</v>
      </c>
      <c r="R235" s="9">
        <f>N235*'02 train 채점'!$G$26+O235*'02 train 채점'!$G$27+P235*'02 train 채점'!$G$28*Q235*'02 train 채점'!$G$29</f>
        <v>61.5</v>
      </c>
      <c r="S235" s="9">
        <f>if($R235&gt;'02 train 채점'!$G$31, 1, 0)</f>
        <v>1</v>
      </c>
    </row>
    <row r="236" ht="15.75" customHeight="1">
      <c r="A236" s="9">
        <v>235.0</v>
      </c>
      <c r="B236" s="9">
        <v>0.0</v>
      </c>
      <c r="C236" s="9">
        <v>2.0</v>
      </c>
      <c r="D236" s="11" t="s">
        <v>19</v>
      </c>
      <c r="E236" s="9" t="s">
        <v>20</v>
      </c>
      <c r="F236" s="9">
        <v>24.0</v>
      </c>
      <c r="G236" s="13">
        <v>0.0</v>
      </c>
      <c r="H236" s="13">
        <v>0.0</v>
      </c>
      <c r="I236" s="13" t="s">
        <v>237</v>
      </c>
      <c r="J236" s="9">
        <v>10.5</v>
      </c>
      <c r="K236" s="9"/>
      <c r="L236" s="9" t="s">
        <v>23</v>
      </c>
      <c r="M236" s="9">
        <f t="shared" si="1"/>
        <v>0</v>
      </c>
      <c r="N236" s="9">
        <f>VLOOKUP($E236,'02 train 채점'!$F$8:$G$9, 2, false)</f>
        <v>25</v>
      </c>
      <c r="O236" s="9">
        <f>VLOOKUP($F236,'02 train 채점'!$F$12:$G$17, 2, true)</f>
        <v>25</v>
      </c>
      <c r="P236" s="9">
        <f>VLOOKUP($M236, '02 train 채점'!$F$20:$G$23, 2, true)</f>
        <v>0</v>
      </c>
      <c r="Q236" s="14">
        <f>VLOOKUP($D236,'02 train 채점'!$I$20:$J$23, 2, false)</f>
        <v>10</v>
      </c>
      <c r="R236" s="9">
        <f>N236*'02 train 채점'!$G$26+O236*'02 train 채점'!$G$27+P236*'02 train 채점'!$G$28*Q236*'02 train 채점'!$G$29</f>
        <v>22.5</v>
      </c>
      <c r="S236" s="9">
        <f>if($R236&gt;'02 train 채점'!$G$31, 1, 0)</f>
        <v>0</v>
      </c>
    </row>
    <row r="237" ht="15.75" customHeight="1">
      <c r="A237" s="9">
        <v>236.0</v>
      </c>
      <c r="B237" s="9">
        <v>0.0</v>
      </c>
      <c r="C237" s="9">
        <v>3.0</v>
      </c>
      <c r="D237" s="11" t="s">
        <v>29</v>
      </c>
      <c r="E237" s="9" t="s">
        <v>25</v>
      </c>
      <c r="F237" s="9"/>
      <c r="G237" s="13">
        <v>0.0</v>
      </c>
      <c r="H237" s="13">
        <v>0.0</v>
      </c>
      <c r="I237" s="13" t="s">
        <v>239</v>
      </c>
      <c r="J237" s="9">
        <v>7.55</v>
      </c>
      <c r="K237" s="9"/>
      <c r="L237" s="9" t="s">
        <v>23</v>
      </c>
      <c r="M237" s="9">
        <f t="shared" si="1"/>
        <v>0</v>
      </c>
      <c r="N237" s="9">
        <f>VLOOKUP($E237,'02 train 채점'!$F$8:$G$9, 2, false)</f>
        <v>75</v>
      </c>
      <c r="O237" s="9">
        <f>VLOOKUP($F237,'02 train 채점'!$F$12:$G$17, 2, true)</f>
        <v>55</v>
      </c>
      <c r="P237" s="9">
        <f>VLOOKUP($M237, '02 train 채점'!$F$20:$G$23, 2, true)</f>
        <v>0</v>
      </c>
      <c r="Q237" s="14">
        <f>VLOOKUP($D237,'02 train 채점'!$I$20:$J$23, 2, false)</f>
        <v>40</v>
      </c>
      <c r="R237" s="9">
        <f>N237*'02 train 채점'!$G$26+O237*'02 train 채점'!$G$27+P237*'02 train 채점'!$G$28*Q237*'02 train 채점'!$G$29</f>
        <v>63.5</v>
      </c>
      <c r="S237" s="9">
        <f>if($R237&gt;'02 train 채점'!$G$31, 1, 0)</f>
        <v>1</v>
      </c>
    </row>
    <row r="238" ht="15.75" customHeight="1">
      <c r="A238" s="9">
        <v>237.0</v>
      </c>
      <c r="B238" s="9">
        <v>0.0</v>
      </c>
      <c r="C238" s="9">
        <v>2.0</v>
      </c>
      <c r="D238" s="11" t="s">
        <v>19</v>
      </c>
      <c r="E238" s="9" t="s">
        <v>20</v>
      </c>
      <c r="F238" s="9">
        <v>44.0</v>
      </c>
      <c r="G238" s="13">
        <v>1.0</v>
      </c>
      <c r="H238" s="13">
        <v>0.0</v>
      </c>
      <c r="I238" s="13">
        <v>26707.0</v>
      </c>
      <c r="J238" s="9">
        <v>26.0</v>
      </c>
      <c r="K238" s="9"/>
      <c r="L238" s="9" t="s">
        <v>23</v>
      </c>
      <c r="M238" s="9">
        <f t="shared" si="1"/>
        <v>1</v>
      </c>
      <c r="N238" s="9">
        <f>VLOOKUP($E238,'02 train 채점'!$F$8:$G$9, 2, false)</f>
        <v>25</v>
      </c>
      <c r="O238" s="9">
        <f>VLOOKUP($F238,'02 train 채점'!$F$12:$G$17, 2, true)</f>
        <v>25</v>
      </c>
      <c r="P238" s="9">
        <f>VLOOKUP($M238, '02 train 채점'!$F$20:$G$23, 2, true)</f>
        <v>65</v>
      </c>
      <c r="Q238" s="14">
        <f>VLOOKUP($D238,'02 train 채점'!$I$20:$J$23, 2, false)</f>
        <v>10</v>
      </c>
      <c r="R238" s="9">
        <f>N238*'02 train 채점'!$G$26+O238*'02 train 채점'!$G$27+P238*'02 train 채점'!$G$28*Q238*'02 train 채점'!$G$29</f>
        <v>24.125</v>
      </c>
      <c r="S238" s="9">
        <f>if($R238&gt;'02 train 채점'!$G$31, 1, 0)</f>
        <v>0</v>
      </c>
    </row>
    <row r="239" ht="15.75" customHeight="1">
      <c r="A239" s="9">
        <v>238.0</v>
      </c>
      <c r="B239" s="9">
        <v>1.0</v>
      </c>
      <c r="C239" s="9">
        <v>2.0</v>
      </c>
      <c r="D239" s="11" t="s">
        <v>29</v>
      </c>
      <c r="E239" s="9" t="s">
        <v>25</v>
      </c>
      <c r="F239" s="9">
        <v>8.0</v>
      </c>
      <c r="G239" s="13">
        <v>0.0</v>
      </c>
      <c r="H239" s="13">
        <v>2.0</v>
      </c>
      <c r="I239" s="13" t="s">
        <v>240</v>
      </c>
      <c r="J239" s="9">
        <v>26.25</v>
      </c>
      <c r="K239" s="9"/>
      <c r="L239" s="9" t="s">
        <v>23</v>
      </c>
      <c r="M239" s="9">
        <f t="shared" si="1"/>
        <v>2</v>
      </c>
      <c r="N239" s="9">
        <f>VLOOKUP($E239,'02 train 채점'!$F$8:$G$9, 2, false)</f>
        <v>75</v>
      </c>
      <c r="O239" s="9">
        <f>VLOOKUP($F239,'02 train 채점'!$F$12:$G$17, 2, true)</f>
        <v>25</v>
      </c>
      <c r="P239" s="9">
        <f>VLOOKUP($M239, '02 train 채점'!$F$20:$G$23, 2, true)</f>
        <v>30</v>
      </c>
      <c r="Q239" s="14">
        <f>VLOOKUP($D239,'02 train 채점'!$I$20:$J$23, 2, false)</f>
        <v>40</v>
      </c>
      <c r="R239" s="9">
        <f>N239*'02 train 채점'!$G$26+O239*'02 train 채점'!$G$27+P239*'02 train 채점'!$G$28*Q239*'02 train 채점'!$G$29</f>
        <v>60.5</v>
      </c>
      <c r="S239" s="9">
        <f>if($R239&gt;'02 train 채점'!$G$31, 1, 0)</f>
        <v>1</v>
      </c>
    </row>
    <row r="240" ht="15.75" customHeight="1">
      <c r="A240" s="9">
        <v>239.0</v>
      </c>
      <c r="B240" s="9">
        <v>0.0</v>
      </c>
      <c r="C240" s="9">
        <v>2.0</v>
      </c>
      <c r="D240" s="11" t="s">
        <v>19</v>
      </c>
      <c r="E240" s="9" t="s">
        <v>20</v>
      </c>
      <c r="F240" s="9">
        <v>19.0</v>
      </c>
      <c r="G240" s="13">
        <v>0.0</v>
      </c>
      <c r="H240" s="13">
        <v>0.0</v>
      </c>
      <c r="I240" s="13">
        <v>28665.0</v>
      </c>
      <c r="J240" s="9">
        <v>10.5</v>
      </c>
      <c r="K240" s="9"/>
      <c r="L240" s="9" t="s">
        <v>23</v>
      </c>
      <c r="M240" s="9">
        <f t="shared" si="1"/>
        <v>0</v>
      </c>
      <c r="N240" s="9">
        <f>VLOOKUP($E240,'02 train 채점'!$F$8:$G$9, 2, false)</f>
        <v>25</v>
      </c>
      <c r="O240" s="9">
        <f>VLOOKUP($F240,'02 train 채점'!$F$12:$G$17, 2, true)</f>
        <v>25</v>
      </c>
      <c r="P240" s="9">
        <f>VLOOKUP($M240, '02 train 채점'!$F$20:$G$23, 2, true)</f>
        <v>0</v>
      </c>
      <c r="Q240" s="14">
        <f>VLOOKUP($D240,'02 train 채점'!$I$20:$J$23, 2, false)</f>
        <v>10</v>
      </c>
      <c r="R240" s="9">
        <f>N240*'02 train 채점'!$G$26+O240*'02 train 채점'!$G$27+P240*'02 train 채점'!$G$28*Q240*'02 train 채점'!$G$29</f>
        <v>22.5</v>
      </c>
      <c r="S240" s="9">
        <f>if($R240&gt;'02 train 채점'!$G$31, 1, 0)</f>
        <v>0</v>
      </c>
    </row>
    <row r="241" ht="15.75" customHeight="1">
      <c r="A241" s="9">
        <v>240.0</v>
      </c>
      <c r="B241" s="9">
        <v>0.0</v>
      </c>
      <c r="C241" s="9">
        <v>2.0</v>
      </c>
      <c r="D241" s="11" t="s">
        <v>19</v>
      </c>
      <c r="E241" s="9" t="s">
        <v>20</v>
      </c>
      <c r="F241" s="9">
        <v>33.0</v>
      </c>
      <c r="G241" s="13">
        <v>0.0</v>
      </c>
      <c r="H241" s="13">
        <v>0.0</v>
      </c>
      <c r="I241" s="13" t="s">
        <v>241</v>
      </c>
      <c r="J241" s="9">
        <v>12.275</v>
      </c>
      <c r="K241" s="9"/>
      <c r="L241" s="9" t="s">
        <v>23</v>
      </c>
      <c r="M241" s="9">
        <f t="shared" si="1"/>
        <v>0</v>
      </c>
      <c r="N241" s="9">
        <f>VLOOKUP($E241,'02 train 채점'!$F$8:$G$9, 2, false)</f>
        <v>25</v>
      </c>
      <c r="O241" s="9">
        <f>VLOOKUP($F241,'02 train 채점'!$F$12:$G$17, 2, true)</f>
        <v>25</v>
      </c>
      <c r="P241" s="9">
        <f>VLOOKUP($M241, '02 train 채점'!$F$20:$G$23, 2, true)</f>
        <v>0</v>
      </c>
      <c r="Q241" s="14">
        <f>VLOOKUP($D241,'02 train 채점'!$I$20:$J$23, 2, false)</f>
        <v>10</v>
      </c>
      <c r="R241" s="9">
        <f>N241*'02 train 채점'!$G$26+O241*'02 train 채점'!$G$27+P241*'02 train 채점'!$G$28*Q241*'02 train 채점'!$G$29</f>
        <v>22.5</v>
      </c>
      <c r="S241" s="9">
        <f>if($R241&gt;'02 train 채점'!$G$31, 1, 0)</f>
        <v>0</v>
      </c>
    </row>
    <row r="242" ht="15.75" customHeight="1">
      <c r="A242" s="9">
        <v>241.0</v>
      </c>
      <c r="B242" s="9">
        <v>0.0</v>
      </c>
      <c r="C242" s="9">
        <v>3.0</v>
      </c>
      <c r="D242" s="11" t="s">
        <v>29</v>
      </c>
      <c r="E242" s="9" t="s">
        <v>25</v>
      </c>
      <c r="F242" s="9"/>
      <c r="G242" s="13">
        <v>1.0</v>
      </c>
      <c r="H242" s="13">
        <v>0.0</v>
      </c>
      <c r="I242" s="13">
        <v>2665.0</v>
      </c>
      <c r="J242" s="9">
        <v>14.4542</v>
      </c>
      <c r="K242" s="9"/>
      <c r="L242" s="9" t="s">
        <v>28</v>
      </c>
      <c r="M242" s="9">
        <f t="shared" si="1"/>
        <v>1</v>
      </c>
      <c r="N242" s="9">
        <f>VLOOKUP($E242,'02 train 채점'!$F$8:$G$9, 2, false)</f>
        <v>75</v>
      </c>
      <c r="O242" s="9">
        <f>VLOOKUP($F242,'02 train 채점'!$F$12:$G$17, 2, true)</f>
        <v>55</v>
      </c>
      <c r="P242" s="9">
        <f>VLOOKUP($M242, '02 train 채점'!$F$20:$G$23, 2, true)</f>
        <v>65</v>
      </c>
      <c r="Q242" s="14">
        <f>VLOOKUP($D242,'02 train 채점'!$I$20:$J$23, 2, false)</f>
        <v>40</v>
      </c>
      <c r="R242" s="9">
        <f>N242*'02 train 채점'!$G$26+O242*'02 train 채점'!$G$27+P242*'02 train 채점'!$G$28*Q242*'02 train 채점'!$G$29</f>
        <v>70</v>
      </c>
      <c r="S242" s="9">
        <f>if($R242&gt;'02 train 채점'!$G$31, 1, 0)</f>
        <v>1</v>
      </c>
    </row>
    <row r="243" ht="15.75" customHeight="1">
      <c r="A243" s="9">
        <v>242.0</v>
      </c>
      <c r="B243" s="9">
        <v>1.0</v>
      </c>
      <c r="C243" s="9">
        <v>3.0</v>
      </c>
      <c r="D243" s="11" t="s">
        <v>29</v>
      </c>
      <c r="E243" s="9" t="s">
        <v>25</v>
      </c>
      <c r="F243" s="9"/>
      <c r="G243" s="13">
        <v>1.0</v>
      </c>
      <c r="H243" s="13">
        <v>0.0</v>
      </c>
      <c r="I243" s="13">
        <v>367230.0</v>
      </c>
      <c r="J243" s="9">
        <v>15.5</v>
      </c>
      <c r="K243" s="9"/>
      <c r="L243" s="9" t="s">
        <v>21</v>
      </c>
      <c r="M243" s="9">
        <f t="shared" si="1"/>
        <v>1</v>
      </c>
      <c r="N243" s="9">
        <f>VLOOKUP($E243,'02 train 채점'!$F$8:$G$9, 2, false)</f>
        <v>75</v>
      </c>
      <c r="O243" s="9">
        <f>VLOOKUP($F243,'02 train 채점'!$F$12:$G$17, 2, true)</f>
        <v>55</v>
      </c>
      <c r="P243" s="9">
        <f>VLOOKUP($M243, '02 train 채점'!$F$20:$G$23, 2, true)</f>
        <v>65</v>
      </c>
      <c r="Q243" s="14">
        <f>VLOOKUP($D243,'02 train 채점'!$I$20:$J$23, 2, false)</f>
        <v>40</v>
      </c>
      <c r="R243" s="9">
        <f>N243*'02 train 채점'!$G$26+O243*'02 train 채점'!$G$27+P243*'02 train 채점'!$G$28*Q243*'02 train 채점'!$G$29</f>
        <v>70</v>
      </c>
      <c r="S243" s="9">
        <f>if($R243&gt;'02 train 채점'!$G$31, 1, 0)</f>
        <v>1</v>
      </c>
    </row>
    <row r="244" ht="15.75" customHeight="1">
      <c r="A244" s="9">
        <v>243.0</v>
      </c>
      <c r="B244" s="9">
        <v>0.0</v>
      </c>
      <c r="C244" s="9">
        <v>2.0</v>
      </c>
      <c r="D244" s="11" t="s">
        <v>19</v>
      </c>
      <c r="E244" s="9" t="s">
        <v>20</v>
      </c>
      <c r="F244" s="9">
        <v>29.0</v>
      </c>
      <c r="G244" s="13">
        <v>0.0</v>
      </c>
      <c r="H244" s="13">
        <v>0.0</v>
      </c>
      <c r="I244" s="13" t="s">
        <v>244</v>
      </c>
      <c r="J244" s="9">
        <v>10.5</v>
      </c>
      <c r="K244" s="9"/>
      <c r="L244" s="9" t="s">
        <v>23</v>
      </c>
      <c r="M244" s="9">
        <f t="shared" si="1"/>
        <v>0</v>
      </c>
      <c r="N244" s="9">
        <f>VLOOKUP($E244,'02 train 채점'!$F$8:$G$9, 2, false)</f>
        <v>25</v>
      </c>
      <c r="O244" s="9">
        <f>VLOOKUP($F244,'02 train 채점'!$F$12:$G$17, 2, true)</f>
        <v>25</v>
      </c>
      <c r="P244" s="9">
        <f>VLOOKUP($M244, '02 train 채점'!$F$20:$G$23, 2, true)</f>
        <v>0</v>
      </c>
      <c r="Q244" s="14">
        <f>VLOOKUP($D244,'02 train 채점'!$I$20:$J$23, 2, false)</f>
        <v>10</v>
      </c>
      <c r="R244" s="9">
        <f>N244*'02 train 채점'!$G$26+O244*'02 train 채점'!$G$27+P244*'02 train 채점'!$G$28*Q244*'02 train 채점'!$G$29</f>
        <v>22.5</v>
      </c>
      <c r="S244" s="9">
        <f>if($R244&gt;'02 train 채점'!$G$31, 1, 0)</f>
        <v>0</v>
      </c>
    </row>
    <row r="245" ht="15.75" customHeight="1">
      <c r="A245" s="9">
        <v>244.0</v>
      </c>
      <c r="B245" s="9">
        <v>0.0</v>
      </c>
      <c r="C245" s="9">
        <v>3.0</v>
      </c>
      <c r="D245" s="11" t="s">
        <v>19</v>
      </c>
      <c r="E245" s="9" t="s">
        <v>20</v>
      </c>
      <c r="F245" s="9">
        <v>22.0</v>
      </c>
      <c r="G245" s="13">
        <v>0.0</v>
      </c>
      <c r="H245" s="13">
        <v>0.0</v>
      </c>
      <c r="I245" s="13" t="s">
        <v>245</v>
      </c>
      <c r="J245" s="9">
        <v>7.125</v>
      </c>
      <c r="K245" s="9"/>
      <c r="L245" s="9" t="s">
        <v>23</v>
      </c>
      <c r="M245" s="9">
        <f t="shared" si="1"/>
        <v>0</v>
      </c>
      <c r="N245" s="9">
        <f>VLOOKUP($E245,'02 train 채점'!$F$8:$G$9, 2, false)</f>
        <v>25</v>
      </c>
      <c r="O245" s="9">
        <f>VLOOKUP($F245,'02 train 채점'!$F$12:$G$17, 2, true)</f>
        <v>25</v>
      </c>
      <c r="P245" s="9">
        <f>VLOOKUP($M245, '02 train 채점'!$F$20:$G$23, 2, true)</f>
        <v>0</v>
      </c>
      <c r="Q245" s="14">
        <f>VLOOKUP($D245,'02 train 채점'!$I$20:$J$23, 2, false)</f>
        <v>10</v>
      </c>
      <c r="R245" s="9">
        <f>N245*'02 train 채점'!$G$26+O245*'02 train 채점'!$G$27+P245*'02 train 채점'!$G$28*Q245*'02 train 채점'!$G$29</f>
        <v>22.5</v>
      </c>
      <c r="S245" s="9">
        <f>if($R245&gt;'02 train 채점'!$G$31, 1, 0)</f>
        <v>0</v>
      </c>
    </row>
    <row r="246" ht="15.75" customHeight="1">
      <c r="A246" s="9">
        <v>245.0</v>
      </c>
      <c r="B246" s="9">
        <v>0.0</v>
      </c>
      <c r="C246" s="9">
        <v>3.0</v>
      </c>
      <c r="D246" s="11" t="s">
        <v>19</v>
      </c>
      <c r="E246" s="9" t="s">
        <v>20</v>
      </c>
      <c r="F246" s="9">
        <v>30.0</v>
      </c>
      <c r="G246" s="13">
        <v>0.0</v>
      </c>
      <c r="H246" s="13">
        <v>0.0</v>
      </c>
      <c r="I246" s="13">
        <v>2694.0</v>
      </c>
      <c r="J246" s="9">
        <v>7.225</v>
      </c>
      <c r="K246" s="9"/>
      <c r="L246" s="9" t="s">
        <v>28</v>
      </c>
      <c r="M246" s="9">
        <f t="shared" si="1"/>
        <v>0</v>
      </c>
      <c r="N246" s="9">
        <f>VLOOKUP($E246,'02 train 채점'!$F$8:$G$9, 2, false)</f>
        <v>25</v>
      </c>
      <c r="O246" s="9">
        <f>VLOOKUP($F246,'02 train 채점'!$F$12:$G$17, 2, true)</f>
        <v>25</v>
      </c>
      <c r="P246" s="9">
        <f>VLOOKUP($M246, '02 train 채점'!$F$20:$G$23, 2, true)</f>
        <v>0</v>
      </c>
      <c r="Q246" s="14">
        <f>VLOOKUP($D246,'02 train 채점'!$I$20:$J$23, 2, false)</f>
        <v>10</v>
      </c>
      <c r="R246" s="9">
        <f>N246*'02 train 채점'!$G$26+O246*'02 train 채점'!$G$27+P246*'02 train 채점'!$G$28*Q246*'02 train 채점'!$G$29</f>
        <v>22.5</v>
      </c>
      <c r="S246" s="9">
        <f>if($R246&gt;'02 train 채점'!$G$31, 1, 0)</f>
        <v>0</v>
      </c>
    </row>
    <row r="247" ht="15.75" customHeight="1">
      <c r="A247" s="9">
        <v>661.0</v>
      </c>
      <c r="B247" s="9">
        <v>1.0</v>
      </c>
      <c r="C247" s="9">
        <v>1.0</v>
      </c>
      <c r="D247" s="11" t="s">
        <v>33</v>
      </c>
      <c r="E247" s="9" t="s">
        <v>20</v>
      </c>
      <c r="F247" s="9">
        <v>50.0</v>
      </c>
      <c r="G247" s="13">
        <v>2.0</v>
      </c>
      <c r="H247" s="13">
        <v>0.0</v>
      </c>
      <c r="I247" s="13" t="s">
        <v>247</v>
      </c>
      <c r="J247" s="9">
        <v>133.65</v>
      </c>
      <c r="K247" s="9"/>
      <c r="L247" s="9" t="s">
        <v>23</v>
      </c>
      <c r="M247" s="9">
        <f t="shared" si="1"/>
        <v>2</v>
      </c>
      <c r="N247" s="9">
        <f>VLOOKUP($E247,'02 train 채점'!$F$8:$G$9, 2, false)</f>
        <v>25</v>
      </c>
      <c r="O247" s="9">
        <f>VLOOKUP($F247,'02 train 채점'!$F$12:$G$17, 2, true)</f>
        <v>25</v>
      </c>
      <c r="P247" s="9">
        <f>VLOOKUP($M247, '02 train 채점'!$F$20:$G$23, 2, true)</f>
        <v>30</v>
      </c>
      <c r="Q247" s="14">
        <f>VLOOKUP($D247,'02 train 채점'!$I$20:$J$23, 2, false)</f>
        <v>20</v>
      </c>
      <c r="R247" s="9">
        <f>N247*'02 train 채점'!$G$26+O247*'02 train 채점'!$G$27+P247*'02 train 채점'!$G$28*Q247*'02 train 채점'!$G$29</f>
        <v>24</v>
      </c>
      <c r="S247" s="9">
        <f>if($R247&gt;'02 train 채점'!$G$31, 1, 0)</f>
        <v>0</v>
      </c>
    </row>
    <row r="248" ht="15.75" customHeight="1">
      <c r="A248" s="9">
        <v>247.0</v>
      </c>
      <c r="B248" s="9">
        <v>0.0</v>
      </c>
      <c r="C248" s="9">
        <v>3.0</v>
      </c>
      <c r="D248" s="11" t="s">
        <v>29</v>
      </c>
      <c r="E248" s="9" t="s">
        <v>25</v>
      </c>
      <c r="F248" s="9">
        <v>25.0</v>
      </c>
      <c r="G248" s="13">
        <v>0.0</v>
      </c>
      <c r="H248" s="13">
        <v>0.0</v>
      </c>
      <c r="I248" s="13">
        <v>347071.0</v>
      </c>
      <c r="J248" s="9">
        <v>7.775</v>
      </c>
      <c r="K248" s="9"/>
      <c r="L248" s="9" t="s">
        <v>23</v>
      </c>
      <c r="M248" s="9">
        <f t="shared" si="1"/>
        <v>0</v>
      </c>
      <c r="N248" s="9">
        <f>VLOOKUP($E248,'02 train 채점'!$F$8:$G$9, 2, false)</f>
        <v>75</v>
      </c>
      <c r="O248" s="9">
        <f>VLOOKUP($F248,'02 train 채점'!$F$12:$G$17, 2, true)</f>
        <v>25</v>
      </c>
      <c r="P248" s="9">
        <f>VLOOKUP($M248, '02 train 채점'!$F$20:$G$23, 2, true)</f>
        <v>0</v>
      </c>
      <c r="Q248" s="14">
        <f>VLOOKUP($D248,'02 train 채점'!$I$20:$J$23, 2, false)</f>
        <v>40</v>
      </c>
      <c r="R248" s="9">
        <f>N248*'02 train 채점'!$G$26+O248*'02 train 채점'!$G$27+P248*'02 train 채점'!$G$28*Q248*'02 train 채점'!$G$29</f>
        <v>57.5</v>
      </c>
      <c r="S248" s="9">
        <f>if($R248&gt;'02 train 채점'!$G$31, 1, 0)</f>
        <v>1</v>
      </c>
    </row>
    <row r="249" ht="15.75" customHeight="1">
      <c r="A249" s="9">
        <v>248.0</v>
      </c>
      <c r="B249" s="9">
        <v>1.0</v>
      </c>
      <c r="C249" s="9">
        <v>2.0</v>
      </c>
      <c r="D249" s="11" t="s">
        <v>24</v>
      </c>
      <c r="E249" s="9" t="s">
        <v>25</v>
      </c>
      <c r="F249" s="9">
        <v>24.0</v>
      </c>
      <c r="G249" s="13">
        <v>0.0</v>
      </c>
      <c r="H249" s="13">
        <v>2.0</v>
      </c>
      <c r="I249" s="13">
        <v>250649.0</v>
      </c>
      <c r="J249" s="9">
        <v>14.5</v>
      </c>
      <c r="K249" s="9"/>
      <c r="L249" s="9" t="s">
        <v>23</v>
      </c>
      <c r="M249" s="9">
        <f t="shared" si="1"/>
        <v>2</v>
      </c>
      <c r="N249" s="9">
        <f>VLOOKUP($E249,'02 train 채점'!$F$8:$G$9, 2, false)</f>
        <v>75</v>
      </c>
      <c r="O249" s="9">
        <f>VLOOKUP($F249,'02 train 채점'!$F$12:$G$17, 2, true)</f>
        <v>25</v>
      </c>
      <c r="P249" s="9">
        <f>VLOOKUP($M249, '02 train 채점'!$F$20:$G$23, 2, true)</f>
        <v>30</v>
      </c>
      <c r="Q249" s="14">
        <f>VLOOKUP($D249,'02 train 채점'!$I$20:$J$23, 2, false)</f>
        <v>50</v>
      </c>
      <c r="R249" s="9">
        <f>N249*'02 train 채점'!$G$26+O249*'02 train 채점'!$G$27+P249*'02 train 채점'!$G$28*Q249*'02 train 채점'!$G$29</f>
        <v>61.25</v>
      </c>
      <c r="S249" s="9">
        <f>if($R249&gt;'02 train 채점'!$G$31, 1, 0)</f>
        <v>1</v>
      </c>
    </row>
    <row r="250" ht="15.75" customHeight="1">
      <c r="A250" s="9">
        <v>249.0</v>
      </c>
      <c r="B250" s="9">
        <v>1.0</v>
      </c>
      <c r="C250" s="9">
        <v>1.0</v>
      </c>
      <c r="D250" s="11" t="s">
        <v>19</v>
      </c>
      <c r="E250" s="9" t="s">
        <v>20</v>
      </c>
      <c r="F250" s="9">
        <v>37.0</v>
      </c>
      <c r="G250" s="13">
        <v>1.0</v>
      </c>
      <c r="H250" s="13">
        <v>1.0</v>
      </c>
      <c r="I250" s="13">
        <v>11751.0</v>
      </c>
      <c r="J250" s="9">
        <v>52.5542</v>
      </c>
      <c r="K250" s="9" t="s">
        <v>249</v>
      </c>
      <c r="L250" s="9" t="s">
        <v>23</v>
      </c>
      <c r="M250" s="9">
        <f t="shared" si="1"/>
        <v>2</v>
      </c>
      <c r="N250" s="9">
        <f>VLOOKUP($E250,'02 train 채점'!$F$8:$G$9, 2, false)</f>
        <v>25</v>
      </c>
      <c r="O250" s="9">
        <f>VLOOKUP($F250,'02 train 채점'!$F$12:$G$17, 2, true)</f>
        <v>25</v>
      </c>
      <c r="P250" s="9">
        <f>VLOOKUP($M250, '02 train 채점'!$F$20:$G$23, 2, true)</f>
        <v>30</v>
      </c>
      <c r="Q250" s="14">
        <f>VLOOKUP($D250,'02 train 채점'!$I$20:$J$23, 2, false)</f>
        <v>10</v>
      </c>
      <c r="R250" s="9">
        <f>N250*'02 train 채점'!$G$26+O250*'02 train 채점'!$G$27+P250*'02 train 채점'!$G$28*Q250*'02 train 채점'!$G$29</f>
        <v>23.25</v>
      </c>
      <c r="S250" s="9">
        <f>if($R250&gt;'02 train 채점'!$G$31, 1, 0)</f>
        <v>0</v>
      </c>
    </row>
    <row r="251" ht="15.75" customHeight="1">
      <c r="A251" s="9">
        <v>250.0</v>
      </c>
      <c r="B251" s="9">
        <v>0.0</v>
      </c>
      <c r="C251" s="9">
        <v>2.0</v>
      </c>
      <c r="D251" s="11" t="s">
        <v>33</v>
      </c>
      <c r="E251" s="9" t="s">
        <v>20</v>
      </c>
      <c r="F251" s="9">
        <v>54.0</v>
      </c>
      <c r="G251" s="13">
        <v>1.0</v>
      </c>
      <c r="H251" s="13">
        <v>0.0</v>
      </c>
      <c r="I251" s="13">
        <v>244252.0</v>
      </c>
      <c r="J251" s="9">
        <v>26.0</v>
      </c>
      <c r="K251" s="9"/>
      <c r="L251" s="9" t="s">
        <v>23</v>
      </c>
      <c r="M251" s="9">
        <f t="shared" si="1"/>
        <v>1</v>
      </c>
      <c r="N251" s="9">
        <f>VLOOKUP($E251,'02 train 채점'!$F$8:$G$9, 2, false)</f>
        <v>25</v>
      </c>
      <c r="O251" s="9">
        <f>VLOOKUP($F251,'02 train 채점'!$F$12:$G$17, 2, true)</f>
        <v>25</v>
      </c>
      <c r="P251" s="9">
        <f>VLOOKUP($M251, '02 train 채점'!$F$20:$G$23, 2, true)</f>
        <v>65</v>
      </c>
      <c r="Q251" s="14">
        <f>VLOOKUP($D251,'02 train 채점'!$I$20:$J$23, 2, false)</f>
        <v>20</v>
      </c>
      <c r="R251" s="9">
        <f>N251*'02 train 채점'!$G$26+O251*'02 train 채점'!$G$27+P251*'02 train 채점'!$G$28*Q251*'02 train 채점'!$G$29</f>
        <v>25.75</v>
      </c>
      <c r="S251" s="9">
        <f>if($R251&gt;'02 train 채점'!$G$31, 1, 0)</f>
        <v>0</v>
      </c>
    </row>
    <row r="252" ht="15.75" customHeight="1">
      <c r="A252" s="9">
        <v>251.0</v>
      </c>
      <c r="B252" s="9">
        <v>0.0</v>
      </c>
      <c r="C252" s="9">
        <v>3.0</v>
      </c>
      <c r="D252" s="11" t="s">
        <v>19</v>
      </c>
      <c r="E252" s="9" t="s">
        <v>20</v>
      </c>
      <c r="F252" s="9"/>
      <c r="G252" s="13">
        <v>0.0</v>
      </c>
      <c r="H252" s="13">
        <v>0.0</v>
      </c>
      <c r="I252" s="13">
        <v>362316.0</v>
      </c>
      <c r="J252" s="9">
        <v>7.25</v>
      </c>
      <c r="K252" s="9"/>
      <c r="L252" s="9" t="s">
        <v>23</v>
      </c>
      <c r="M252" s="9">
        <f t="shared" si="1"/>
        <v>0</v>
      </c>
      <c r="N252" s="9">
        <f>VLOOKUP($E252,'02 train 채점'!$F$8:$G$9, 2, false)</f>
        <v>25</v>
      </c>
      <c r="O252" s="9">
        <f>VLOOKUP($F252,'02 train 채점'!$F$12:$G$17, 2, true)</f>
        <v>55</v>
      </c>
      <c r="P252" s="9">
        <f>VLOOKUP($M252, '02 train 채점'!$F$20:$G$23, 2, true)</f>
        <v>0</v>
      </c>
      <c r="Q252" s="14">
        <f>VLOOKUP($D252,'02 train 채점'!$I$20:$J$23, 2, false)</f>
        <v>10</v>
      </c>
      <c r="R252" s="9">
        <f>N252*'02 train 채점'!$G$26+O252*'02 train 채점'!$G$27+P252*'02 train 채점'!$G$28*Q252*'02 train 채점'!$G$29</f>
        <v>28.5</v>
      </c>
      <c r="S252" s="9">
        <f>if($R252&gt;'02 train 채점'!$G$31, 1, 0)</f>
        <v>0</v>
      </c>
    </row>
    <row r="253" ht="15.75" customHeight="1">
      <c r="A253" s="9">
        <v>252.0</v>
      </c>
      <c r="B253" s="9">
        <v>0.0</v>
      </c>
      <c r="C253" s="9">
        <v>3.0</v>
      </c>
      <c r="D253" s="11" t="s">
        <v>24</v>
      </c>
      <c r="E253" s="9" t="s">
        <v>25</v>
      </c>
      <c r="F253" s="9">
        <v>29.0</v>
      </c>
      <c r="G253" s="13">
        <v>1.0</v>
      </c>
      <c r="H253" s="13">
        <v>1.0</v>
      </c>
      <c r="I253" s="13">
        <v>347054.0</v>
      </c>
      <c r="J253" s="9">
        <v>10.4625</v>
      </c>
      <c r="K253" s="9" t="s">
        <v>36</v>
      </c>
      <c r="L253" s="9" t="s">
        <v>23</v>
      </c>
      <c r="M253" s="9">
        <f t="shared" si="1"/>
        <v>2</v>
      </c>
      <c r="N253" s="9">
        <f>VLOOKUP($E253,'02 train 채점'!$F$8:$G$9, 2, false)</f>
        <v>75</v>
      </c>
      <c r="O253" s="9">
        <f>VLOOKUP($F253,'02 train 채점'!$F$12:$G$17, 2, true)</f>
        <v>25</v>
      </c>
      <c r="P253" s="9">
        <f>VLOOKUP($M253, '02 train 채점'!$F$20:$G$23, 2, true)</f>
        <v>30</v>
      </c>
      <c r="Q253" s="14">
        <f>VLOOKUP($D253,'02 train 채점'!$I$20:$J$23, 2, false)</f>
        <v>50</v>
      </c>
      <c r="R253" s="9">
        <f>N253*'02 train 채점'!$G$26+O253*'02 train 채점'!$G$27+P253*'02 train 채점'!$G$28*Q253*'02 train 채점'!$G$29</f>
        <v>61.25</v>
      </c>
      <c r="S253" s="9">
        <f>if($R253&gt;'02 train 채점'!$G$31, 1, 0)</f>
        <v>1</v>
      </c>
    </row>
    <row r="254" ht="15.75" customHeight="1">
      <c r="A254" s="9">
        <v>253.0</v>
      </c>
      <c r="B254" s="9">
        <v>0.0</v>
      </c>
      <c r="C254" s="9">
        <v>1.0</v>
      </c>
      <c r="D254" s="11" t="s">
        <v>19</v>
      </c>
      <c r="E254" s="9" t="s">
        <v>20</v>
      </c>
      <c r="F254" s="9">
        <v>62.0</v>
      </c>
      <c r="G254" s="13">
        <v>0.0</v>
      </c>
      <c r="H254" s="13">
        <v>0.0</v>
      </c>
      <c r="I254" s="13">
        <v>113514.0</v>
      </c>
      <c r="J254" s="9">
        <v>26.55</v>
      </c>
      <c r="K254" s="9" t="s">
        <v>250</v>
      </c>
      <c r="L254" s="9" t="s">
        <v>23</v>
      </c>
      <c r="M254" s="9">
        <f t="shared" si="1"/>
        <v>0</v>
      </c>
      <c r="N254" s="9">
        <f>VLOOKUP($E254,'02 train 채점'!$F$8:$G$9, 2, false)</f>
        <v>25</v>
      </c>
      <c r="O254" s="9">
        <f>VLOOKUP($F254,'02 train 채점'!$F$12:$G$17, 2, true)</f>
        <v>25</v>
      </c>
      <c r="P254" s="9">
        <f>VLOOKUP($M254, '02 train 채점'!$F$20:$G$23, 2, true)</f>
        <v>0</v>
      </c>
      <c r="Q254" s="14">
        <f>VLOOKUP($D254,'02 train 채점'!$I$20:$J$23, 2, false)</f>
        <v>10</v>
      </c>
      <c r="R254" s="9">
        <f>N254*'02 train 채점'!$G$26+O254*'02 train 채점'!$G$27+P254*'02 train 채점'!$G$28*Q254*'02 train 채점'!$G$29</f>
        <v>22.5</v>
      </c>
      <c r="S254" s="9">
        <f>if($R254&gt;'02 train 채점'!$G$31, 1, 0)</f>
        <v>0</v>
      </c>
    </row>
    <row r="255" ht="15.75" customHeight="1">
      <c r="A255" s="9">
        <v>254.0</v>
      </c>
      <c r="B255" s="9">
        <v>0.0</v>
      </c>
      <c r="C255" s="9">
        <v>3.0</v>
      </c>
      <c r="D255" s="11" t="s">
        <v>19</v>
      </c>
      <c r="E255" s="9" t="s">
        <v>20</v>
      </c>
      <c r="F255" s="9">
        <v>30.0</v>
      </c>
      <c r="G255" s="13">
        <v>1.0</v>
      </c>
      <c r="H255" s="13">
        <v>0.0</v>
      </c>
      <c r="I255" s="13" t="s">
        <v>252</v>
      </c>
      <c r="J255" s="9">
        <v>16.1</v>
      </c>
      <c r="K255" s="9"/>
      <c r="L255" s="9" t="s">
        <v>23</v>
      </c>
      <c r="M255" s="9">
        <f t="shared" si="1"/>
        <v>1</v>
      </c>
      <c r="N255" s="9">
        <f>VLOOKUP($E255,'02 train 채점'!$F$8:$G$9, 2, false)</f>
        <v>25</v>
      </c>
      <c r="O255" s="9">
        <f>VLOOKUP($F255,'02 train 채점'!$F$12:$G$17, 2, true)</f>
        <v>25</v>
      </c>
      <c r="P255" s="9">
        <f>VLOOKUP($M255, '02 train 채점'!$F$20:$G$23, 2, true)</f>
        <v>65</v>
      </c>
      <c r="Q255" s="14">
        <f>VLOOKUP($D255,'02 train 채점'!$I$20:$J$23, 2, false)</f>
        <v>10</v>
      </c>
      <c r="R255" s="9">
        <f>N255*'02 train 채점'!$G$26+O255*'02 train 채점'!$G$27+P255*'02 train 채점'!$G$28*Q255*'02 train 채점'!$G$29</f>
        <v>24.125</v>
      </c>
      <c r="S255" s="9">
        <f>if($R255&gt;'02 train 채점'!$G$31, 1, 0)</f>
        <v>0</v>
      </c>
    </row>
    <row r="256" ht="15.75" customHeight="1">
      <c r="A256" s="9">
        <v>255.0</v>
      </c>
      <c r="B256" s="9">
        <v>0.0</v>
      </c>
      <c r="C256" s="9">
        <v>3.0</v>
      </c>
      <c r="D256" s="11" t="s">
        <v>24</v>
      </c>
      <c r="E256" s="9" t="s">
        <v>25</v>
      </c>
      <c r="F256" s="9">
        <v>41.0</v>
      </c>
      <c r="G256" s="13">
        <v>0.0</v>
      </c>
      <c r="H256" s="13">
        <v>2.0</v>
      </c>
      <c r="I256" s="13">
        <v>370129.0</v>
      </c>
      <c r="J256" s="9">
        <v>20.2125</v>
      </c>
      <c r="K256" s="9"/>
      <c r="L256" s="9" t="s">
        <v>23</v>
      </c>
      <c r="M256" s="9">
        <f t="shared" si="1"/>
        <v>2</v>
      </c>
      <c r="N256" s="9">
        <f>VLOOKUP($E256,'02 train 채점'!$F$8:$G$9, 2, false)</f>
        <v>75</v>
      </c>
      <c r="O256" s="9">
        <f>VLOOKUP($F256,'02 train 채점'!$F$12:$G$17, 2, true)</f>
        <v>25</v>
      </c>
      <c r="P256" s="9">
        <f>VLOOKUP($M256, '02 train 채점'!$F$20:$G$23, 2, true)</f>
        <v>30</v>
      </c>
      <c r="Q256" s="14">
        <f>VLOOKUP($D256,'02 train 채점'!$I$20:$J$23, 2, false)</f>
        <v>50</v>
      </c>
      <c r="R256" s="9">
        <f>N256*'02 train 채점'!$G$26+O256*'02 train 채점'!$G$27+P256*'02 train 채점'!$G$28*Q256*'02 train 채점'!$G$29</f>
        <v>61.25</v>
      </c>
      <c r="S256" s="9">
        <f>if($R256&gt;'02 train 채점'!$G$31, 1, 0)</f>
        <v>1</v>
      </c>
    </row>
    <row r="257" ht="15.75" customHeight="1">
      <c r="A257" s="9">
        <v>256.0</v>
      </c>
      <c r="B257" s="9">
        <v>1.0</v>
      </c>
      <c r="C257" s="9">
        <v>3.0</v>
      </c>
      <c r="D257" s="11" t="s">
        <v>24</v>
      </c>
      <c r="E257" s="9" t="s">
        <v>25</v>
      </c>
      <c r="F257" s="9">
        <v>29.0</v>
      </c>
      <c r="G257" s="13">
        <v>0.0</v>
      </c>
      <c r="H257" s="13">
        <v>2.0</v>
      </c>
      <c r="I257" s="13">
        <v>2650.0</v>
      </c>
      <c r="J257" s="9">
        <v>15.2458</v>
      </c>
      <c r="K257" s="9"/>
      <c r="L257" s="9" t="s">
        <v>28</v>
      </c>
      <c r="M257" s="9">
        <f t="shared" si="1"/>
        <v>2</v>
      </c>
      <c r="N257" s="9">
        <f>VLOOKUP($E257,'02 train 채점'!$F$8:$G$9, 2, false)</f>
        <v>75</v>
      </c>
      <c r="O257" s="9">
        <f>VLOOKUP($F257,'02 train 채점'!$F$12:$G$17, 2, true)</f>
        <v>25</v>
      </c>
      <c r="P257" s="9">
        <f>VLOOKUP($M257, '02 train 채점'!$F$20:$G$23, 2, true)</f>
        <v>30</v>
      </c>
      <c r="Q257" s="14">
        <f>VLOOKUP($D257,'02 train 채점'!$I$20:$J$23, 2, false)</f>
        <v>50</v>
      </c>
      <c r="R257" s="9">
        <f>N257*'02 train 채점'!$G$26+O257*'02 train 채점'!$G$27+P257*'02 train 채점'!$G$28*Q257*'02 train 채점'!$G$29</f>
        <v>61.25</v>
      </c>
      <c r="S257" s="9">
        <f>if($R257&gt;'02 train 채점'!$G$31, 1, 0)</f>
        <v>1</v>
      </c>
    </row>
    <row r="258" ht="15.75" customHeight="1">
      <c r="A258" s="9">
        <v>257.0</v>
      </c>
      <c r="B258" s="9">
        <v>1.0</v>
      </c>
      <c r="C258" s="9">
        <v>1.0</v>
      </c>
      <c r="D258" s="11" t="s">
        <v>24</v>
      </c>
      <c r="E258" s="9" t="s">
        <v>25</v>
      </c>
      <c r="F258" s="9"/>
      <c r="G258" s="13">
        <v>0.0</v>
      </c>
      <c r="H258" s="13">
        <v>0.0</v>
      </c>
      <c r="I258" s="13" t="s">
        <v>255</v>
      </c>
      <c r="J258" s="9">
        <v>79.2</v>
      </c>
      <c r="K258" s="9"/>
      <c r="L258" s="9" t="s">
        <v>28</v>
      </c>
      <c r="M258" s="9">
        <f t="shared" si="1"/>
        <v>0</v>
      </c>
      <c r="N258" s="9">
        <f>VLOOKUP($E258,'02 train 채점'!$F$8:$G$9, 2, false)</f>
        <v>75</v>
      </c>
      <c r="O258" s="9">
        <f>VLOOKUP($F258,'02 train 채점'!$F$12:$G$17, 2, true)</f>
        <v>55</v>
      </c>
      <c r="P258" s="9">
        <f>VLOOKUP($M258, '02 train 채점'!$F$20:$G$23, 2, true)</f>
        <v>0</v>
      </c>
      <c r="Q258" s="14">
        <f>VLOOKUP($D258,'02 train 채점'!$I$20:$J$23, 2, false)</f>
        <v>50</v>
      </c>
      <c r="R258" s="9">
        <f>N258*'02 train 채점'!$G$26+O258*'02 train 채점'!$G$27+P258*'02 train 채점'!$G$28*Q258*'02 train 채점'!$G$29</f>
        <v>63.5</v>
      </c>
      <c r="S258" s="9">
        <f>if($R258&gt;'02 train 채점'!$G$31, 1, 0)</f>
        <v>1</v>
      </c>
    </row>
    <row r="259" ht="15.75" customHeight="1">
      <c r="A259" s="9">
        <v>258.0</v>
      </c>
      <c r="B259" s="9">
        <v>1.0</v>
      </c>
      <c r="C259" s="9">
        <v>1.0</v>
      </c>
      <c r="D259" s="11" t="s">
        <v>29</v>
      </c>
      <c r="E259" s="9" t="s">
        <v>25</v>
      </c>
      <c r="F259" s="9">
        <v>30.0</v>
      </c>
      <c r="G259" s="13">
        <v>0.0</v>
      </c>
      <c r="H259" s="13">
        <v>0.0</v>
      </c>
      <c r="I259" s="13">
        <v>110152.0</v>
      </c>
      <c r="J259" s="9">
        <v>86.5</v>
      </c>
      <c r="K259" s="9" t="s">
        <v>256</v>
      </c>
      <c r="L259" s="9" t="s">
        <v>23</v>
      </c>
      <c r="M259" s="9">
        <f t="shared" si="1"/>
        <v>0</v>
      </c>
      <c r="N259" s="9">
        <f>VLOOKUP($E259,'02 train 채점'!$F$8:$G$9, 2, false)</f>
        <v>75</v>
      </c>
      <c r="O259" s="9">
        <f>VLOOKUP($F259,'02 train 채점'!$F$12:$G$17, 2, true)</f>
        <v>25</v>
      </c>
      <c r="P259" s="9">
        <f>VLOOKUP($M259, '02 train 채점'!$F$20:$G$23, 2, true)</f>
        <v>0</v>
      </c>
      <c r="Q259" s="14">
        <f>VLOOKUP($D259,'02 train 채점'!$I$20:$J$23, 2, false)</f>
        <v>40</v>
      </c>
      <c r="R259" s="9">
        <f>N259*'02 train 채점'!$G$26+O259*'02 train 채점'!$G$27+P259*'02 train 채점'!$G$28*Q259*'02 train 채점'!$G$29</f>
        <v>57.5</v>
      </c>
      <c r="S259" s="9">
        <f>if($R259&gt;'02 train 채점'!$G$31, 1, 0)</f>
        <v>1</v>
      </c>
    </row>
    <row r="260" ht="15.75" customHeight="1">
      <c r="A260" s="9">
        <v>259.0</v>
      </c>
      <c r="B260" s="9">
        <v>1.0</v>
      </c>
      <c r="C260" s="9">
        <v>1.0</v>
      </c>
      <c r="D260" s="11" t="s">
        <v>29</v>
      </c>
      <c r="E260" s="9" t="s">
        <v>25</v>
      </c>
      <c r="F260" s="9">
        <v>35.0</v>
      </c>
      <c r="G260" s="13">
        <v>0.0</v>
      </c>
      <c r="H260" s="13">
        <v>0.0</v>
      </c>
      <c r="I260" s="13" t="s">
        <v>257</v>
      </c>
      <c r="J260" s="9">
        <v>512.3292</v>
      </c>
      <c r="K260" s="9"/>
      <c r="L260" s="9" t="s">
        <v>28</v>
      </c>
      <c r="M260" s="9">
        <f t="shared" si="1"/>
        <v>0</v>
      </c>
      <c r="N260" s="9">
        <f>VLOOKUP($E260,'02 train 채점'!$F$8:$G$9, 2, false)</f>
        <v>75</v>
      </c>
      <c r="O260" s="9">
        <f>VLOOKUP($F260,'02 train 채점'!$F$12:$G$17, 2, true)</f>
        <v>25</v>
      </c>
      <c r="P260" s="9">
        <f>VLOOKUP($M260, '02 train 채점'!$F$20:$G$23, 2, true)</f>
        <v>0</v>
      </c>
      <c r="Q260" s="14">
        <f>VLOOKUP($D260,'02 train 채점'!$I$20:$J$23, 2, false)</f>
        <v>40</v>
      </c>
      <c r="R260" s="9">
        <f>N260*'02 train 채점'!$G$26+O260*'02 train 채점'!$G$27+P260*'02 train 채점'!$G$28*Q260*'02 train 채점'!$G$29</f>
        <v>57.5</v>
      </c>
      <c r="S260" s="9">
        <f>if($R260&gt;'02 train 채점'!$G$31, 1, 0)</f>
        <v>1</v>
      </c>
    </row>
    <row r="261" ht="15.75" customHeight="1">
      <c r="A261" s="9">
        <v>260.0</v>
      </c>
      <c r="B261" s="9">
        <v>1.0</v>
      </c>
      <c r="C261" s="9">
        <v>2.0</v>
      </c>
      <c r="D261" s="11" t="s">
        <v>24</v>
      </c>
      <c r="E261" s="9" t="s">
        <v>25</v>
      </c>
      <c r="F261" s="9">
        <v>50.0</v>
      </c>
      <c r="G261" s="13">
        <v>0.0</v>
      </c>
      <c r="H261" s="13">
        <v>1.0</v>
      </c>
      <c r="I261" s="13">
        <v>230433.0</v>
      </c>
      <c r="J261" s="9">
        <v>26.0</v>
      </c>
      <c r="K261" s="9"/>
      <c r="L261" s="9" t="s">
        <v>23</v>
      </c>
      <c r="M261" s="9">
        <f t="shared" si="1"/>
        <v>1</v>
      </c>
      <c r="N261" s="9">
        <f>VLOOKUP($E261,'02 train 채점'!$F$8:$G$9, 2, false)</f>
        <v>75</v>
      </c>
      <c r="O261" s="9">
        <f>VLOOKUP($F261,'02 train 채점'!$F$12:$G$17, 2, true)</f>
        <v>25</v>
      </c>
      <c r="P261" s="9">
        <f>VLOOKUP($M261, '02 train 채점'!$F$20:$G$23, 2, true)</f>
        <v>65</v>
      </c>
      <c r="Q261" s="14">
        <f>VLOOKUP($D261,'02 train 채점'!$I$20:$J$23, 2, false)</f>
        <v>50</v>
      </c>
      <c r="R261" s="9">
        <f>N261*'02 train 채점'!$G$26+O261*'02 train 채점'!$G$27+P261*'02 train 채점'!$G$28*Q261*'02 train 채점'!$G$29</f>
        <v>65.625</v>
      </c>
      <c r="S261" s="9">
        <f>if($R261&gt;'02 train 채점'!$G$31, 1, 0)</f>
        <v>1</v>
      </c>
    </row>
    <row r="262" ht="15.75" customHeight="1">
      <c r="A262" s="9">
        <v>261.0</v>
      </c>
      <c r="B262" s="9">
        <v>0.0</v>
      </c>
      <c r="C262" s="9">
        <v>3.0</v>
      </c>
      <c r="D262" s="11" t="s">
        <v>19</v>
      </c>
      <c r="E262" s="9" t="s">
        <v>20</v>
      </c>
      <c r="F262" s="9"/>
      <c r="G262" s="13">
        <v>0.0</v>
      </c>
      <c r="H262" s="13">
        <v>0.0</v>
      </c>
      <c r="I262" s="13">
        <v>384461.0</v>
      </c>
      <c r="J262" s="9">
        <v>7.75</v>
      </c>
      <c r="K262" s="9"/>
      <c r="L262" s="9" t="s">
        <v>21</v>
      </c>
      <c r="M262" s="9">
        <f t="shared" si="1"/>
        <v>0</v>
      </c>
      <c r="N262" s="9">
        <f>VLOOKUP($E262,'02 train 채점'!$F$8:$G$9, 2, false)</f>
        <v>25</v>
      </c>
      <c r="O262" s="9">
        <f>VLOOKUP($F262,'02 train 채점'!$F$12:$G$17, 2, true)</f>
        <v>55</v>
      </c>
      <c r="P262" s="9">
        <f>VLOOKUP($M262, '02 train 채점'!$F$20:$G$23, 2, true)</f>
        <v>0</v>
      </c>
      <c r="Q262" s="14">
        <f>VLOOKUP($D262,'02 train 채점'!$I$20:$J$23, 2, false)</f>
        <v>10</v>
      </c>
      <c r="R262" s="9">
        <f>N262*'02 train 채점'!$G$26+O262*'02 train 채점'!$G$27+P262*'02 train 채점'!$G$28*Q262*'02 train 채점'!$G$29</f>
        <v>28.5</v>
      </c>
      <c r="S262" s="9">
        <f>if($R262&gt;'02 train 채점'!$G$31, 1, 0)</f>
        <v>0</v>
      </c>
    </row>
    <row r="263" ht="15.75" customHeight="1">
      <c r="A263" s="9">
        <v>262.0</v>
      </c>
      <c r="B263" s="9">
        <v>1.0</v>
      </c>
      <c r="C263" s="9">
        <v>3.0</v>
      </c>
      <c r="D263" s="11" t="s">
        <v>33</v>
      </c>
      <c r="E263" s="9" t="s">
        <v>20</v>
      </c>
      <c r="F263" s="9">
        <v>3.0</v>
      </c>
      <c r="G263" s="13">
        <v>4.0</v>
      </c>
      <c r="H263" s="13">
        <v>2.0</v>
      </c>
      <c r="I263" s="13">
        <v>347077.0</v>
      </c>
      <c r="J263" s="9">
        <v>31.3875</v>
      </c>
      <c r="K263" s="9"/>
      <c r="L263" s="9" t="s">
        <v>23</v>
      </c>
      <c r="M263" s="9">
        <f t="shared" si="1"/>
        <v>6</v>
      </c>
      <c r="N263" s="9">
        <f>VLOOKUP($E263,'02 train 채점'!$F$8:$G$9, 2, false)</f>
        <v>25</v>
      </c>
      <c r="O263" s="9">
        <f>VLOOKUP($F263,'02 train 채점'!$F$12:$G$17, 2, true)</f>
        <v>35</v>
      </c>
      <c r="P263" s="9">
        <f>VLOOKUP($M263, '02 train 채점'!$F$20:$G$23, 2, true)</f>
        <v>40</v>
      </c>
      <c r="Q263" s="14">
        <f>VLOOKUP($D263,'02 train 채점'!$I$20:$J$23, 2, false)</f>
        <v>20</v>
      </c>
      <c r="R263" s="9">
        <f>N263*'02 train 채점'!$G$26+O263*'02 train 채점'!$G$27+P263*'02 train 채점'!$G$28*Q263*'02 train 채점'!$G$29</f>
        <v>26.5</v>
      </c>
      <c r="S263" s="9">
        <f>if($R263&gt;'02 train 채점'!$G$31, 1, 0)</f>
        <v>0</v>
      </c>
    </row>
    <row r="264" ht="15.75" customHeight="1">
      <c r="A264" s="9">
        <v>263.0</v>
      </c>
      <c r="B264" s="9">
        <v>0.0</v>
      </c>
      <c r="C264" s="9">
        <v>1.0</v>
      </c>
      <c r="D264" s="11" t="s">
        <v>19</v>
      </c>
      <c r="E264" s="9" t="s">
        <v>20</v>
      </c>
      <c r="F264" s="9">
        <v>52.0</v>
      </c>
      <c r="G264" s="13">
        <v>1.0</v>
      </c>
      <c r="H264" s="13">
        <v>1.0</v>
      </c>
      <c r="I264" s="13">
        <v>110413.0</v>
      </c>
      <c r="J264" s="9">
        <v>79.65</v>
      </c>
      <c r="K264" s="9" t="s">
        <v>259</v>
      </c>
      <c r="L264" s="9" t="s">
        <v>23</v>
      </c>
      <c r="M264" s="9">
        <f t="shared" si="1"/>
        <v>2</v>
      </c>
      <c r="N264" s="9">
        <f>VLOOKUP($E264,'02 train 채점'!$F$8:$G$9, 2, false)</f>
        <v>25</v>
      </c>
      <c r="O264" s="9">
        <f>VLOOKUP($F264,'02 train 채점'!$F$12:$G$17, 2, true)</f>
        <v>25</v>
      </c>
      <c r="P264" s="9">
        <f>VLOOKUP($M264, '02 train 채점'!$F$20:$G$23, 2, true)</f>
        <v>30</v>
      </c>
      <c r="Q264" s="14">
        <f>VLOOKUP($D264,'02 train 채점'!$I$20:$J$23, 2, false)</f>
        <v>10</v>
      </c>
      <c r="R264" s="9">
        <f>N264*'02 train 채점'!$G$26+O264*'02 train 채점'!$G$27+P264*'02 train 채점'!$G$28*Q264*'02 train 채점'!$G$29</f>
        <v>23.25</v>
      </c>
      <c r="S264" s="9">
        <f>if($R264&gt;'02 train 채점'!$G$31, 1, 0)</f>
        <v>0</v>
      </c>
    </row>
    <row r="265" ht="15.75" customHeight="1">
      <c r="A265" s="9">
        <v>264.0</v>
      </c>
      <c r="B265" s="9">
        <v>0.0</v>
      </c>
      <c r="C265" s="9">
        <v>1.0</v>
      </c>
      <c r="D265" s="11" t="s">
        <v>19</v>
      </c>
      <c r="E265" s="9" t="s">
        <v>20</v>
      </c>
      <c r="F265" s="9">
        <v>40.0</v>
      </c>
      <c r="G265" s="13">
        <v>0.0</v>
      </c>
      <c r="H265" s="13">
        <v>0.0</v>
      </c>
      <c r="I265" s="13">
        <v>112059.0</v>
      </c>
      <c r="J265" s="9">
        <v>0.0</v>
      </c>
      <c r="K265" s="9" t="s">
        <v>261</v>
      </c>
      <c r="L265" s="9" t="s">
        <v>23</v>
      </c>
      <c r="M265" s="9">
        <f t="shared" si="1"/>
        <v>0</v>
      </c>
      <c r="N265" s="9">
        <f>VLOOKUP($E265,'02 train 채점'!$F$8:$G$9, 2, false)</f>
        <v>25</v>
      </c>
      <c r="O265" s="9">
        <f>VLOOKUP($F265,'02 train 채점'!$F$12:$G$17, 2, true)</f>
        <v>25</v>
      </c>
      <c r="P265" s="9">
        <f>VLOOKUP($M265, '02 train 채점'!$F$20:$G$23, 2, true)</f>
        <v>0</v>
      </c>
      <c r="Q265" s="14">
        <f>VLOOKUP($D265,'02 train 채점'!$I$20:$J$23, 2, false)</f>
        <v>10</v>
      </c>
      <c r="R265" s="9">
        <f>N265*'02 train 채점'!$G$26+O265*'02 train 채점'!$G$27+P265*'02 train 채점'!$G$28*Q265*'02 train 채점'!$G$29</f>
        <v>22.5</v>
      </c>
      <c r="S265" s="9">
        <f>if($R265&gt;'02 train 채점'!$G$31, 1, 0)</f>
        <v>0</v>
      </c>
    </row>
    <row r="266" ht="15.75" customHeight="1">
      <c r="A266" s="9">
        <v>265.0</v>
      </c>
      <c r="B266" s="9">
        <v>0.0</v>
      </c>
      <c r="C266" s="9">
        <v>3.0</v>
      </c>
      <c r="D266" s="11" t="s">
        <v>29</v>
      </c>
      <c r="E266" s="9" t="s">
        <v>25</v>
      </c>
      <c r="F266" s="9"/>
      <c r="G266" s="13">
        <v>0.0</v>
      </c>
      <c r="H266" s="13">
        <v>0.0</v>
      </c>
      <c r="I266" s="13">
        <v>382649.0</v>
      </c>
      <c r="J266" s="9">
        <v>7.75</v>
      </c>
      <c r="K266" s="9"/>
      <c r="L266" s="9" t="s">
        <v>21</v>
      </c>
      <c r="M266" s="9">
        <f t="shared" si="1"/>
        <v>0</v>
      </c>
      <c r="N266" s="9">
        <f>VLOOKUP($E266,'02 train 채점'!$F$8:$G$9, 2, false)</f>
        <v>75</v>
      </c>
      <c r="O266" s="9">
        <f>VLOOKUP($F266,'02 train 채점'!$F$12:$G$17, 2, true)</f>
        <v>55</v>
      </c>
      <c r="P266" s="9">
        <f>VLOOKUP($M266, '02 train 채점'!$F$20:$G$23, 2, true)</f>
        <v>0</v>
      </c>
      <c r="Q266" s="14">
        <f>VLOOKUP($D266,'02 train 채점'!$I$20:$J$23, 2, false)</f>
        <v>40</v>
      </c>
      <c r="R266" s="9">
        <f>N266*'02 train 채점'!$G$26+O266*'02 train 채점'!$G$27+P266*'02 train 채점'!$G$28*Q266*'02 train 채점'!$G$29</f>
        <v>63.5</v>
      </c>
      <c r="S266" s="9">
        <f>if($R266&gt;'02 train 채점'!$G$31, 1, 0)</f>
        <v>1</v>
      </c>
    </row>
    <row r="267" ht="15.75" customHeight="1">
      <c r="A267" s="9">
        <v>266.0</v>
      </c>
      <c r="B267" s="9">
        <v>0.0</v>
      </c>
      <c r="C267" s="9">
        <v>2.0</v>
      </c>
      <c r="D267" s="11" t="s">
        <v>19</v>
      </c>
      <c r="E267" s="9" t="s">
        <v>20</v>
      </c>
      <c r="F267" s="9">
        <v>36.0</v>
      </c>
      <c r="G267" s="13">
        <v>0.0</v>
      </c>
      <c r="H267" s="13">
        <v>0.0</v>
      </c>
      <c r="I267" s="13" t="s">
        <v>263</v>
      </c>
      <c r="J267" s="9">
        <v>10.5</v>
      </c>
      <c r="K267" s="9"/>
      <c r="L267" s="9" t="s">
        <v>23</v>
      </c>
      <c r="M267" s="9">
        <f t="shared" si="1"/>
        <v>0</v>
      </c>
      <c r="N267" s="9">
        <f>VLOOKUP($E267,'02 train 채점'!$F$8:$G$9, 2, false)</f>
        <v>25</v>
      </c>
      <c r="O267" s="9">
        <f>VLOOKUP($F267,'02 train 채점'!$F$12:$G$17, 2, true)</f>
        <v>25</v>
      </c>
      <c r="P267" s="9">
        <f>VLOOKUP($M267, '02 train 채점'!$F$20:$G$23, 2, true)</f>
        <v>0</v>
      </c>
      <c r="Q267" s="14">
        <f>VLOOKUP($D267,'02 train 채점'!$I$20:$J$23, 2, false)</f>
        <v>10</v>
      </c>
      <c r="R267" s="9">
        <f>N267*'02 train 채점'!$G$26+O267*'02 train 채점'!$G$27+P267*'02 train 채점'!$G$28*Q267*'02 train 채점'!$G$29</f>
        <v>22.5</v>
      </c>
      <c r="S267" s="9">
        <f>if($R267&gt;'02 train 채점'!$G$31, 1, 0)</f>
        <v>0</v>
      </c>
    </row>
    <row r="268" ht="15.75" customHeight="1">
      <c r="A268" s="9">
        <v>267.0</v>
      </c>
      <c r="B268" s="9">
        <v>0.0</v>
      </c>
      <c r="C268" s="9">
        <v>3.0</v>
      </c>
      <c r="D268" s="11" t="s">
        <v>19</v>
      </c>
      <c r="E268" s="9" t="s">
        <v>20</v>
      </c>
      <c r="F268" s="9">
        <v>16.0</v>
      </c>
      <c r="G268" s="13">
        <v>4.0</v>
      </c>
      <c r="H268" s="13">
        <v>1.0</v>
      </c>
      <c r="I268" s="13">
        <v>3101295.0</v>
      </c>
      <c r="J268" s="9">
        <v>39.6875</v>
      </c>
      <c r="K268" s="9"/>
      <c r="L268" s="9" t="s">
        <v>23</v>
      </c>
      <c r="M268" s="9">
        <f t="shared" si="1"/>
        <v>5</v>
      </c>
      <c r="N268" s="9">
        <f>VLOOKUP($E268,'02 train 채점'!$F$8:$G$9, 2, false)</f>
        <v>25</v>
      </c>
      <c r="O268" s="9">
        <f>VLOOKUP($F268,'02 train 채점'!$F$12:$G$17, 2, true)</f>
        <v>25</v>
      </c>
      <c r="P268" s="9">
        <f>VLOOKUP($M268, '02 train 채점'!$F$20:$G$23, 2, true)</f>
        <v>40</v>
      </c>
      <c r="Q268" s="14">
        <f>VLOOKUP($D268,'02 train 채점'!$I$20:$J$23, 2, false)</f>
        <v>10</v>
      </c>
      <c r="R268" s="9">
        <f>N268*'02 train 채점'!$G$26+O268*'02 train 채점'!$G$27+P268*'02 train 채점'!$G$28*Q268*'02 train 채점'!$G$29</f>
        <v>23.5</v>
      </c>
      <c r="S268" s="9">
        <f>if($R268&gt;'02 train 채점'!$G$31, 1, 0)</f>
        <v>0</v>
      </c>
    </row>
    <row r="269" ht="15.75" customHeight="1">
      <c r="A269" s="9">
        <v>268.0</v>
      </c>
      <c r="B269" s="9">
        <v>1.0</v>
      </c>
      <c r="C269" s="9">
        <v>3.0</v>
      </c>
      <c r="D269" s="11" t="s">
        <v>19</v>
      </c>
      <c r="E269" s="9" t="s">
        <v>20</v>
      </c>
      <c r="F269" s="9">
        <v>25.0</v>
      </c>
      <c r="G269" s="13">
        <v>1.0</v>
      </c>
      <c r="H269" s="13">
        <v>0.0</v>
      </c>
      <c r="I269" s="13">
        <v>347083.0</v>
      </c>
      <c r="J269" s="9">
        <v>7.775</v>
      </c>
      <c r="K269" s="9"/>
      <c r="L269" s="9" t="s">
        <v>23</v>
      </c>
      <c r="M269" s="9">
        <f t="shared" si="1"/>
        <v>1</v>
      </c>
      <c r="N269" s="9">
        <f>VLOOKUP($E269,'02 train 채점'!$F$8:$G$9, 2, false)</f>
        <v>25</v>
      </c>
      <c r="O269" s="9">
        <f>VLOOKUP($F269,'02 train 채점'!$F$12:$G$17, 2, true)</f>
        <v>25</v>
      </c>
      <c r="P269" s="9">
        <f>VLOOKUP($M269, '02 train 채점'!$F$20:$G$23, 2, true)</f>
        <v>65</v>
      </c>
      <c r="Q269" s="14">
        <f>VLOOKUP($D269,'02 train 채점'!$I$20:$J$23, 2, false)</f>
        <v>10</v>
      </c>
      <c r="R269" s="9">
        <f>N269*'02 train 채점'!$G$26+O269*'02 train 채점'!$G$27+P269*'02 train 채점'!$G$28*Q269*'02 train 채점'!$G$29</f>
        <v>24.125</v>
      </c>
      <c r="S269" s="9">
        <f>if($R269&gt;'02 train 채점'!$G$31, 1, 0)</f>
        <v>0</v>
      </c>
    </row>
    <row r="270" ht="15.75" customHeight="1">
      <c r="A270" s="9">
        <v>269.0</v>
      </c>
      <c r="B270" s="9">
        <v>1.0</v>
      </c>
      <c r="C270" s="9">
        <v>1.0</v>
      </c>
      <c r="D270" s="11" t="s">
        <v>24</v>
      </c>
      <c r="E270" s="9" t="s">
        <v>25</v>
      </c>
      <c r="F270" s="9">
        <v>58.0</v>
      </c>
      <c r="G270" s="13">
        <v>0.0</v>
      </c>
      <c r="H270" s="13">
        <v>1.0</v>
      </c>
      <c r="I270" s="13" t="s">
        <v>264</v>
      </c>
      <c r="J270" s="9">
        <v>153.4625</v>
      </c>
      <c r="K270" s="9" t="s">
        <v>265</v>
      </c>
      <c r="L270" s="9" t="s">
        <v>23</v>
      </c>
      <c r="M270" s="9">
        <f t="shared" si="1"/>
        <v>1</v>
      </c>
      <c r="N270" s="9">
        <f>VLOOKUP($E270,'02 train 채점'!$F$8:$G$9, 2, false)</f>
        <v>75</v>
      </c>
      <c r="O270" s="9">
        <f>VLOOKUP($F270,'02 train 채점'!$F$12:$G$17, 2, true)</f>
        <v>25</v>
      </c>
      <c r="P270" s="9">
        <f>VLOOKUP($M270, '02 train 채점'!$F$20:$G$23, 2, true)</f>
        <v>65</v>
      </c>
      <c r="Q270" s="14">
        <f>VLOOKUP($D270,'02 train 채점'!$I$20:$J$23, 2, false)</f>
        <v>50</v>
      </c>
      <c r="R270" s="9">
        <f>N270*'02 train 채점'!$G$26+O270*'02 train 채점'!$G$27+P270*'02 train 채점'!$G$28*Q270*'02 train 채점'!$G$29</f>
        <v>65.625</v>
      </c>
      <c r="S270" s="9">
        <f>if($R270&gt;'02 train 채점'!$G$31, 1, 0)</f>
        <v>1</v>
      </c>
    </row>
    <row r="271" ht="15.75" customHeight="1">
      <c r="A271" s="9">
        <v>270.0</v>
      </c>
      <c r="B271" s="9">
        <v>1.0</v>
      </c>
      <c r="C271" s="9">
        <v>1.0</v>
      </c>
      <c r="D271" s="11" t="s">
        <v>29</v>
      </c>
      <c r="E271" s="9" t="s">
        <v>25</v>
      </c>
      <c r="F271" s="9">
        <v>35.0</v>
      </c>
      <c r="G271" s="13">
        <v>0.0</v>
      </c>
      <c r="H271" s="13">
        <v>0.0</v>
      </c>
      <c r="I271" s="13" t="s">
        <v>267</v>
      </c>
      <c r="J271" s="9">
        <v>135.6333</v>
      </c>
      <c r="K271" s="9" t="s">
        <v>269</v>
      </c>
      <c r="L271" s="9" t="s">
        <v>23</v>
      </c>
      <c r="M271" s="9">
        <f t="shared" si="1"/>
        <v>0</v>
      </c>
      <c r="N271" s="9">
        <f>VLOOKUP($E271,'02 train 채점'!$F$8:$G$9, 2, false)</f>
        <v>75</v>
      </c>
      <c r="O271" s="9">
        <f>VLOOKUP($F271,'02 train 채점'!$F$12:$G$17, 2, true)</f>
        <v>25</v>
      </c>
      <c r="P271" s="9">
        <f>VLOOKUP($M271, '02 train 채점'!$F$20:$G$23, 2, true)</f>
        <v>0</v>
      </c>
      <c r="Q271" s="14">
        <f>VLOOKUP($D271,'02 train 채점'!$I$20:$J$23, 2, false)</f>
        <v>40</v>
      </c>
      <c r="R271" s="9">
        <f>N271*'02 train 채점'!$G$26+O271*'02 train 채점'!$G$27+P271*'02 train 채점'!$G$28*Q271*'02 train 채점'!$G$29</f>
        <v>57.5</v>
      </c>
      <c r="S271" s="9">
        <f>if($R271&gt;'02 train 채점'!$G$31, 1, 0)</f>
        <v>1</v>
      </c>
    </row>
    <row r="272" ht="15.75" customHeight="1">
      <c r="A272" s="9">
        <v>271.0</v>
      </c>
      <c r="B272" s="9">
        <v>0.0</v>
      </c>
      <c r="C272" s="9">
        <v>1.0</v>
      </c>
      <c r="D272" s="11" t="s">
        <v>19</v>
      </c>
      <c r="E272" s="9" t="s">
        <v>20</v>
      </c>
      <c r="F272" s="9"/>
      <c r="G272" s="13">
        <v>0.0</v>
      </c>
      <c r="H272" s="13">
        <v>0.0</v>
      </c>
      <c r="I272" s="13">
        <v>113798.0</v>
      </c>
      <c r="J272" s="9">
        <v>31.0</v>
      </c>
      <c r="K272" s="9"/>
      <c r="L272" s="9" t="s">
        <v>23</v>
      </c>
      <c r="M272" s="9">
        <f t="shared" si="1"/>
        <v>0</v>
      </c>
      <c r="N272" s="9">
        <f>VLOOKUP($E272,'02 train 채점'!$F$8:$G$9, 2, false)</f>
        <v>25</v>
      </c>
      <c r="O272" s="9">
        <f>VLOOKUP($F272,'02 train 채점'!$F$12:$G$17, 2, true)</f>
        <v>55</v>
      </c>
      <c r="P272" s="9">
        <f>VLOOKUP($M272, '02 train 채점'!$F$20:$G$23, 2, true)</f>
        <v>0</v>
      </c>
      <c r="Q272" s="14">
        <f>VLOOKUP($D272,'02 train 채점'!$I$20:$J$23, 2, false)</f>
        <v>10</v>
      </c>
      <c r="R272" s="9">
        <f>N272*'02 train 채점'!$G$26+O272*'02 train 채점'!$G$27+P272*'02 train 채점'!$G$28*Q272*'02 train 채점'!$G$29</f>
        <v>28.5</v>
      </c>
      <c r="S272" s="9">
        <f>if($R272&gt;'02 train 채점'!$G$31, 1, 0)</f>
        <v>0</v>
      </c>
    </row>
    <row r="273" ht="15.75" customHeight="1">
      <c r="A273" s="9">
        <v>272.0</v>
      </c>
      <c r="B273" s="9">
        <v>1.0</v>
      </c>
      <c r="C273" s="9">
        <v>3.0</v>
      </c>
      <c r="D273" s="11" t="s">
        <v>19</v>
      </c>
      <c r="E273" s="9" t="s">
        <v>20</v>
      </c>
      <c r="F273" s="9">
        <v>25.0</v>
      </c>
      <c r="G273" s="13">
        <v>0.0</v>
      </c>
      <c r="H273" s="13">
        <v>0.0</v>
      </c>
      <c r="I273" s="13" t="s">
        <v>197</v>
      </c>
      <c r="J273" s="9">
        <v>0.0</v>
      </c>
      <c r="K273" s="9"/>
      <c r="L273" s="9" t="s">
        <v>23</v>
      </c>
      <c r="M273" s="9">
        <f t="shared" si="1"/>
        <v>0</v>
      </c>
      <c r="N273" s="9">
        <f>VLOOKUP($E273,'02 train 채점'!$F$8:$G$9, 2, false)</f>
        <v>25</v>
      </c>
      <c r="O273" s="9">
        <f>VLOOKUP($F273,'02 train 채점'!$F$12:$G$17, 2, true)</f>
        <v>25</v>
      </c>
      <c r="P273" s="9">
        <f>VLOOKUP($M273, '02 train 채점'!$F$20:$G$23, 2, true)</f>
        <v>0</v>
      </c>
      <c r="Q273" s="14">
        <f>VLOOKUP($D273,'02 train 채점'!$I$20:$J$23, 2, false)</f>
        <v>10</v>
      </c>
      <c r="R273" s="9">
        <f>N273*'02 train 채점'!$G$26+O273*'02 train 채점'!$G$27+P273*'02 train 채점'!$G$28*Q273*'02 train 채점'!$G$29</f>
        <v>22.5</v>
      </c>
      <c r="S273" s="9">
        <f>if($R273&gt;'02 train 채점'!$G$31, 1, 0)</f>
        <v>0</v>
      </c>
    </row>
    <row r="274" ht="15.75" customHeight="1">
      <c r="A274" s="9">
        <v>273.0</v>
      </c>
      <c r="B274" s="9">
        <v>1.0</v>
      </c>
      <c r="C274" s="9">
        <v>2.0</v>
      </c>
      <c r="D274" s="11" t="s">
        <v>24</v>
      </c>
      <c r="E274" s="9" t="s">
        <v>25</v>
      </c>
      <c r="F274" s="9">
        <v>41.0</v>
      </c>
      <c r="G274" s="13">
        <v>0.0</v>
      </c>
      <c r="H274" s="13">
        <v>1.0</v>
      </c>
      <c r="I274" s="13">
        <v>250644.0</v>
      </c>
      <c r="J274" s="9">
        <v>19.5</v>
      </c>
      <c r="K274" s="9"/>
      <c r="L274" s="9" t="s">
        <v>23</v>
      </c>
      <c r="M274" s="9">
        <f t="shared" si="1"/>
        <v>1</v>
      </c>
      <c r="N274" s="9">
        <f>VLOOKUP($E274,'02 train 채점'!$F$8:$G$9, 2, false)</f>
        <v>75</v>
      </c>
      <c r="O274" s="9">
        <f>VLOOKUP($F274,'02 train 채점'!$F$12:$G$17, 2, true)</f>
        <v>25</v>
      </c>
      <c r="P274" s="9">
        <f>VLOOKUP($M274, '02 train 채점'!$F$20:$G$23, 2, true)</f>
        <v>65</v>
      </c>
      <c r="Q274" s="14">
        <f>VLOOKUP($D274,'02 train 채점'!$I$20:$J$23, 2, false)</f>
        <v>50</v>
      </c>
      <c r="R274" s="9">
        <f>N274*'02 train 채점'!$G$26+O274*'02 train 채점'!$G$27+P274*'02 train 채점'!$G$28*Q274*'02 train 채점'!$G$29</f>
        <v>65.625</v>
      </c>
      <c r="S274" s="9">
        <f>if($R274&gt;'02 train 채점'!$G$31, 1, 0)</f>
        <v>1</v>
      </c>
    </row>
    <row r="275" ht="15.75" customHeight="1">
      <c r="A275" s="9">
        <v>274.0</v>
      </c>
      <c r="B275" s="9">
        <v>0.0</v>
      </c>
      <c r="C275" s="9">
        <v>1.0</v>
      </c>
      <c r="D275" s="11" t="s">
        <v>19</v>
      </c>
      <c r="E275" s="9" t="s">
        <v>20</v>
      </c>
      <c r="F275" s="9">
        <v>37.0</v>
      </c>
      <c r="G275" s="13">
        <v>0.0</v>
      </c>
      <c r="H275" s="13">
        <v>1.0</v>
      </c>
      <c r="I275" s="13" t="s">
        <v>273</v>
      </c>
      <c r="J275" s="9">
        <v>29.7</v>
      </c>
      <c r="K275" s="9" t="s">
        <v>274</v>
      </c>
      <c r="L275" s="9" t="s">
        <v>28</v>
      </c>
      <c r="M275" s="9">
        <f t="shared" si="1"/>
        <v>1</v>
      </c>
      <c r="N275" s="9">
        <f>VLOOKUP($E275,'02 train 채점'!$F$8:$G$9, 2, false)</f>
        <v>25</v>
      </c>
      <c r="O275" s="9">
        <f>VLOOKUP($F275,'02 train 채점'!$F$12:$G$17, 2, true)</f>
        <v>25</v>
      </c>
      <c r="P275" s="9">
        <f>VLOOKUP($M275, '02 train 채점'!$F$20:$G$23, 2, true)</f>
        <v>65</v>
      </c>
      <c r="Q275" s="14">
        <f>VLOOKUP($D275,'02 train 채점'!$I$20:$J$23, 2, false)</f>
        <v>10</v>
      </c>
      <c r="R275" s="9">
        <f>N275*'02 train 채점'!$G$26+O275*'02 train 채점'!$G$27+P275*'02 train 채점'!$G$28*Q275*'02 train 채점'!$G$29</f>
        <v>24.125</v>
      </c>
      <c r="S275" s="9">
        <f>if($R275&gt;'02 train 채점'!$G$31, 1, 0)</f>
        <v>0</v>
      </c>
    </row>
    <row r="276" ht="15.75" customHeight="1">
      <c r="A276" s="9">
        <v>275.0</v>
      </c>
      <c r="B276" s="9">
        <v>1.0</v>
      </c>
      <c r="C276" s="9">
        <v>3.0</v>
      </c>
      <c r="D276" s="11" t="s">
        <v>29</v>
      </c>
      <c r="E276" s="9" t="s">
        <v>25</v>
      </c>
      <c r="F276" s="9"/>
      <c r="G276" s="13">
        <v>0.0</v>
      </c>
      <c r="H276" s="13">
        <v>0.0</v>
      </c>
      <c r="I276" s="13">
        <v>370375.0</v>
      </c>
      <c r="J276" s="9">
        <v>7.75</v>
      </c>
      <c r="K276" s="9"/>
      <c r="L276" s="9" t="s">
        <v>21</v>
      </c>
      <c r="M276" s="9">
        <f t="shared" si="1"/>
        <v>0</v>
      </c>
      <c r="N276" s="9">
        <f>VLOOKUP($E276,'02 train 채점'!$F$8:$G$9, 2, false)</f>
        <v>75</v>
      </c>
      <c r="O276" s="9">
        <f>VLOOKUP($F276,'02 train 채점'!$F$12:$G$17, 2, true)</f>
        <v>55</v>
      </c>
      <c r="P276" s="9">
        <f>VLOOKUP($M276, '02 train 채점'!$F$20:$G$23, 2, true)</f>
        <v>0</v>
      </c>
      <c r="Q276" s="14">
        <f>VLOOKUP($D276,'02 train 채점'!$I$20:$J$23, 2, false)</f>
        <v>40</v>
      </c>
      <c r="R276" s="9">
        <f>N276*'02 train 채점'!$G$26+O276*'02 train 채점'!$G$27+P276*'02 train 채점'!$G$28*Q276*'02 train 채점'!$G$29</f>
        <v>63.5</v>
      </c>
      <c r="S276" s="9">
        <f>if($R276&gt;'02 train 채점'!$G$31, 1, 0)</f>
        <v>1</v>
      </c>
    </row>
    <row r="277" ht="15.75" customHeight="1">
      <c r="A277" s="9">
        <v>276.0</v>
      </c>
      <c r="B277" s="9">
        <v>1.0</v>
      </c>
      <c r="C277" s="9">
        <v>1.0</v>
      </c>
      <c r="D277" s="11" t="s">
        <v>29</v>
      </c>
      <c r="E277" s="9" t="s">
        <v>25</v>
      </c>
      <c r="F277" s="9">
        <v>63.0</v>
      </c>
      <c r="G277" s="13">
        <v>1.0</v>
      </c>
      <c r="H277" s="13">
        <v>0.0</v>
      </c>
      <c r="I277" s="13">
        <v>13502.0</v>
      </c>
      <c r="J277" s="9">
        <v>77.9583</v>
      </c>
      <c r="K277" s="9" t="s">
        <v>276</v>
      </c>
      <c r="L277" s="9" t="s">
        <v>23</v>
      </c>
      <c r="M277" s="9">
        <f t="shared" si="1"/>
        <v>1</v>
      </c>
      <c r="N277" s="9">
        <f>VLOOKUP($E277,'02 train 채점'!$F$8:$G$9, 2, false)</f>
        <v>75</v>
      </c>
      <c r="O277" s="9">
        <f>VLOOKUP($F277,'02 train 채점'!$F$12:$G$17, 2, true)</f>
        <v>25</v>
      </c>
      <c r="P277" s="9">
        <f>VLOOKUP($M277, '02 train 채점'!$F$20:$G$23, 2, true)</f>
        <v>65</v>
      </c>
      <c r="Q277" s="14">
        <f>VLOOKUP($D277,'02 train 채점'!$I$20:$J$23, 2, false)</f>
        <v>40</v>
      </c>
      <c r="R277" s="9">
        <f>N277*'02 train 채점'!$G$26+O277*'02 train 채점'!$G$27+P277*'02 train 채점'!$G$28*Q277*'02 train 채점'!$G$29</f>
        <v>64</v>
      </c>
      <c r="S277" s="9">
        <f>if($R277&gt;'02 train 채점'!$G$31, 1, 0)</f>
        <v>1</v>
      </c>
    </row>
    <row r="278" ht="15.75" customHeight="1">
      <c r="A278" s="9">
        <v>277.0</v>
      </c>
      <c r="B278" s="9">
        <v>0.0</v>
      </c>
      <c r="C278" s="9">
        <v>3.0</v>
      </c>
      <c r="D278" s="11" t="s">
        <v>29</v>
      </c>
      <c r="E278" s="9" t="s">
        <v>25</v>
      </c>
      <c r="F278" s="9">
        <v>45.0</v>
      </c>
      <c r="G278" s="13">
        <v>0.0</v>
      </c>
      <c r="H278" s="13">
        <v>0.0</v>
      </c>
      <c r="I278" s="13">
        <v>347073.0</v>
      </c>
      <c r="J278" s="9">
        <v>7.75</v>
      </c>
      <c r="K278" s="9"/>
      <c r="L278" s="9" t="s">
        <v>23</v>
      </c>
      <c r="M278" s="9">
        <f t="shared" si="1"/>
        <v>0</v>
      </c>
      <c r="N278" s="9">
        <f>VLOOKUP($E278,'02 train 채점'!$F$8:$G$9, 2, false)</f>
        <v>75</v>
      </c>
      <c r="O278" s="9">
        <f>VLOOKUP($F278,'02 train 채점'!$F$12:$G$17, 2, true)</f>
        <v>25</v>
      </c>
      <c r="P278" s="9">
        <f>VLOOKUP($M278, '02 train 채점'!$F$20:$G$23, 2, true)</f>
        <v>0</v>
      </c>
      <c r="Q278" s="14">
        <f>VLOOKUP($D278,'02 train 채점'!$I$20:$J$23, 2, false)</f>
        <v>40</v>
      </c>
      <c r="R278" s="9">
        <f>N278*'02 train 채점'!$G$26+O278*'02 train 채점'!$G$27+P278*'02 train 채점'!$G$28*Q278*'02 train 채점'!$G$29</f>
        <v>57.5</v>
      </c>
      <c r="S278" s="9">
        <f>if($R278&gt;'02 train 채점'!$G$31, 1, 0)</f>
        <v>1</v>
      </c>
    </row>
    <row r="279" ht="15.75" customHeight="1">
      <c r="A279" s="9">
        <v>278.0</v>
      </c>
      <c r="B279" s="9">
        <v>0.0</v>
      </c>
      <c r="C279" s="9">
        <v>2.0</v>
      </c>
      <c r="D279" s="11" t="s">
        <v>19</v>
      </c>
      <c r="E279" s="9" t="s">
        <v>20</v>
      </c>
      <c r="F279" s="9"/>
      <c r="G279" s="13">
        <v>0.0</v>
      </c>
      <c r="H279" s="13">
        <v>0.0</v>
      </c>
      <c r="I279" s="13">
        <v>239853.0</v>
      </c>
      <c r="J279" s="9">
        <v>0.0</v>
      </c>
      <c r="K279" s="9"/>
      <c r="L279" s="9" t="s">
        <v>23</v>
      </c>
      <c r="M279" s="9">
        <f t="shared" si="1"/>
        <v>0</v>
      </c>
      <c r="N279" s="9">
        <f>VLOOKUP($E279,'02 train 채점'!$F$8:$G$9, 2, false)</f>
        <v>25</v>
      </c>
      <c r="O279" s="9">
        <f>VLOOKUP($F279,'02 train 채점'!$F$12:$G$17, 2, true)</f>
        <v>55</v>
      </c>
      <c r="P279" s="9">
        <f>VLOOKUP($M279, '02 train 채점'!$F$20:$G$23, 2, true)</f>
        <v>0</v>
      </c>
      <c r="Q279" s="14">
        <f>VLOOKUP($D279,'02 train 채점'!$I$20:$J$23, 2, false)</f>
        <v>10</v>
      </c>
      <c r="R279" s="9">
        <f>N279*'02 train 채점'!$G$26+O279*'02 train 채점'!$G$27+P279*'02 train 채점'!$G$28*Q279*'02 train 채점'!$G$29</f>
        <v>28.5</v>
      </c>
      <c r="S279" s="9">
        <f>if($R279&gt;'02 train 채점'!$G$31, 1, 0)</f>
        <v>0</v>
      </c>
    </row>
    <row r="280" ht="15.75" customHeight="1">
      <c r="A280" s="9">
        <v>279.0</v>
      </c>
      <c r="B280" s="9">
        <v>0.0</v>
      </c>
      <c r="C280" s="9">
        <v>3.0</v>
      </c>
      <c r="D280" s="11" t="s">
        <v>33</v>
      </c>
      <c r="E280" s="9" t="s">
        <v>20</v>
      </c>
      <c r="F280" s="9">
        <v>7.0</v>
      </c>
      <c r="G280" s="13">
        <v>4.0</v>
      </c>
      <c r="H280" s="13">
        <v>1.0</v>
      </c>
      <c r="I280" s="13">
        <v>382652.0</v>
      </c>
      <c r="J280" s="9">
        <v>29.125</v>
      </c>
      <c r="K280" s="9"/>
      <c r="L280" s="9" t="s">
        <v>21</v>
      </c>
      <c r="M280" s="9">
        <f t="shared" si="1"/>
        <v>5</v>
      </c>
      <c r="N280" s="9">
        <f>VLOOKUP($E280,'02 train 채점'!$F$8:$G$9, 2, false)</f>
        <v>25</v>
      </c>
      <c r="O280" s="9">
        <f>VLOOKUP($F280,'02 train 채점'!$F$12:$G$17, 2, true)</f>
        <v>25</v>
      </c>
      <c r="P280" s="9">
        <f>VLOOKUP($M280, '02 train 채점'!$F$20:$G$23, 2, true)</f>
        <v>40</v>
      </c>
      <c r="Q280" s="14">
        <f>VLOOKUP($D280,'02 train 채점'!$I$20:$J$23, 2, false)</f>
        <v>20</v>
      </c>
      <c r="R280" s="9">
        <f>N280*'02 train 채점'!$G$26+O280*'02 train 채점'!$G$27+P280*'02 train 채점'!$G$28*Q280*'02 train 채점'!$G$29</f>
        <v>24.5</v>
      </c>
      <c r="S280" s="9">
        <f>if($R280&gt;'02 train 채점'!$G$31, 1, 0)</f>
        <v>0</v>
      </c>
    </row>
    <row r="281" ht="15.75" customHeight="1">
      <c r="A281" s="9">
        <v>280.0</v>
      </c>
      <c r="B281" s="9">
        <v>1.0</v>
      </c>
      <c r="C281" s="9">
        <v>3.0</v>
      </c>
      <c r="D281" s="11" t="s">
        <v>24</v>
      </c>
      <c r="E281" s="9" t="s">
        <v>25</v>
      </c>
      <c r="F281" s="9">
        <v>35.0</v>
      </c>
      <c r="G281" s="13">
        <v>1.0</v>
      </c>
      <c r="H281" s="13">
        <v>1.0</v>
      </c>
      <c r="I281" s="13" t="s">
        <v>277</v>
      </c>
      <c r="J281" s="9">
        <v>20.25</v>
      </c>
      <c r="K281" s="9"/>
      <c r="L281" s="9" t="s">
        <v>23</v>
      </c>
      <c r="M281" s="9">
        <f t="shared" si="1"/>
        <v>2</v>
      </c>
      <c r="N281" s="9">
        <f>VLOOKUP($E281,'02 train 채점'!$F$8:$G$9, 2, false)</f>
        <v>75</v>
      </c>
      <c r="O281" s="9">
        <f>VLOOKUP($F281,'02 train 채점'!$F$12:$G$17, 2, true)</f>
        <v>25</v>
      </c>
      <c r="P281" s="9">
        <f>VLOOKUP($M281, '02 train 채점'!$F$20:$G$23, 2, true)</f>
        <v>30</v>
      </c>
      <c r="Q281" s="14">
        <f>VLOOKUP($D281,'02 train 채점'!$I$20:$J$23, 2, false)</f>
        <v>50</v>
      </c>
      <c r="R281" s="9">
        <f>N281*'02 train 채점'!$G$26+O281*'02 train 채점'!$G$27+P281*'02 train 채점'!$G$28*Q281*'02 train 채점'!$G$29</f>
        <v>61.25</v>
      </c>
      <c r="S281" s="9">
        <f>if($R281&gt;'02 train 채점'!$G$31, 1, 0)</f>
        <v>1</v>
      </c>
    </row>
    <row r="282" ht="15.75" customHeight="1">
      <c r="A282" s="9">
        <v>281.0</v>
      </c>
      <c r="B282" s="9">
        <v>0.0</v>
      </c>
      <c r="C282" s="9">
        <v>3.0</v>
      </c>
      <c r="D282" s="11" t="s">
        <v>19</v>
      </c>
      <c r="E282" s="9" t="s">
        <v>20</v>
      </c>
      <c r="F282" s="9">
        <v>65.0</v>
      </c>
      <c r="G282" s="13">
        <v>0.0</v>
      </c>
      <c r="H282" s="13">
        <v>0.0</v>
      </c>
      <c r="I282" s="13">
        <v>336439.0</v>
      </c>
      <c r="J282" s="9">
        <v>7.75</v>
      </c>
      <c r="K282" s="9"/>
      <c r="L282" s="9" t="s">
        <v>21</v>
      </c>
      <c r="M282" s="9">
        <f t="shared" si="1"/>
        <v>0</v>
      </c>
      <c r="N282" s="9">
        <f>VLOOKUP($E282,'02 train 채점'!$F$8:$G$9, 2, false)</f>
        <v>25</v>
      </c>
      <c r="O282" s="9">
        <f>VLOOKUP($F282,'02 train 채점'!$F$12:$G$17, 2, true)</f>
        <v>25</v>
      </c>
      <c r="P282" s="9">
        <f>VLOOKUP($M282, '02 train 채점'!$F$20:$G$23, 2, true)</f>
        <v>0</v>
      </c>
      <c r="Q282" s="14">
        <f>VLOOKUP($D282,'02 train 채점'!$I$20:$J$23, 2, false)</f>
        <v>10</v>
      </c>
      <c r="R282" s="9">
        <f>N282*'02 train 채점'!$G$26+O282*'02 train 채점'!$G$27+P282*'02 train 채점'!$G$28*Q282*'02 train 채점'!$G$29</f>
        <v>22.5</v>
      </c>
      <c r="S282" s="9">
        <f>if($R282&gt;'02 train 채점'!$G$31, 1, 0)</f>
        <v>0</v>
      </c>
    </row>
    <row r="283" ht="15.75" customHeight="1">
      <c r="A283" s="9">
        <v>282.0</v>
      </c>
      <c r="B283" s="9">
        <v>0.0</v>
      </c>
      <c r="C283" s="9">
        <v>3.0</v>
      </c>
      <c r="D283" s="11" t="s">
        <v>19</v>
      </c>
      <c r="E283" s="9" t="s">
        <v>20</v>
      </c>
      <c r="F283" s="9">
        <v>28.0</v>
      </c>
      <c r="G283" s="13">
        <v>0.0</v>
      </c>
      <c r="H283" s="13">
        <v>0.0</v>
      </c>
      <c r="I283" s="13">
        <v>347464.0</v>
      </c>
      <c r="J283" s="9">
        <v>7.8542</v>
      </c>
      <c r="K283" s="9"/>
      <c r="L283" s="9" t="s">
        <v>23</v>
      </c>
      <c r="M283" s="9">
        <f t="shared" si="1"/>
        <v>0</v>
      </c>
      <c r="N283" s="9">
        <f>VLOOKUP($E283,'02 train 채점'!$F$8:$G$9, 2, false)</f>
        <v>25</v>
      </c>
      <c r="O283" s="9">
        <f>VLOOKUP($F283,'02 train 채점'!$F$12:$G$17, 2, true)</f>
        <v>25</v>
      </c>
      <c r="P283" s="9">
        <f>VLOOKUP($M283, '02 train 채점'!$F$20:$G$23, 2, true)</f>
        <v>0</v>
      </c>
      <c r="Q283" s="14">
        <f>VLOOKUP($D283,'02 train 채점'!$I$20:$J$23, 2, false)</f>
        <v>10</v>
      </c>
      <c r="R283" s="9">
        <f>N283*'02 train 채점'!$G$26+O283*'02 train 채점'!$G$27+P283*'02 train 채점'!$G$28*Q283*'02 train 채점'!$G$29</f>
        <v>22.5</v>
      </c>
      <c r="S283" s="9">
        <f>if($R283&gt;'02 train 채점'!$G$31, 1, 0)</f>
        <v>0</v>
      </c>
    </row>
    <row r="284" ht="15.75" customHeight="1">
      <c r="A284" s="9">
        <v>283.0</v>
      </c>
      <c r="B284" s="9">
        <v>0.0</v>
      </c>
      <c r="C284" s="9">
        <v>3.0</v>
      </c>
      <c r="D284" s="11" t="s">
        <v>19</v>
      </c>
      <c r="E284" s="9" t="s">
        <v>20</v>
      </c>
      <c r="F284" s="9">
        <v>16.0</v>
      </c>
      <c r="G284" s="13">
        <v>0.0</v>
      </c>
      <c r="H284" s="13">
        <v>0.0</v>
      </c>
      <c r="I284" s="13">
        <v>345778.0</v>
      </c>
      <c r="J284" s="9">
        <v>9.5</v>
      </c>
      <c r="K284" s="9"/>
      <c r="L284" s="9" t="s">
        <v>23</v>
      </c>
      <c r="M284" s="9">
        <f t="shared" si="1"/>
        <v>0</v>
      </c>
      <c r="N284" s="9">
        <f>VLOOKUP($E284,'02 train 채점'!$F$8:$G$9, 2, false)</f>
        <v>25</v>
      </c>
      <c r="O284" s="9">
        <f>VLOOKUP($F284,'02 train 채점'!$F$12:$G$17, 2, true)</f>
        <v>25</v>
      </c>
      <c r="P284" s="9">
        <f>VLOOKUP($M284, '02 train 채점'!$F$20:$G$23, 2, true)</f>
        <v>0</v>
      </c>
      <c r="Q284" s="14">
        <f>VLOOKUP($D284,'02 train 채점'!$I$20:$J$23, 2, false)</f>
        <v>10</v>
      </c>
      <c r="R284" s="9">
        <f>N284*'02 train 채점'!$G$26+O284*'02 train 채점'!$G$27+P284*'02 train 채점'!$G$28*Q284*'02 train 채점'!$G$29</f>
        <v>22.5</v>
      </c>
      <c r="S284" s="9">
        <f>if($R284&gt;'02 train 채점'!$G$31, 1, 0)</f>
        <v>0</v>
      </c>
    </row>
    <row r="285" ht="15.75" customHeight="1">
      <c r="A285" s="9">
        <v>284.0</v>
      </c>
      <c r="B285" s="9">
        <v>1.0</v>
      </c>
      <c r="C285" s="9">
        <v>3.0</v>
      </c>
      <c r="D285" s="11" t="s">
        <v>19</v>
      </c>
      <c r="E285" s="9" t="s">
        <v>20</v>
      </c>
      <c r="F285" s="9">
        <v>19.0</v>
      </c>
      <c r="G285" s="13">
        <v>0.0</v>
      </c>
      <c r="H285" s="13">
        <v>0.0</v>
      </c>
      <c r="I285" s="13" t="s">
        <v>278</v>
      </c>
      <c r="J285" s="9">
        <v>8.05</v>
      </c>
      <c r="K285" s="9"/>
      <c r="L285" s="9" t="s">
        <v>23</v>
      </c>
      <c r="M285" s="9">
        <f t="shared" si="1"/>
        <v>0</v>
      </c>
      <c r="N285" s="9">
        <f>VLOOKUP($E285,'02 train 채점'!$F$8:$G$9, 2, false)</f>
        <v>25</v>
      </c>
      <c r="O285" s="9">
        <f>VLOOKUP($F285,'02 train 채점'!$F$12:$G$17, 2, true)</f>
        <v>25</v>
      </c>
      <c r="P285" s="9">
        <f>VLOOKUP($M285, '02 train 채점'!$F$20:$G$23, 2, true)</f>
        <v>0</v>
      </c>
      <c r="Q285" s="14">
        <f>VLOOKUP($D285,'02 train 채점'!$I$20:$J$23, 2, false)</f>
        <v>10</v>
      </c>
      <c r="R285" s="9">
        <f>N285*'02 train 채점'!$G$26+O285*'02 train 채점'!$G$27+P285*'02 train 채점'!$G$28*Q285*'02 train 채점'!$G$29</f>
        <v>22.5</v>
      </c>
      <c r="S285" s="9">
        <f>if($R285&gt;'02 train 채점'!$G$31, 1, 0)</f>
        <v>0</v>
      </c>
    </row>
    <row r="286" ht="15.75" customHeight="1">
      <c r="A286" s="9">
        <v>285.0</v>
      </c>
      <c r="B286" s="9">
        <v>0.0</v>
      </c>
      <c r="C286" s="9">
        <v>1.0</v>
      </c>
      <c r="D286" s="11" t="s">
        <v>19</v>
      </c>
      <c r="E286" s="9" t="s">
        <v>20</v>
      </c>
      <c r="F286" s="9"/>
      <c r="G286" s="13">
        <v>0.0</v>
      </c>
      <c r="H286" s="13">
        <v>0.0</v>
      </c>
      <c r="I286" s="13">
        <v>113056.0</v>
      </c>
      <c r="J286" s="9">
        <v>26.0</v>
      </c>
      <c r="K286" s="9" t="s">
        <v>279</v>
      </c>
      <c r="L286" s="9" t="s">
        <v>23</v>
      </c>
      <c r="M286" s="9">
        <f t="shared" si="1"/>
        <v>0</v>
      </c>
      <c r="N286" s="9">
        <f>VLOOKUP($E286,'02 train 채점'!$F$8:$G$9, 2, false)</f>
        <v>25</v>
      </c>
      <c r="O286" s="9">
        <f>VLOOKUP($F286,'02 train 채점'!$F$12:$G$17, 2, true)</f>
        <v>55</v>
      </c>
      <c r="P286" s="9">
        <f>VLOOKUP($M286, '02 train 채점'!$F$20:$G$23, 2, true)</f>
        <v>0</v>
      </c>
      <c r="Q286" s="14">
        <f>VLOOKUP($D286,'02 train 채점'!$I$20:$J$23, 2, false)</f>
        <v>10</v>
      </c>
      <c r="R286" s="9">
        <f>N286*'02 train 채점'!$G$26+O286*'02 train 채점'!$G$27+P286*'02 train 채점'!$G$28*Q286*'02 train 채점'!$G$29</f>
        <v>28.5</v>
      </c>
      <c r="S286" s="9">
        <f>if($R286&gt;'02 train 채점'!$G$31, 1, 0)</f>
        <v>0</v>
      </c>
    </row>
    <row r="287" ht="15.75" customHeight="1">
      <c r="A287" s="9">
        <v>286.0</v>
      </c>
      <c r="B287" s="9">
        <v>0.0</v>
      </c>
      <c r="C287" s="9">
        <v>3.0</v>
      </c>
      <c r="D287" s="11" t="s">
        <v>19</v>
      </c>
      <c r="E287" s="9" t="s">
        <v>20</v>
      </c>
      <c r="F287" s="9">
        <v>33.0</v>
      </c>
      <c r="G287" s="13">
        <v>0.0</v>
      </c>
      <c r="H287" s="13">
        <v>0.0</v>
      </c>
      <c r="I287" s="13">
        <v>349239.0</v>
      </c>
      <c r="J287" s="9">
        <v>8.6625</v>
      </c>
      <c r="K287" s="9"/>
      <c r="L287" s="9" t="s">
        <v>28</v>
      </c>
      <c r="M287" s="9">
        <f t="shared" si="1"/>
        <v>0</v>
      </c>
      <c r="N287" s="9">
        <f>VLOOKUP($E287,'02 train 채점'!$F$8:$G$9, 2, false)</f>
        <v>25</v>
      </c>
      <c r="O287" s="9">
        <f>VLOOKUP($F287,'02 train 채점'!$F$12:$G$17, 2, true)</f>
        <v>25</v>
      </c>
      <c r="P287" s="9">
        <f>VLOOKUP($M287, '02 train 채점'!$F$20:$G$23, 2, true)</f>
        <v>0</v>
      </c>
      <c r="Q287" s="14">
        <f>VLOOKUP($D287,'02 train 채점'!$I$20:$J$23, 2, false)</f>
        <v>10</v>
      </c>
      <c r="R287" s="9">
        <f>N287*'02 train 채점'!$G$26+O287*'02 train 채점'!$G$27+P287*'02 train 채점'!$G$28*Q287*'02 train 채점'!$G$29</f>
        <v>22.5</v>
      </c>
      <c r="S287" s="9">
        <f>if($R287&gt;'02 train 채점'!$G$31, 1, 0)</f>
        <v>0</v>
      </c>
    </row>
    <row r="288" ht="15.75" customHeight="1">
      <c r="A288" s="9">
        <v>287.0</v>
      </c>
      <c r="B288" s="9">
        <v>1.0</v>
      </c>
      <c r="C288" s="9">
        <v>3.0</v>
      </c>
      <c r="D288" s="11" t="s">
        <v>19</v>
      </c>
      <c r="E288" s="9" t="s">
        <v>20</v>
      </c>
      <c r="F288" s="9">
        <v>30.0</v>
      </c>
      <c r="G288" s="13">
        <v>0.0</v>
      </c>
      <c r="H288" s="13">
        <v>0.0</v>
      </c>
      <c r="I288" s="13">
        <v>345774.0</v>
      </c>
      <c r="J288" s="9">
        <v>9.5</v>
      </c>
      <c r="K288" s="9"/>
      <c r="L288" s="9" t="s">
        <v>23</v>
      </c>
      <c r="M288" s="9">
        <f t="shared" si="1"/>
        <v>0</v>
      </c>
      <c r="N288" s="9">
        <f>VLOOKUP($E288,'02 train 채점'!$F$8:$G$9, 2, false)</f>
        <v>25</v>
      </c>
      <c r="O288" s="9">
        <f>VLOOKUP($F288,'02 train 채점'!$F$12:$G$17, 2, true)</f>
        <v>25</v>
      </c>
      <c r="P288" s="9">
        <f>VLOOKUP($M288, '02 train 채점'!$F$20:$G$23, 2, true)</f>
        <v>0</v>
      </c>
      <c r="Q288" s="14">
        <f>VLOOKUP($D288,'02 train 채점'!$I$20:$J$23, 2, false)</f>
        <v>10</v>
      </c>
      <c r="R288" s="9">
        <f>N288*'02 train 채점'!$G$26+O288*'02 train 채점'!$G$27+P288*'02 train 채점'!$G$28*Q288*'02 train 채점'!$G$29</f>
        <v>22.5</v>
      </c>
      <c r="S288" s="9">
        <f>if($R288&gt;'02 train 채점'!$G$31, 1, 0)</f>
        <v>0</v>
      </c>
    </row>
    <row r="289" ht="15.75" customHeight="1">
      <c r="A289" s="9">
        <v>288.0</v>
      </c>
      <c r="B289" s="9">
        <v>0.0</v>
      </c>
      <c r="C289" s="9">
        <v>3.0</v>
      </c>
      <c r="D289" s="11" t="s">
        <v>19</v>
      </c>
      <c r="E289" s="9" t="s">
        <v>20</v>
      </c>
      <c r="F289" s="9">
        <v>22.0</v>
      </c>
      <c r="G289" s="13">
        <v>0.0</v>
      </c>
      <c r="H289" s="13">
        <v>0.0</v>
      </c>
      <c r="I289" s="13">
        <v>349206.0</v>
      </c>
      <c r="J289" s="9">
        <v>7.8958</v>
      </c>
      <c r="K289" s="9"/>
      <c r="L289" s="9" t="s">
        <v>23</v>
      </c>
      <c r="M289" s="9">
        <f t="shared" si="1"/>
        <v>0</v>
      </c>
      <c r="N289" s="9">
        <f>VLOOKUP($E289,'02 train 채점'!$F$8:$G$9, 2, false)</f>
        <v>25</v>
      </c>
      <c r="O289" s="9">
        <f>VLOOKUP($F289,'02 train 채점'!$F$12:$G$17, 2, true)</f>
        <v>25</v>
      </c>
      <c r="P289" s="9">
        <f>VLOOKUP($M289, '02 train 채점'!$F$20:$G$23, 2, true)</f>
        <v>0</v>
      </c>
      <c r="Q289" s="14">
        <f>VLOOKUP($D289,'02 train 채점'!$I$20:$J$23, 2, false)</f>
        <v>10</v>
      </c>
      <c r="R289" s="9">
        <f>N289*'02 train 채점'!$G$26+O289*'02 train 채점'!$G$27+P289*'02 train 채점'!$G$28*Q289*'02 train 채점'!$G$29</f>
        <v>22.5</v>
      </c>
      <c r="S289" s="9">
        <f>if($R289&gt;'02 train 채점'!$G$31, 1, 0)</f>
        <v>0</v>
      </c>
    </row>
    <row r="290" ht="15.75" customHeight="1">
      <c r="A290" s="9">
        <v>289.0</v>
      </c>
      <c r="B290" s="9">
        <v>1.0</v>
      </c>
      <c r="C290" s="9">
        <v>2.0</v>
      </c>
      <c r="D290" s="11" t="s">
        <v>19</v>
      </c>
      <c r="E290" s="9" t="s">
        <v>20</v>
      </c>
      <c r="F290" s="9">
        <v>42.0</v>
      </c>
      <c r="G290" s="13">
        <v>0.0</v>
      </c>
      <c r="H290" s="13">
        <v>0.0</v>
      </c>
      <c r="I290" s="13">
        <v>237798.0</v>
      </c>
      <c r="J290" s="9">
        <v>13.0</v>
      </c>
      <c r="K290" s="9"/>
      <c r="L290" s="9" t="s">
        <v>23</v>
      </c>
      <c r="M290" s="9">
        <f t="shared" si="1"/>
        <v>0</v>
      </c>
      <c r="N290" s="9">
        <f>VLOOKUP($E290,'02 train 채점'!$F$8:$G$9, 2, false)</f>
        <v>25</v>
      </c>
      <c r="O290" s="9">
        <f>VLOOKUP($F290,'02 train 채점'!$F$12:$G$17, 2, true)</f>
        <v>25</v>
      </c>
      <c r="P290" s="9">
        <f>VLOOKUP($M290, '02 train 채점'!$F$20:$G$23, 2, true)</f>
        <v>0</v>
      </c>
      <c r="Q290" s="14">
        <f>VLOOKUP($D290,'02 train 채점'!$I$20:$J$23, 2, false)</f>
        <v>10</v>
      </c>
      <c r="R290" s="9">
        <f>N290*'02 train 채점'!$G$26+O290*'02 train 채점'!$G$27+P290*'02 train 채점'!$G$28*Q290*'02 train 채점'!$G$29</f>
        <v>22.5</v>
      </c>
      <c r="S290" s="9">
        <f>if($R290&gt;'02 train 채점'!$G$31, 1, 0)</f>
        <v>0</v>
      </c>
    </row>
    <row r="291" ht="15.75" customHeight="1">
      <c r="A291" s="9">
        <v>290.0</v>
      </c>
      <c r="B291" s="9">
        <v>1.0</v>
      </c>
      <c r="C291" s="9">
        <v>3.0</v>
      </c>
      <c r="D291" s="11" t="s">
        <v>29</v>
      </c>
      <c r="E291" s="9" t="s">
        <v>25</v>
      </c>
      <c r="F291" s="9">
        <v>22.0</v>
      </c>
      <c r="G291" s="13">
        <v>0.0</v>
      </c>
      <c r="H291" s="13">
        <v>0.0</v>
      </c>
      <c r="I291" s="13">
        <v>370373.0</v>
      </c>
      <c r="J291" s="9">
        <v>7.75</v>
      </c>
      <c r="K291" s="9"/>
      <c r="L291" s="9" t="s">
        <v>21</v>
      </c>
      <c r="M291" s="9">
        <f t="shared" si="1"/>
        <v>0</v>
      </c>
      <c r="N291" s="9">
        <f>VLOOKUP($E291,'02 train 채점'!$F$8:$G$9, 2, false)</f>
        <v>75</v>
      </c>
      <c r="O291" s="9">
        <f>VLOOKUP($F291,'02 train 채점'!$F$12:$G$17, 2, true)</f>
        <v>25</v>
      </c>
      <c r="P291" s="9">
        <f>VLOOKUP($M291, '02 train 채점'!$F$20:$G$23, 2, true)</f>
        <v>0</v>
      </c>
      <c r="Q291" s="14">
        <f>VLOOKUP($D291,'02 train 채점'!$I$20:$J$23, 2, false)</f>
        <v>40</v>
      </c>
      <c r="R291" s="9">
        <f>N291*'02 train 채점'!$G$26+O291*'02 train 채점'!$G$27+P291*'02 train 채점'!$G$28*Q291*'02 train 채점'!$G$29</f>
        <v>57.5</v>
      </c>
      <c r="S291" s="9">
        <f>if($R291&gt;'02 train 채점'!$G$31, 1, 0)</f>
        <v>1</v>
      </c>
    </row>
    <row r="292" ht="15.75" customHeight="1">
      <c r="A292" s="9">
        <v>291.0</v>
      </c>
      <c r="B292" s="9">
        <v>1.0</v>
      </c>
      <c r="C292" s="9">
        <v>1.0</v>
      </c>
      <c r="D292" s="11" t="s">
        <v>29</v>
      </c>
      <c r="E292" s="9" t="s">
        <v>25</v>
      </c>
      <c r="F292" s="9">
        <v>26.0</v>
      </c>
      <c r="G292" s="13">
        <v>0.0</v>
      </c>
      <c r="H292" s="13">
        <v>0.0</v>
      </c>
      <c r="I292" s="13">
        <v>19877.0</v>
      </c>
      <c r="J292" s="9">
        <v>78.85</v>
      </c>
      <c r="K292" s="9"/>
      <c r="L292" s="9" t="s">
        <v>23</v>
      </c>
      <c r="M292" s="9">
        <f t="shared" si="1"/>
        <v>0</v>
      </c>
      <c r="N292" s="9">
        <f>VLOOKUP($E292,'02 train 채점'!$F$8:$G$9, 2, false)</f>
        <v>75</v>
      </c>
      <c r="O292" s="9">
        <f>VLOOKUP($F292,'02 train 채점'!$F$12:$G$17, 2, true)</f>
        <v>25</v>
      </c>
      <c r="P292" s="9">
        <f>VLOOKUP($M292, '02 train 채점'!$F$20:$G$23, 2, true)</f>
        <v>0</v>
      </c>
      <c r="Q292" s="14">
        <f>VLOOKUP($D292,'02 train 채점'!$I$20:$J$23, 2, false)</f>
        <v>40</v>
      </c>
      <c r="R292" s="9">
        <f>N292*'02 train 채점'!$G$26+O292*'02 train 채점'!$G$27+P292*'02 train 채점'!$G$28*Q292*'02 train 채점'!$G$29</f>
        <v>57.5</v>
      </c>
      <c r="S292" s="9">
        <f>if($R292&gt;'02 train 채점'!$G$31, 1, 0)</f>
        <v>1</v>
      </c>
    </row>
    <row r="293" ht="15.75" customHeight="1">
      <c r="A293" s="9">
        <v>292.0</v>
      </c>
      <c r="B293" s="9">
        <v>1.0</v>
      </c>
      <c r="C293" s="9">
        <v>1.0</v>
      </c>
      <c r="D293" s="11" t="s">
        <v>24</v>
      </c>
      <c r="E293" s="9" t="s">
        <v>25</v>
      </c>
      <c r="F293" s="9">
        <v>19.0</v>
      </c>
      <c r="G293" s="13">
        <v>1.0</v>
      </c>
      <c r="H293" s="13">
        <v>0.0</v>
      </c>
      <c r="I293" s="13">
        <v>11967.0</v>
      </c>
      <c r="J293" s="9">
        <v>91.0792</v>
      </c>
      <c r="K293" s="9" t="s">
        <v>283</v>
      </c>
      <c r="L293" s="9" t="s">
        <v>28</v>
      </c>
      <c r="M293" s="9">
        <f t="shared" si="1"/>
        <v>1</v>
      </c>
      <c r="N293" s="9">
        <f>VLOOKUP($E293,'02 train 채점'!$F$8:$G$9, 2, false)</f>
        <v>75</v>
      </c>
      <c r="O293" s="9">
        <f>VLOOKUP($F293,'02 train 채점'!$F$12:$G$17, 2, true)</f>
        <v>25</v>
      </c>
      <c r="P293" s="9">
        <f>VLOOKUP($M293, '02 train 채점'!$F$20:$G$23, 2, true)</f>
        <v>65</v>
      </c>
      <c r="Q293" s="14">
        <f>VLOOKUP($D293,'02 train 채점'!$I$20:$J$23, 2, false)</f>
        <v>50</v>
      </c>
      <c r="R293" s="9">
        <f>N293*'02 train 채점'!$G$26+O293*'02 train 채점'!$G$27+P293*'02 train 채점'!$G$28*Q293*'02 train 채점'!$G$29</f>
        <v>65.625</v>
      </c>
      <c r="S293" s="9">
        <f>if($R293&gt;'02 train 채점'!$G$31, 1, 0)</f>
        <v>1</v>
      </c>
    </row>
    <row r="294" ht="15.75" customHeight="1">
      <c r="A294" s="9">
        <v>293.0</v>
      </c>
      <c r="B294" s="9">
        <v>0.0</v>
      </c>
      <c r="C294" s="9">
        <v>2.0</v>
      </c>
      <c r="D294" s="11" t="s">
        <v>19</v>
      </c>
      <c r="E294" s="9" t="s">
        <v>20</v>
      </c>
      <c r="F294" s="9">
        <v>36.0</v>
      </c>
      <c r="G294" s="13">
        <v>0.0</v>
      </c>
      <c r="H294" s="13">
        <v>0.0</v>
      </c>
      <c r="I294" s="13" t="s">
        <v>284</v>
      </c>
      <c r="J294" s="9">
        <v>12.875</v>
      </c>
      <c r="K294" s="9" t="s">
        <v>280</v>
      </c>
      <c r="L294" s="9" t="s">
        <v>28</v>
      </c>
      <c r="M294" s="9">
        <f t="shared" si="1"/>
        <v>0</v>
      </c>
      <c r="N294" s="9">
        <f>VLOOKUP($E294,'02 train 채점'!$F$8:$G$9, 2, false)</f>
        <v>25</v>
      </c>
      <c r="O294" s="9">
        <f>VLOOKUP($F294,'02 train 채점'!$F$12:$G$17, 2, true)</f>
        <v>25</v>
      </c>
      <c r="P294" s="9">
        <f>VLOOKUP($M294, '02 train 채점'!$F$20:$G$23, 2, true)</f>
        <v>0</v>
      </c>
      <c r="Q294" s="14">
        <f>VLOOKUP($D294,'02 train 채점'!$I$20:$J$23, 2, false)</f>
        <v>10</v>
      </c>
      <c r="R294" s="9">
        <f>N294*'02 train 채점'!$G$26+O294*'02 train 채점'!$G$27+P294*'02 train 채점'!$G$28*Q294*'02 train 채점'!$G$29</f>
        <v>22.5</v>
      </c>
      <c r="S294" s="9">
        <f>if($R294&gt;'02 train 채점'!$G$31, 1, 0)</f>
        <v>0</v>
      </c>
    </row>
    <row r="295" ht="15.75" customHeight="1">
      <c r="A295" s="9">
        <v>294.0</v>
      </c>
      <c r="B295" s="9">
        <v>0.0</v>
      </c>
      <c r="C295" s="9">
        <v>3.0</v>
      </c>
      <c r="D295" s="11" t="s">
        <v>29</v>
      </c>
      <c r="E295" s="9" t="s">
        <v>25</v>
      </c>
      <c r="F295" s="9">
        <v>24.0</v>
      </c>
      <c r="G295" s="13">
        <v>0.0</v>
      </c>
      <c r="H295" s="13">
        <v>0.0</v>
      </c>
      <c r="I295" s="13">
        <v>349236.0</v>
      </c>
      <c r="J295" s="9">
        <v>8.85</v>
      </c>
      <c r="K295" s="9"/>
      <c r="L295" s="9" t="s">
        <v>23</v>
      </c>
      <c r="M295" s="9">
        <f t="shared" si="1"/>
        <v>0</v>
      </c>
      <c r="N295" s="9">
        <f>VLOOKUP($E295,'02 train 채점'!$F$8:$G$9, 2, false)</f>
        <v>75</v>
      </c>
      <c r="O295" s="9">
        <f>VLOOKUP($F295,'02 train 채점'!$F$12:$G$17, 2, true)</f>
        <v>25</v>
      </c>
      <c r="P295" s="9">
        <f>VLOOKUP($M295, '02 train 채점'!$F$20:$G$23, 2, true)</f>
        <v>0</v>
      </c>
      <c r="Q295" s="14">
        <f>VLOOKUP($D295,'02 train 채점'!$I$20:$J$23, 2, false)</f>
        <v>40</v>
      </c>
      <c r="R295" s="9">
        <f>N295*'02 train 채점'!$G$26+O295*'02 train 채점'!$G$27+P295*'02 train 채점'!$G$28*Q295*'02 train 채점'!$G$29</f>
        <v>57.5</v>
      </c>
      <c r="S295" s="9">
        <f>if($R295&gt;'02 train 채점'!$G$31, 1, 0)</f>
        <v>1</v>
      </c>
    </row>
    <row r="296" ht="15.75" customHeight="1">
      <c r="A296" s="9">
        <v>295.0</v>
      </c>
      <c r="B296" s="9">
        <v>0.0</v>
      </c>
      <c r="C296" s="9">
        <v>3.0</v>
      </c>
      <c r="D296" s="11" t="s">
        <v>19</v>
      </c>
      <c r="E296" s="9" t="s">
        <v>20</v>
      </c>
      <c r="F296" s="9">
        <v>24.0</v>
      </c>
      <c r="G296" s="13">
        <v>0.0</v>
      </c>
      <c r="H296" s="13">
        <v>0.0</v>
      </c>
      <c r="I296" s="13">
        <v>349233.0</v>
      </c>
      <c r="J296" s="9">
        <v>7.8958</v>
      </c>
      <c r="K296" s="9"/>
      <c r="L296" s="9" t="s">
        <v>23</v>
      </c>
      <c r="M296" s="9">
        <f t="shared" si="1"/>
        <v>0</v>
      </c>
      <c r="N296" s="9">
        <f>VLOOKUP($E296,'02 train 채점'!$F$8:$G$9, 2, false)</f>
        <v>25</v>
      </c>
      <c r="O296" s="9">
        <f>VLOOKUP($F296,'02 train 채점'!$F$12:$G$17, 2, true)</f>
        <v>25</v>
      </c>
      <c r="P296" s="9">
        <f>VLOOKUP($M296, '02 train 채점'!$F$20:$G$23, 2, true)</f>
        <v>0</v>
      </c>
      <c r="Q296" s="14">
        <f>VLOOKUP($D296,'02 train 채점'!$I$20:$J$23, 2, false)</f>
        <v>10</v>
      </c>
      <c r="R296" s="9">
        <f>N296*'02 train 채점'!$G$26+O296*'02 train 채점'!$G$27+P296*'02 train 채점'!$G$28*Q296*'02 train 채점'!$G$29</f>
        <v>22.5</v>
      </c>
      <c r="S296" s="9">
        <f>if($R296&gt;'02 train 채점'!$G$31, 1, 0)</f>
        <v>0</v>
      </c>
    </row>
    <row r="297" ht="15.75" customHeight="1">
      <c r="A297" s="9">
        <v>296.0</v>
      </c>
      <c r="B297" s="9">
        <v>0.0</v>
      </c>
      <c r="C297" s="9">
        <v>1.0</v>
      </c>
      <c r="D297" s="11" t="s">
        <v>19</v>
      </c>
      <c r="E297" s="9" t="s">
        <v>20</v>
      </c>
      <c r="F297" s="9"/>
      <c r="G297" s="13">
        <v>0.0</v>
      </c>
      <c r="H297" s="13">
        <v>0.0</v>
      </c>
      <c r="I297" s="13" t="s">
        <v>286</v>
      </c>
      <c r="J297" s="9">
        <v>27.7208</v>
      </c>
      <c r="K297" s="9"/>
      <c r="L297" s="9" t="s">
        <v>28</v>
      </c>
      <c r="M297" s="9">
        <f t="shared" si="1"/>
        <v>0</v>
      </c>
      <c r="N297" s="9">
        <f>VLOOKUP($E297,'02 train 채점'!$F$8:$G$9, 2, false)</f>
        <v>25</v>
      </c>
      <c r="O297" s="9">
        <f>VLOOKUP($F297,'02 train 채점'!$F$12:$G$17, 2, true)</f>
        <v>55</v>
      </c>
      <c r="P297" s="9">
        <f>VLOOKUP($M297, '02 train 채점'!$F$20:$G$23, 2, true)</f>
        <v>0</v>
      </c>
      <c r="Q297" s="14">
        <f>VLOOKUP($D297,'02 train 채점'!$I$20:$J$23, 2, false)</f>
        <v>10</v>
      </c>
      <c r="R297" s="9">
        <f>N297*'02 train 채점'!$G$26+O297*'02 train 채점'!$G$27+P297*'02 train 채점'!$G$28*Q297*'02 train 채점'!$G$29</f>
        <v>28.5</v>
      </c>
      <c r="S297" s="9">
        <f>if($R297&gt;'02 train 채점'!$G$31, 1, 0)</f>
        <v>0</v>
      </c>
    </row>
    <row r="298" ht="15.75" customHeight="1">
      <c r="A298" s="9">
        <v>297.0</v>
      </c>
      <c r="B298" s="9">
        <v>0.0</v>
      </c>
      <c r="C298" s="9">
        <v>3.0</v>
      </c>
      <c r="D298" s="11" t="s">
        <v>19</v>
      </c>
      <c r="E298" s="9" t="s">
        <v>20</v>
      </c>
      <c r="F298" s="9">
        <v>23.5</v>
      </c>
      <c r="G298" s="13">
        <v>0.0</v>
      </c>
      <c r="H298" s="13">
        <v>0.0</v>
      </c>
      <c r="I298" s="13">
        <v>2693.0</v>
      </c>
      <c r="J298" s="9">
        <v>7.2292</v>
      </c>
      <c r="K298" s="9"/>
      <c r="L298" s="9" t="s">
        <v>28</v>
      </c>
      <c r="M298" s="9">
        <f t="shared" si="1"/>
        <v>0</v>
      </c>
      <c r="N298" s="9">
        <f>VLOOKUP($E298,'02 train 채점'!$F$8:$G$9, 2, false)</f>
        <v>25</v>
      </c>
      <c r="O298" s="9">
        <f>VLOOKUP($F298,'02 train 채점'!$F$12:$G$17, 2, true)</f>
        <v>25</v>
      </c>
      <c r="P298" s="9">
        <f>VLOOKUP($M298, '02 train 채점'!$F$20:$G$23, 2, true)</f>
        <v>0</v>
      </c>
      <c r="Q298" s="14">
        <f>VLOOKUP($D298,'02 train 채점'!$I$20:$J$23, 2, false)</f>
        <v>10</v>
      </c>
      <c r="R298" s="9">
        <f>N298*'02 train 채점'!$G$26+O298*'02 train 채점'!$G$27+P298*'02 train 채점'!$G$28*Q298*'02 train 채점'!$G$29</f>
        <v>22.5</v>
      </c>
      <c r="S298" s="9">
        <f>if($R298&gt;'02 train 채점'!$G$31, 1, 0)</f>
        <v>0</v>
      </c>
    </row>
    <row r="299" ht="15.75" customHeight="1">
      <c r="A299" s="9">
        <v>298.0</v>
      </c>
      <c r="B299" s="9">
        <v>0.0</v>
      </c>
      <c r="C299" s="9">
        <v>1.0</v>
      </c>
      <c r="D299" s="11" t="s">
        <v>29</v>
      </c>
      <c r="E299" s="9" t="s">
        <v>25</v>
      </c>
      <c r="F299" s="9">
        <v>2.0</v>
      </c>
      <c r="G299" s="13">
        <v>1.0</v>
      </c>
      <c r="H299" s="13">
        <v>2.0</v>
      </c>
      <c r="I299" s="13">
        <v>113781.0</v>
      </c>
      <c r="J299" s="9">
        <v>151.55</v>
      </c>
      <c r="K299" s="9" t="s">
        <v>282</v>
      </c>
      <c r="L299" s="9" t="s">
        <v>23</v>
      </c>
      <c r="M299" s="9">
        <f t="shared" si="1"/>
        <v>3</v>
      </c>
      <c r="N299" s="9">
        <f>VLOOKUP($E299,'02 train 채점'!$F$8:$G$9, 2, false)</f>
        <v>75</v>
      </c>
      <c r="O299" s="9">
        <f>VLOOKUP($F299,'02 train 채점'!$F$12:$G$17, 2, true)</f>
        <v>30</v>
      </c>
      <c r="P299" s="9">
        <f>VLOOKUP($M299, '02 train 채점'!$F$20:$G$23, 2, true)</f>
        <v>40</v>
      </c>
      <c r="Q299" s="14">
        <f>VLOOKUP($D299,'02 train 채점'!$I$20:$J$23, 2, false)</f>
        <v>40</v>
      </c>
      <c r="R299" s="9">
        <f>N299*'02 train 채점'!$G$26+O299*'02 train 채점'!$G$27+P299*'02 train 채점'!$G$28*Q299*'02 train 채점'!$G$29</f>
        <v>62.5</v>
      </c>
      <c r="S299" s="9">
        <f>if($R299&gt;'02 train 채점'!$G$31, 1, 0)</f>
        <v>1</v>
      </c>
    </row>
    <row r="300" ht="15.75" customHeight="1">
      <c r="A300" s="9">
        <v>299.0</v>
      </c>
      <c r="B300" s="9">
        <v>1.0</v>
      </c>
      <c r="C300" s="9">
        <v>1.0</v>
      </c>
      <c r="D300" s="11" t="s">
        <v>19</v>
      </c>
      <c r="E300" s="9" t="s">
        <v>20</v>
      </c>
      <c r="F300" s="9"/>
      <c r="G300" s="13">
        <v>0.0</v>
      </c>
      <c r="H300" s="13">
        <v>0.0</v>
      </c>
      <c r="I300" s="13">
        <v>19988.0</v>
      </c>
      <c r="J300" s="9">
        <v>30.5</v>
      </c>
      <c r="K300" s="9" t="s">
        <v>288</v>
      </c>
      <c r="L300" s="9" t="s">
        <v>23</v>
      </c>
      <c r="M300" s="9">
        <f t="shared" si="1"/>
        <v>0</v>
      </c>
      <c r="N300" s="9">
        <f>VLOOKUP($E300,'02 train 채점'!$F$8:$G$9, 2, false)</f>
        <v>25</v>
      </c>
      <c r="O300" s="9">
        <f>VLOOKUP($F300,'02 train 채점'!$F$12:$G$17, 2, true)</f>
        <v>55</v>
      </c>
      <c r="P300" s="9">
        <f>VLOOKUP($M300, '02 train 채점'!$F$20:$G$23, 2, true)</f>
        <v>0</v>
      </c>
      <c r="Q300" s="14">
        <f>VLOOKUP($D300,'02 train 채점'!$I$20:$J$23, 2, false)</f>
        <v>10</v>
      </c>
      <c r="R300" s="9">
        <f>N300*'02 train 채점'!$G$26+O300*'02 train 채점'!$G$27+P300*'02 train 채점'!$G$28*Q300*'02 train 채점'!$G$29</f>
        <v>28.5</v>
      </c>
      <c r="S300" s="9">
        <f>if($R300&gt;'02 train 채점'!$G$31, 1, 0)</f>
        <v>0</v>
      </c>
    </row>
    <row r="301" ht="15.75" customHeight="1">
      <c r="A301" s="9">
        <v>300.0</v>
      </c>
      <c r="B301" s="9">
        <v>1.0</v>
      </c>
      <c r="C301" s="9">
        <v>1.0</v>
      </c>
      <c r="D301" s="11" t="s">
        <v>24</v>
      </c>
      <c r="E301" s="9" t="s">
        <v>25</v>
      </c>
      <c r="F301" s="9">
        <v>50.0</v>
      </c>
      <c r="G301" s="13">
        <v>0.0</v>
      </c>
      <c r="H301" s="13">
        <v>1.0</v>
      </c>
      <c r="I301" s="13" t="s">
        <v>130</v>
      </c>
      <c r="J301" s="9">
        <v>247.5208</v>
      </c>
      <c r="K301" s="9" t="s">
        <v>131</v>
      </c>
      <c r="L301" s="9" t="s">
        <v>28</v>
      </c>
      <c r="M301" s="9">
        <f t="shared" si="1"/>
        <v>1</v>
      </c>
      <c r="N301" s="9">
        <f>VLOOKUP($E301,'02 train 채점'!$F$8:$G$9, 2, false)</f>
        <v>75</v>
      </c>
      <c r="O301" s="9">
        <f>VLOOKUP($F301,'02 train 채점'!$F$12:$G$17, 2, true)</f>
        <v>25</v>
      </c>
      <c r="P301" s="9">
        <f>VLOOKUP($M301, '02 train 채점'!$F$20:$G$23, 2, true)</f>
        <v>65</v>
      </c>
      <c r="Q301" s="14">
        <f>VLOOKUP($D301,'02 train 채점'!$I$20:$J$23, 2, false)</f>
        <v>50</v>
      </c>
      <c r="R301" s="9">
        <f>N301*'02 train 채점'!$G$26+O301*'02 train 채점'!$G$27+P301*'02 train 채점'!$G$28*Q301*'02 train 채점'!$G$29</f>
        <v>65.625</v>
      </c>
      <c r="S301" s="9">
        <f>if($R301&gt;'02 train 채점'!$G$31, 1, 0)</f>
        <v>1</v>
      </c>
    </row>
    <row r="302" ht="15.75" customHeight="1">
      <c r="A302" s="9">
        <v>301.0</v>
      </c>
      <c r="B302" s="9">
        <v>1.0</v>
      </c>
      <c r="C302" s="9">
        <v>3.0</v>
      </c>
      <c r="D302" s="11" t="s">
        <v>29</v>
      </c>
      <c r="E302" s="9" t="s">
        <v>25</v>
      </c>
      <c r="F302" s="9"/>
      <c r="G302" s="13">
        <v>0.0</v>
      </c>
      <c r="H302" s="13">
        <v>0.0</v>
      </c>
      <c r="I302" s="13">
        <v>9234.0</v>
      </c>
      <c r="J302" s="9">
        <v>7.75</v>
      </c>
      <c r="K302" s="9"/>
      <c r="L302" s="9" t="s">
        <v>21</v>
      </c>
      <c r="M302" s="9">
        <f t="shared" si="1"/>
        <v>0</v>
      </c>
      <c r="N302" s="9">
        <f>VLOOKUP($E302,'02 train 채점'!$F$8:$G$9, 2, false)</f>
        <v>75</v>
      </c>
      <c r="O302" s="9">
        <f>VLOOKUP($F302,'02 train 채점'!$F$12:$G$17, 2, true)</f>
        <v>55</v>
      </c>
      <c r="P302" s="9">
        <f>VLOOKUP($M302, '02 train 채점'!$F$20:$G$23, 2, true)</f>
        <v>0</v>
      </c>
      <c r="Q302" s="14">
        <f>VLOOKUP($D302,'02 train 채점'!$I$20:$J$23, 2, false)</f>
        <v>40</v>
      </c>
      <c r="R302" s="9">
        <f>N302*'02 train 채점'!$G$26+O302*'02 train 채점'!$G$27+P302*'02 train 채점'!$G$28*Q302*'02 train 채점'!$G$29</f>
        <v>63.5</v>
      </c>
      <c r="S302" s="9">
        <f>if($R302&gt;'02 train 채점'!$G$31, 1, 0)</f>
        <v>1</v>
      </c>
    </row>
    <row r="303" ht="15.75" customHeight="1">
      <c r="A303" s="9">
        <v>302.0</v>
      </c>
      <c r="B303" s="9">
        <v>1.0</v>
      </c>
      <c r="C303" s="9">
        <v>3.0</v>
      </c>
      <c r="D303" s="11" t="s">
        <v>19</v>
      </c>
      <c r="E303" s="9" t="s">
        <v>20</v>
      </c>
      <c r="F303" s="9"/>
      <c r="G303" s="13">
        <v>2.0</v>
      </c>
      <c r="H303" s="13">
        <v>0.0</v>
      </c>
      <c r="I303" s="13">
        <v>367226.0</v>
      </c>
      <c r="J303" s="9">
        <v>23.25</v>
      </c>
      <c r="K303" s="9"/>
      <c r="L303" s="9" t="s">
        <v>21</v>
      </c>
      <c r="M303" s="9">
        <f t="shared" si="1"/>
        <v>2</v>
      </c>
      <c r="N303" s="9">
        <f>VLOOKUP($E303,'02 train 채점'!$F$8:$G$9, 2, false)</f>
        <v>25</v>
      </c>
      <c r="O303" s="9">
        <f>VLOOKUP($F303,'02 train 채점'!$F$12:$G$17, 2, true)</f>
        <v>55</v>
      </c>
      <c r="P303" s="9">
        <f>VLOOKUP($M303, '02 train 채점'!$F$20:$G$23, 2, true)</f>
        <v>30</v>
      </c>
      <c r="Q303" s="14">
        <f>VLOOKUP($D303,'02 train 채점'!$I$20:$J$23, 2, false)</f>
        <v>10</v>
      </c>
      <c r="R303" s="9">
        <f>N303*'02 train 채점'!$G$26+O303*'02 train 채점'!$G$27+P303*'02 train 채점'!$G$28*Q303*'02 train 채점'!$G$29</f>
        <v>29.25</v>
      </c>
      <c r="S303" s="9">
        <f>if($R303&gt;'02 train 채점'!$G$31, 1, 0)</f>
        <v>0</v>
      </c>
    </row>
    <row r="304" ht="15.75" customHeight="1">
      <c r="A304" s="9">
        <v>303.0</v>
      </c>
      <c r="B304" s="9">
        <v>0.0</v>
      </c>
      <c r="C304" s="9">
        <v>3.0</v>
      </c>
      <c r="D304" s="11" t="s">
        <v>19</v>
      </c>
      <c r="E304" s="9" t="s">
        <v>20</v>
      </c>
      <c r="F304" s="9">
        <v>19.0</v>
      </c>
      <c r="G304" s="13">
        <v>0.0</v>
      </c>
      <c r="H304" s="13">
        <v>0.0</v>
      </c>
      <c r="I304" s="13" t="s">
        <v>197</v>
      </c>
      <c r="J304" s="9">
        <v>0.0</v>
      </c>
      <c r="K304" s="9"/>
      <c r="L304" s="9" t="s">
        <v>23</v>
      </c>
      <c r="M304" s="9">
        <f t="shared" si="1"/>
        <v>0</v>
      </c>
      <c r="N304" s="9">
        <f>VLOOKUP($E304,'02 train 채점'!$F$8:$G$9, 2, false)</f>
        <v>25</v>
      </c>
      <c r="O304" s="9">
        <f>VLOOKUP($F304,'02 train 채점'!$F$12:$G$17, 2, true)</f>
        <v>25</v>
      </c>
      <c r="P304" s="9">
        <f>VLOOKUP($M304, '02 train 채점'!$F$20:$G$23, 2, true)</f>
        <v>0</v>
      </c>
      <c r="Q304" s="14">
        <f>VLOOKUP($D304,'02 train 채점'!$I$20:$J$23, 2, false)</f>
        <v>10</v>
      </c>
      <c r="R304" s="9">
        <f>N304*'02 train 채점'!$G$26+O304*'02 train 채점'!$G$27+P304*'02 train 채점'!$G$28*Q304*'02 train 채점'!$G$29</f>
        <v>22.5</v>
      </c>
      <c r="S304" s="9">
        <f>if($R304&gt;'02 train 채점'!$G$31, 1, 0)</f>
        <v>0</v>
      </c>
    </row>
    <row r="305" ht="15.75" customHeight="1">
      <c r="A305" s="9">
        <v>304.0</v>
      </c>
      <c r="B305" s="9">
        <v>1.0</v>
      </c>
      <c r="C305" s="9">
        <v>2.0</v>
      </c>
      <c r="D305" s="11" t="s">
        <v>29</v>
      </c>
      <c r="E305" s="9" t="s">
        <v>25</v>
      </c>
      <c r="F305" s="9"/>
      <c r="G305" s="13">
        <v>0.0</v>
      </c>
      <c r="H305" s="13">
        <v>0.0</v>
      </c>
      <c r="I305" s="13">
        <v>226593.0</v>
      </c>
      <c r="J305" s="9">
        <v>12.35</v>
      </c>
      <c r="K305" s="9" t="s">
        <v>136</v>
      </c>
      <c r="L305" s="9" t="s">
        <v>21</v>
      </c>
      <c r="M305" s="9">
        <f t="shared" si="1"/>
        <v>0</v>
      </c>
      <c r="N305" s="9">
        <f>VLOOKUP($E305,'02 train 채점'!$F$8:$G$9, 2, false)</f>
        <v>75</v>
      </c>
      <c r="O305" s="9">
        <f>VLOOKUP($F305,'02 train 채점'!$F$12:$G$17, 2, true)</f>
        <v>55</v>
      </c>
      <c r="P305" s="9">
        <f>VLOOKUP($M305, '02 train 채점'!$F$20:$G$23, 2, true)</f>
        <v>0</v>
      </c>
      <c r="Q305" s="14">
        <f>VLOOKUP($D305,'02 train 채점'!$I$20:$J$23, 2, false)</f>
        <v>40</v>
      </c>
      <c r="R305" s="9">
        <f>N305*'02 train 채점'!$G$26+O305*'02 train 채점'!$G$27+P305*'02 train 채점'!$G$28*Q305*'02 train 채점'!$G$29</f>
        <v>63.5</v>
      </c>
      <c r="S305" s="9">
        <f>if($R305&gt;'02 train 채점'!$G$31, 1, 0)</f>
        <v>1</v>
      </c>
    </row>
    <row r="306" ht="15.75" customHeight="1">
      <c r="A306" s="9">
        <v>305.0</v>
      </c>
      <c r="B306" s="9">
        <v>0.0</v>
      </c>
      <c r="C306" s="9">
        <v>3.0</v>
      </c>
      <c r="D306" s="11" t="s">
        <v>19</v>
      </c>
      <c r="E306" s="9" t="s">
        <v>20</v>
      </c>
      <c r="F306" s="9"/>
      <c r="G306" s="13">
        <v>0.0</v>
      </c>
      <c r="H306" s="13">
        <v>0.0</v>
      </c>
      <c r="I306" s="13" t="s">
        <v>291</v>
      </c>
      <c r="J306" s="9">
        <v>8.05</v>
      </c>
      <c r="K306" s="9"/>
      <c r="L306" s="9" t="s">
        <v>23</v>
      </c>
      <c r="M306" s="9">
        <f t="shared" si="1"/>
        <v>0</v>
      </c>
      <c r="N306" s="9">
        <f>VLOOKUP($E306,'02 train 채점'!$F$8:$G$9, 2, false)</f>
        <v>25</v>
      </c>
      <c r="O306" s="9">
        <f>VLOOKUP($F306,'02 train 채점'!$F$12:$G$17, 2, true)</f>
        <v>55</v>
      </c>
      <c r="P306" s="9">
        <f>VLOOKUP($M306, '02 train 채점'!$F$20:$G$23, 2, true)</f>
        <v>0</v>
      </c>
      <c r="Q306" s="14">
        <f>VLOOKUP($D306,'02 train 채점'!$I$20:$J$23, 2, false)</f>
        <v>10</v>
      </c>
      <c r="R306" s="9">
        <f>N306*'02 train 채점'!$G$26+O306*'02 train 채점'!$G$27+P306*'02 train 채점'!$G$28*Q306*'02 train 채점'!$G$29</f>
        <v>28.5</v>
      </c>
      <c r="S306" s="9">
        <f>if($R306&gt;'02 train 채점'!$G$31, 1, 0)</f>
        <v>0</v>
      </c>
    </row>
    <row r="307" ht="15.75" customHeight="1">
      <c r="A307" s="9">
        <v>306.0</v>
      </c>
      <c r="B307" s="9">
        <v>1.0</v>
      </c>
      <c r="C307" s="9">
        <v>1.0</v>
      </c>
      <c r="D307" s="11" t="s">
        <v>33</v>
      </c>
      <c r="E307" s="9" t="s">
        <v>20</v>
      </c>
      <c r="F307" s="9">
        <v>0.92</v>
      </c>
      <c r="G307" s="13">
        <v>1.0</v>
      </c>
      <c r="H307" s="13">
        <v>2.0</v>
      </c>
      <c r="I307" s="13">
        <v>113781.0</v>
      </c>
      <c r="J307" s="9">
        <v>151.55</v>
      </c>
      <c r="K307" s="9" t="s">
        <v>282</v>
      </c>
      <c r="L307" s="9" t="s">
        <v>23</v>
      </c>
      <c r="M307" s="9">
        <f t="shared" si="1"/>
        <v>3</v>
      </c>
      <c r="N307" s="9">
        <f>VLOOKUP($E307,'02 train 채점'!$F$8:$G$9, 2, false)</f>
        <v>25</v>
      </c>
      <c r="O307" s="9">
        <f>VLOOKUP($F307,'02 train 채점'!$F$12:$G$17, 2, true)</f>
        <v>55</v>
      </c>
      <c r="P307" s="9">
        <f>VLOOKUP($M307, '02 train 채점'!$F$20:$G$23, 2, true)</f>
        <v>40</v>
      </c>
      <c r="Q307" s="14">
        <f>VLOOKUP($D307,'02 train 채점'!$I$20:$J$23, 2, false)</f>
        <v>20</v>
      </c>
      <c r="R307" s="9">
        <f>N307*'02 train 채점'!$G$26+O307*'02 train 채점'!$G$27+P307*'02 train 채점'!$G$28*Q307*'02 train 채점'!$G$29</f>
        <v>30.5</v>
      </c>
      <c r="S307" s="9">
        <f>if($R307&gt;'02 train 채점'!$G$31, 1, 0)</f>
        <v>0</v>
      </c>
    </row>
    <row r="308" ht="15.75" customHeight="1">
      <c r="A308" s="9">
        <v>307.0</v>
      </c>
      <c r="B308" s="9">
        <v>1.0</v>
      </c>
      <c r="C308" s="9">
        <v>1.0</v>
      </c>
      <c r="D308" s="11" t="s">
        <v>29</v>
      </c>
      <c r="E308" s="9" t="s">
        <v>25</v>
      </c>
      <c r="F308" s="9"/>
      <c r="G308" s="13">
        <v>0.0</v>
      </c>
      <c r="H308" s="13">
        <v>0.0</v>
      </c>
      <c r="I308" s="13">
        <v>17421.0</v>
      </c>
      <c r="J308" s="9">
        <v>110.8833</v>
      </c>
      <c r="K308" s="9"/>
      <c r="L308" s="9" t="s">
        <v>28</v>
      </c>
      <c r="M308" s="9">
        <f t="shared" si="1"/>
        <v>0</v>
      </c>
      <c r="N308" s="9">
        <f>VLOOKUP($E308,'02 train 채점'!$F$8:$G$9, 2, false)</f>
        <v>75</v>
      </c>
      <c r="O308" s="9">
        <f>VLOOKUP($F308,'02 train 채점'!$F$12:$G$17, 2, true)</f>
        <v>55</v>
      </c>
      <c r="P308" s="9">
        <f>VLOOKUP($M308, '02 train 채점'!$F$20:$G$23, 2, true)</f>
        <v>0</v>
      </c>
      <c r="Q308" s="14">
        <f>VLOOKUP($D308,'02 train 채점'!$I$20:$J$23, 2, false)</f>
        <v>40</v>
      </c>
      <c r="R308" s="9">
        <f>N308*'02 train 채점'!$G$26+O308*'02 train 채점'!$G$27+P308*'02 train 채점'!$G$28*Q308*'02 train 채점'!$G$29</f>
        <v>63.5</v>
      </c>
      <c r="S308" s="9">
        <f>if($R308&gt;'02 train 채점'!$G$31, 1, 0)</f>
        <v>1</v>
      </c>
    </row>
    <row r="309" ht="15.75" customHeight="1">
      <c r="A309" s="9">
        <v>308.0</v>
      </c>
      <c r="B309" s="9">
        <v>1.0</v>
      </c>
      <c r="C309" s="9">
        <v>1.0</v>
      </c>
      <c r="D309" s="11" t="s">
        <v>24</v>
      </c>
      <c r="E309" s="9" t="s">
        <v>25</v>
      </c>
      <c r="F309" s="9">
        <v>17.0</v>
      </c>
      <c r="G309" s="13">
        <v>1.0</v>
      </c>
      <c r="H309" s="13">
        <v>0.0</v>
      </c>
      <c r="I309" s="13" t="s">
        <v>293</v>
      </c>
      <c r="J309" s="9">
        <v>108.9</v>
      </c>
      <c r="K309" s="9" t="s">
        <v>294</v>
      </c>
      <c r="L309" s="9" t="s">
        <v>28</v>
      </c>
      <c r="M309" s="9">
        <f t="shared" si="1"/>
        <v>1</v>
      </c>
      <c r="N309" s="9">
        <f>VLOOKUP($E309,'02 train 채점'!$F$8:$G$9, 2, false)</f>
        <v>75</v>
      </c>
      <c r="O309" s="9">
        <f>VLOOKUP($F309,'02 train 채점'!$F$12:$G$17, 2, true)</f>
        <v>25</v>
      </c>
      <c r="P309" s="9">
        <f>VLOOKUP($M309, '02 train 채점'!$F$20:$G$23, 2, true)</f>
        <v>65</v>
      </c>
      <c r="Q309" s="14">
        <f>VLOOKUP($D309,'02 train 채점'!$I$20:$J$23, 2, false)</f>
        <v>50</v>
      </c>
      <c r="R309" s="9">
        <f>N309*'02 train 채점'!$G$26+O309*'02 train 채점'!$G$27+P309*'02 train 채점'!$G$28*Q309*'02 train 채점'!$G$29</f>
        <v>65.625</v>
      </c>
      <c r="S309" s="9">
        <f>if($R309&gt;'02 train 채점'!$G$31, 1, 0)</f>
        <v>1</v>
      </c>
    </row>
    <row r="310" ht="15.75" customHeight="1">
      <c r="A310" s="9">
        <v>309.0</v>
      </c>
      <c r="B310" s="9">
        <v>0.0</v>
      </c>
      <c r="C310" s="9">
        <v>2.0</v>
      </c>
      <c r="D310" s="11" t="s">
        <v>19</v>
      </c>
      <c r="E310" s="9" t="s">
        <v>20</v>
      </c>
      <c r="F310" s="9">
        <v>30.0</v>
      </c>
      <c r="G310" s="13">
        <v>1.0</v>
      </c>
      <c r="H310" s="13">
        <v>0.0</v>
      </c>
      <c r="I310" s="13" t="s">
        <v>295</v>
      </c>
      <c r="J310" s="9">
        <v>24.0</v>
      </c>
      <c r="K310" s="9"/>
      <c r="L310" s="9" t="s">
        <v>28</v>
      </c>
      <c r="M310" s="9">
        <f t="shared" si="1"/>
        <v>1</v>
      </c>
      <c r="N310" s="9">
        <f>VLOOKUP($E310,'02 train 채점'!$F$8:$G$9, 2, false)</f>
        <v>25</v>
      </c>
      <c r="O310" s="9">
        <f>VLOOKUP($F310,'02 train 채점'!$F$12:$G$17, 2, true)</f>
        <v>25</v>
      </c>
      <c r="P310" s="9">
        <f>VLOOKUP($M310, '02 train 채점'!$F$20:$G$23, 2, true)</f>
        <v>65</v>
      </c>
      <c r="Q310" s="14">
        <f>VLOOKUP($D310,'02 train 채점'!$I$20:$J$23, 2, false)</f>
        <v>10</v>
      </c>
      <c r="R310" s="9">
        <f>N310*'02 train 채점'!$G$26+O310*'02 train 채점'!$G$27+P310*'02 train 채점'!$G$28*Q310*'02 train 채점'!$G$29</f>
        <v>24.125</v>
      </c>
      <c r="S310" s="9">
        <f>if($R310&gt;'02 train 채점'!$G$31, 1, 0)</f>
        <v>0</v>
      </c>
    </row>
    <row r="311" ht="15.75" customHeight="1">
      <c r="A311" s="9">
        <v>310.0</v>
      </c>
      <c r="B311" s="9">
        <v>1.0</v>
      </c>
      <c r="C311" s="9">
        <v>1.0</v>
      </c>
      <c r="D311" s="11" t="s">
        <v>29</v>
      </c>
      <c r="E311" s="9" t="s">
        <v>25</v>
      </c>
      <c r="F311" s="9">
        <v>30.0</v>
      </c>
      <c r="G311" s="13">
        <v>0.0</v>
      </c>
      <c r="H311" s="13">
        <v>0.0</v>
      </c>
      <c r="I311" s="13" t="s">
        <v>297</v>
      </c>
      <c r="J311" s="9">
        <v>56.9292</v>
      </c>
      <c r="K311" s="9" t="s">
        <v>298</v>
      </c>
      <c r="L311" s="9" t="s">
        <v>28</v>
      </c>
      <c r="M311" s="9">
        <f t="shared" si="1"/>
        <v>0</v>
      </c>
      <c r="N311" s="9">
        <f>VLOOKUP($E311,'02 train 채점'!$F$8:$G$9, 2, false)</f>
        <v>75</v>
      </c>
      <c r="O311" s="9">
        <f>VLOOKUP($F311,'02 train 채점'!$F$12:$G$17, 2, true)</f>
        <v>25</v>
      </c>
      <c r="P311" s="9">
        <f>VLOOKUP($M311, '02 train 채점'!$F$20:$G$23, 2, true)</f>
        <v>0</v>
      </c>
      <c r="Q311" s="14">
        <f>VLOOKUP($D311,'02 train 채점'!$I$20:$J$23, 2, false)</f>
        <v>40</v>
      </c>
      <c r="R311" s="9">
        <f>N311*'02 train 채점'!$G$26+O311*'02 train 채점'!$G$27+P311*'02 train 채점'!$G$28*Q311*'02 train 채점'!$G$29</f>
        <v>57.5</v>
      </c>
      <c r="S311" s="9">
        <f>if($R311&gt;'02 train 채점'!$G$31, 1, 0)</f>
        <v>1</v>
      </c>
    </row>
    <row r="312" ht="15.75" customHeight="1">
      <c r="A312" s="9">
        <v>311.0</v>
      </c>
      <c r="B312" s="9">
        <v>1.0</v>
      </c>
      <c r="C312" s="9">
        <v>1.0</v>
      </c>
      <c r="D312" s="11" t="s">
        <v>29</v>
      </c>
      <c r="E312" s="9" t="s">
        <v>25</v>
      </c>
      <c r="F312" s="9">
        <v>24.0</v>
      </c>
      <c r="G312" s="13">
        <v>0.0</v>
      </c>
      <c r="H312" s="13">
        <v>0.0</v>
      </c>
      <c r="I312" s="13">
        <v>11767.0</v>
      </c>
      <c r="J312" s="9">
        <v>83.1583</v>
      </c>
      <c r="K312" s="9" t="s">
        <v>165</v>
      </c>
      <c r="L312" s="9" t="s">
        <v>28</v>
      </c>
      <c r="M312" s="9">
        <f t="shared" si="1"/>
        <v>0</v>
      </c>
      <c r="N312" s="9">
        <f>VLOOKUP($E312,'02 train 채점'!$F$8:$G$9, 2, false)</f>
        <v>75</v>
      </c>
      <c r="O312" s="9">
        <f>VLOOKUP($F312,'02 train 채점'!$F$12:$G$17, 2, true)</f>
        <v>25</v>
      </c>
      <c r="P312" s="9">
        <f>VLOOKUP($M312, '02 train 채점'!$F$20:$G$23, 2, true)</f>
        <v>0</v>
      </c>
      <c r="Q312" s="14">
        <f>VLOOKUP($D312,'02 train 채점'!$I$20:$J$23, 2, false)</f>
        <v>40</v>
      </c>
      <c r="R312" s="9">
        <f>N312*'02 train 채점'!$G$26+O312*'02 train 채점'!$G$27+P312*'02 train 채점'!$G$28*Q312*'02 train 채점'!$G$29</f>
        <v>57.5</v>
      </c>
      <c r="S312" s="9">
        <f>if($R312&gt;'02 train 채점'!$G$31, 1, 0)</f>
        <v>1</v>
      </c>
    </row>
    <row r="313" ht="15.75" customHeight="1">
      <c r="A313" s="9">
        <v>312.0</v>
      </c>
      <c r="B313" s="9">
        <v>1.0</v>
      </c>
      <c r="C313" s="9">
        <v>1.0</v>
      </c>
      <c r="D313" s="11" t="s">
        <v>29</v>
      </c>
      <c r="E313" s="9" t="s">
        <v>25</v>
      </c>
      <c r="F313" s="9">
        <v>18.0</v>
      </c>
      <c r="G313" s="13">
        <v>2.0</v>
      </c>
      <c r="H313" s="13">
        <v>2.0</v>
      </c>
      <c r="I313" s="13" t="s">
        <v>48</v>
      </c>
      <c r="J313" s="9">
        <v>262.375</v>
      </c>
      <c r="K313" s="9" t="s">
        <v>49</v>
      </c>
      <c r="L313" s="9" t="s">
        <v>28</v>
      </c>
      <c r="M313" s="9">
        <f t="shared" si="1"/>
        <v>4</v>
      </c>
      <c r="N313" s="9">
        <f>VLOOKUP($E313,'02 train 채점'!$F$8:$G$9, 2, false)</f>
        <v>75</v>
      </c>
      <c r="O313" s="9">
        <f>VLOOKUP($F313,'02 train 채점'!$F$12:$G$17, 2, true)</f>
        <v>25</v>
      </c>
      <c r="P313" s="9">
        <f>VLOOKUP($M313, '02 train 채점'!$F$20:$G$23, 2, true)</f>
        <v>40</v>
      </c>
      <c r="Q313" s="14">
        <f>VLOOKUP($D313,'02 train 채점'!$I$20:$J$23, 2, false)</f>
        <v>40</v>
      </c>
      <c r="R313" s="9">
        <f>N313*'02 train 채점'!$G$26+O313*'02 train 채점'!$G$27+P313*'02 train 채점'!$G$28*Q313*'02 train 채점'!$G$29</f>
        <v>61.5</v>
      </c>
      <c r="S313" s="9">
        <f>if($R313&gt;'02 train 채점'!$G$31, 1, 0)</f>
        <v>1</v>
      </c>
    </row>
    <row r="314" ht="15.75" customHeight="1">
      <c r="A314" s="9">
        <v>313.0</v>
      </c>
      <c r="B314" s="9">
        <v>0.0</v>
      </c>
      <c r="C314" s="9">
        <v>2.0</v>
      </c>
      <c r="D314" s="11" t="s">
        <v>24</v>
      </c>
      <c r="E314" s="9" t="s">
        <v>25</v>
      </c>
      <c r="F314" s="9">
        <v>26.0</v>
      </c>
      <c r="G314" s="13">
        <v>1.0</v>
      </c>
      <c r="H314" s="13">
        <v>1.0</v>
      </c>
      <c r="I314" s="13">
        <v>250651.0</v>
      </c>
      <c r="J314" s="9">
        <v>26.0</v>
      </c>
      <c r="K314" s="9"/>
      <c r="L314" s="9" t="s">
        <v>23</v>
      </c>
      <c r="M314" s="9">
        <f t="shared" si="1"/>
        <v>2</v>
      </c>
      <c r="N314" s="9">
        <f>VLOOKUP($E314,'02 train 채점'!$F$8:$G$9, 2, false)</f>
        <v>75</v>
      </c>
      <c r="O314" s="9">
        <f>VLOOKUP($F314,'02 train 채점'!$F$12:$G$17, 2, true)</f>
        <v>25</v>
      </c>
      <c r="P314" s="9">
        <f>VLOOKUP($M314, '02 train 채점'!$F$20:$G$23, 2, true)</f>
        <v>30</v>
      </c>
      <c r="Q314" s="14">
        <f>VLOOKUP($D314,'02 train 채점'!$I$20:$J$23, 2, false)</f>
        <v>50</v>
      </c>
      <c r="R314" s="9">
        <f>N314*'02 train 채점'!$G$26+O314*'02 train 채점'!$G$27+P314*'02 train 채점'!$G$28*Q314*'02 train 채점'!$G$29</f>
        <v>61.25</v>
      </c>
      <c r="S314" s="9">
        <f>if($R314&gt;'02 train 채점'!$G$31, 1, 0)</f>
        <v>1</v>
      </c>
    </row>
    <row r="315" ht="15.75" customHeight="1">
      <c r="A315" s="9">
        <v>314.0</v>
      </c>
      <c r="B315" s="9">
        <v>0.0</v>
      </c>
      <c r="C315" s="9">
        <v>3.0</v>
      </c>
      <c r="D315" s="11" t="s">
        <v>19</v>
      </c>
      <c r="E315" s="9" t="s">
        <v>20</v>
      </c>
      <c r="F315" s="9">
        <v>28.0</v>
      </c>
      <c r="G315" s="13">
        <v>0.0</v>
      </c>
      <c r="H315" s="13">
        <v>0.0</v>
      </c>
      <c r="I315" s="13">
        <v>349243.0</v>
      </c>
      <c r="J315" s="9">
        <v>7.8958</v>
      </c>
      <c r="K315" s="9"/>
      <c r="L315" s="9" t="s">
        <v>23</v>
      </c>
      <c r="M315" s="9">
        <f t="shared" si="1"/>
        <v>0</v>
      </c>
      <c r="N315" s="9">
        <f>VLOOKUP($E315,'02 train 채점'!$F$8:$G$9, 2, false)</f>
        <v>25</v>
      </c>
      <c r="O315" s="9">
        <f>VLOOKUP($F315,'02 train 채점'!$F$12:$G$17, 2, true)</f>
        <v>25</v>
      </c>
      <c r="P315" s="9">
        <f>VLOOKUP($M315, '02 train 채점'!$F$20:$G$23, 2, true)</f>
        <v>0</v>
      </c>
      <c r="Q315" s="14">
        <f>VLOOKUP($D315,'02 train 채점'!$I$20:$J$23, 2, false)</f>
        <v>10</v>
      </c>
      <c r="R315" s="9">
        <f>N315*'02 train 채점'!$G$26+O315*'02 train 채점'!$G$27+P315*'02 train 채점'!$G$28*Q315*'02 train 채점'!$G$29</f>
        <v>22.5</v>
      </c>
      <c r="S315" s="9">
        <f>if($R315&gt;'02 train 채점'!$G$31, 1, 0)</f>
        <v>0</v>
      </c>
    </row>
    <row r="316" ht="15.75" customHeight="1">
      <c r="A316" s="9">
        <v>315.0</v>
      </c>
      <c r="B316" s="9">
        <v>0.0</v>
      </c>
      <c r="C316" s="9">
        <v>2.0</v>
      </c>
      <c r="D316" s="11" t="s">
        <v>19</v>
      </c>
      <c r="E316" s="9" t="s">
        <v>20</v>
      </c>
      <c r="F316" s="9">
        <v>43.0</v>
      </c>
      <c r="G316" s="13">
        <v>1.0</v>
      </c>
      <c r="H316" s="13">
        <v>1.0</v>
      </c>
      <c r="I316" s="13" t="s">
        <v>299</v>
      </c>
      <c r="J316" s="9">
        <v>26.25</v>
      </c>
      <c r="K316" s="9"/>
      <c r="L316" s="9" t="s">
        <v>23</v>
      </c>
      <c r="M316" s="9">
        <f t="shared" si="1"/>
        <v>2</v>
      </c>
      <c r="N316" s="9">
        <f>VLOOKUP($E316,'02 train 채점'!$F$8:$G$9, 2, false)</f>
        <v>25</v>
      </c>
      <c r="O316" s="9">
        <f>VLOOKUP($F316,'02 train 채점'!$F$12:$G$17, 2, true)</f>
        <v>25</v>
      </c>
      <c r="P316" s="9">
        <f>VLOOKUP($M316, '02 train 채점'!$F$20:$G$23, 2, true)</f>
        <v>30</v>
      </c>
      <c r="Q316" s="14">
        <f>VLOOKUP($D316,'02 train 채점'!$I$20:$J$23, 2, false)</f>
        <v>10</v>
      </c>
      <c r="R316" s="9">
        <f>N316*'02 train 채점'!$G$26+O316*'02 train 채점'!$G$27+P316*'02 train 채점'!$G$28*Q316*'02 train 채점'!$G$29</f>
        <v>23.25</v>
      </c>
      <c r="S316" s="9">
        <f>if($R316&gt;'02 train 채점'!$G$31, 1, 0)</f>
        <v>0</v>
      </c>
    </row>
    <row r="317" ht="15.75" customHeight="1">
      <c r="A317" s="9">
        <v>316.0</v>
      </c>
      <c r="B317" s="9">
        <v>1.0</v>
      </c>
      <c r="C317" s="9">
        <v>3.0</v>
      </c>
      <c r="D317" s="11" t="s">
        <v>29</v>
      </c>
      <c r="E317" s="9" t="s">
        <v>25</v>
      </c>
      <c r="F317" s="9">
        <v>26.0</v>
      </c>
      <c r="G317" s="13">
        <v>0.0</v>
      </c>
      <c r="H317" s="13">
        <v>0.0</v>
      </c>
      <c r="I317" s="13">
        <v>347470.0</v>
      </c>
      <c r="J317" s="9">
        <v>7.8542</v>
      </c>
      <c r="K317" s="9"/>
      <c r="L317" s="9" t="s">
        <v>23</v>
      </c>
      <c r="M317" s="9">
        <f t="shared" si="1"/>
        <v>0</v>
      </c>
      <c r="N317" s="9">
        <f>VLOOKUP($E317,'02 train 채점'!$F$8:$G$9, 2, false)</f>
        <v>75</v>
      </c>
      <c r="O317" s="9">
        <f>VLOOKUP($F317,'02 train 채점'!$F$12:$G$17, 2, true)</f>
        <v>25</v>
      </c>
      <c r="P317" s="9">
        <f>VLOOKUP($M317, '02 train 채점'!$F$20:$G$23, 2, true)</f>
        <v>0</v>
      </c>
      <c r="Q317" s="14">
        <f>VLOOKUP($D317,'02 train 채점'!$I$20:$J$23, 2, false)</f>
        <v>40</v>
      </c>
      <c r="R317" s="9">
        <f>N317*'02 train 채점'!$G$26+O317*'02 train 채점'!$G$27+P317*'02 train 채점'!$G$28*Q317*'02 train 채점'!$G$29</f>
        <v>57.5</v>
      </c>
      <c r="S317" s="9">
        <f>if($R317&gt;'02 train 채점'!$G$31, 1, 0)</f>
        <v>1</v>
      </c>
    </row>
    <row r="318" ht="15.75" customHeight="1">
      <c r="A318" s="9">
        <v>317.0</v>
      </c>
      <c r="B318" s="9">
        <v>1.0</v>
      </c>
      <c r="C318" s="9">
        <v>2.0</v>
      </c>
      <c r="D318" s="11" t="s">
        <v>24</v>
      </c>
      <c r="E318" s="9" t="s">
        <v>25</v>
      </c>
      <c r="F318" s="9">
        <v>24.0</v>
      </c>
      <c r="G318" s="13">
        <v>1.0</v>
      </c>
      <c r="H318" s="13">
        <v>0.0</v>
      </c>
      <c r="I318" s="13">
        <v>244367.0</v>
      </c>
      <c r="J318" s="9">
        <v>26.0</v>
      </c>
      <c r="K318" s="9"/>
      <c r="L318" s="9" t="s">
        <v>23</v>
      </c>
      <c r="M318" s="9">
        <f t="shared" si="1"/>
        <v>1</v>
      </c>
      <c r="N318" s="9">
        <f>VLOOKUP($E318,'02 train 채점'!$F$8:$G$9, 2, false)</f>
        <v>75</v>
      </c>
      <c r="O318" s="9">
        <f>VLOOKUP($F318,'02 train 채점'!$F$12:$G$17, 2, true)</f>
        <v>25</v>
      </c>
      <c r="P318" s="9">
        <f>VLOOKUP($M318, '02 train 채점'!$F$20:$G$23, 2, true)</f>
        <v>65</v>
      </c>
      <c r="Q318" s="14">
        <f>VLOOKUP($D318,'02 train 채점'!$I$20:$J$23, 2, false)</f>
        <v>50</v>
      </c>
      <c r="R318" s="9">
        <f>N318*'02 train 채점'!$G$26+O318*'02 train 채점'!$G$27+P318*'02 train 채점'!$G$28*Q318*'02 train 채점'!$G$29</f>
        <v>65.625</v>
      </c>
      <c r="S318" s="9">
        <f>if($R318&gt;'02 train 채점'!$G$31, 1, 0)</f>
        <v>1</v>
      </c>
    </row>
    <row r="319" ht="15.75" customHeight="1">
      <c r="A319" s="9">
        <v>767.0</v>
      </c>
      <c r="B319" s="9">
        <v>0.0</v>
      </c>
      <c r="C319" s="9">
        <v>1.0</v>
      </c>
      <c r="D319" s="11" t="s">
        <v>33</v>
      </c>
      <c r="E319" s="9" t="s">
        <v>20</v>
      </c>
      <c r="F319" s="9"/>
      <c r="G319" s="13">
        <v>0.0</v>
      </c>
      <c r="H319" s="13">
        <v>0.0</v>
      </c>
      <c r="I319" s="13">
        <v>112379.0</v>
      </c>
      <c r="J319" s="9">
        <v>39.6</v>
      </c>
      <c r="K319" s="9"/>
      <c r="L319" s="9" t="s">
        <v>28</v>
      </c>
      <c r="M319" s="9">
        <f t="shared" si="1"/>
        <v>0</v>
      </c>
      <c r="N319" s="9">
        <f>VLOOKUP($E319,'02 train 채점'!$F$8:$G$9, 2, false)</f>
        <v>25</v>
      </c>
      <c r="O319" s="9">
        <f>VLOOKUP($F319,'02 train 채점'!$F$12:$G$17, 2, true)</f>
        <v>55</v>
      </c>
      <c r="P319" s="9">
        <f>VLOOKUP($M319, '02 train 채점'!$F$20:$G$23, 2, true)</f>
        <v>0</v>
      </c>
      <c r="Q319" s="14">
        <f>VLOOKUP($D319,'02 train 채점'!$I$20:$J$23, 2, false)</f>
        <v>20</v>
      </c>
      <c r="R319" s="9">
        <f>N319*'02 train 채점'!$G$26+O319*'02 train 채점'!$G$27+P319*'02 train 채점'!$G$28*Q319*'02 train 채점'!$G$29</f>
        <v>28.5</v>
      </c>
      <c r="S319" s="9">
        <f>if($R319&gt;'02 train 채점'!$G$31, 1, 0)</f>
        <v>0</v>
      </c>
    </row>
    <row r="320" ht="15.75" customHeight="1">
      <c r="A320" s="9">
        <v>319.0</v>
      </c>
      <c r="B320" s="9">
        <v>1.0</v>
      </c>
      <c r="C320" s="9">
        <v>1.0</v>
      </c>
      <c r="D320" s="11" t="s">
        <v>29</v>
      </c>
      <c r="E320" s="9" t="s">
        <v>25</v>
      </c>
      <c r="F320" s="9">
        <v>31.0</v>
      </c>
      <c r="G320" s="13">
        <v>0.0</v>
      </c>
      <c r="H320" s="13">
        <v>2.0</v>
      </c>
      <c r="I320" s="13">
        <v>36928.0</v>
      </c>
      <c r="J320" s="9">
        <v>164.8667</v>
      </c>
      <c r="K320" s="9" t="s">
        <v>302</v>
      </c>
      <c r="L320" s="9" t="s">
        <v>23</v>
      </c>
      <c r="M320" s="9">
        <f t="shared" si="1"/>
        <v>2</v>
      </c>
      <c r="N320" s="9">
        <f>VLOOKUP($E320,'02 train 채점'!$F$8:$G$9, 2, false)</f>
        <v>75</v>
      </c>
      <c r="O320" s="9">
        <f>VLOOKUP($F320,'02 train 채점'!$F$12:$G$17, 2, true)</f>
        <v>25</v>
      </c>
      <c r="P320" s="9">
        <f>VLOOKUP($M320, '02 train 채점'!$F$20:$G$23, 2, true)</f>
        <v>30</v>
      </c>
      <c r="Q320" s="14">
        <f>VLOOKUP($D320,'02 train 채점'!$I$20:$J$23, 2, false)</f>
        <v>40</v>
      </c>
      <c r="R320" s="9">
        <f>N320*'02 train 채점'!$G$26+O320*'02 train 채점'!$G$27+P320*'02 train 채점'!$G$28*Q320*'02 train 채점'!$G$29</f>
        <v>60.5</v>
      </c>
      <c r="S320" s="9">
        <f>if($R320&gt;'02 train 채점'!$G$31, 1, 0)</f>
        <v>1</v>
      </c>
    </row>
    <row r="321" ht="15.75" customHeight="1">
      <c r="A321" s="9">
        <v>320.0</v>
      </c>
      <c r="B321" s="9">
        <v>1.0</v>
      </c>
      <c r="C321" s="9">
        <v>1.0</v>
      </c>
      <c r="D321" s="11" t="s">
        <v>24</v>
      </c>
      <c r="E321" s="9" t="s">
        <v>25</v>
      </c>
      <c r="F321" s="9">
        <v>40.0</v>
      </c>
      <c r="G321" s="13">
        <v>1.0</v>
      </c>
      <c r="H321" s="13">
        <v>1.0</v>
      </c>
      <c r="I321" s="13">
        <v>16966.0</v>
      </c>
      <c r="J321" s="9">
        <v>134.5</v>
      </c>
      <c r="K321" s="9" t="s">
        <v>203</v>
      </c>
      <c r="L321" s="9" t="s">
        <v>28</v>
      </c>
      <c r="M321" s="9">
        <f t="shared" si="1"/>
        <v>2</v>
      </c>
      <c r="N321" s="9">
        <f>VLOOKUP($E321,'02 train 채점'!$F$8:$G$9, 2, false)</f>
        <v>75</v>
      </c>
      <c r="O321" s="9">
        <f>VLOOKUP($F321,'02 train 채점'!$F$12:$G$17, 2, true)</f>
        <v>25</v>
      </c>
      <c r="P321" s="9">
        <f>VLOOKUP($M321, '02 train 채점'!$F$20:$G$23, 2, true)</f>
        <v>30</v>
      </c>
      <c r="Q321" s="14">
        <f>VLOOKUP($D321,'02 train 채점'!$I$20:$J$23, 2, false)</f>
        <v>50</v>
      </c>
      <c r="R321" s="9">
        <f>N321*'02 train 채점'!$G$26+O321*'02 train 채점'!$G$27+P321*'02 train 채점'!$G$28*Q321*'02 train 채점'!$G$29</f>
        <v>61.25</v>
      </c>
      <c r="S321" s="9">
        <f>if($R321&gt;'02 train 채점'!$G$31, 1, 0)</f>
        <v>1</v>
      </c>
    </row>
    <row r="322" ht="15.75" customHeight="1">
      <c r="A322" s="9">
        <v>321.0</v>
      </c>
      <c r="B322" s="9">
        <v>0.0</v>
      </c>
      <c r="C322" s="9">
        <v>3.0</v>
      </c>
      <c r="D322" s="11" t="s">
        <v>19</v>
      </c>
      <c r="E322" s="9" t="s">
        <v>20</v>
      </c>
      <c r="F322" s="9">
        <v>22.0</v>
      </c>
      <c r="G322" s="13">
        <v>0.0</v>
      </c>
      <c r="H322" s="13">
        <v>0.0</v>
      </c>
      <c r="I322" s="13" t="s">
        <v>303</v>
      </c>
      <c r="J322" s="9">
        <v>7.25</v>
      </c>
      <c r="K322" s="9"/>
      <c r="L322" s="9" t="s">
        <v>23</v>
      </c>
      <c r="M322" s="9">
        <f t="shared" si="1"/>
        <v>0</v>
      </c>
      <c r="N322" s="9">
        <f>VLOOKUP($E322,'02 train 채점'!$F$8:$G$9, 2, false)</f>
        <v>25</v>
      </c>
      <c r="O322" s="9">
        <f>VLOOKUP($F322,'02 train 채점'!$F$12:$G$17, 2, true)</f>
        <v>25</v>
      </c>
      <c r="P322" s="9">
        <f>VLOOKUP($M322, '02 train 채점'!$F$20:$G$23, 2, true)</f>
        <v>0</v>
      </c>
      <c r="Q322" s="14">
        <f>VLOOKUP($D322,'02 train 채점'!$I$20:$J$23, 2, false)</f>
        <v>10</v>
      </c>
      <c r="R322" s="9">
        <f>N322*'02 train 채점'!$G$26+O322*'02 train 채점'!$G$27+P322*'02 train 채점'!$G$28*Q322*'02 train 채점'!$G$29</f>
        <v>22.5</v>
      </c>
      <c r="S322" s="9">
        <f>if($R322&gt;'02 train 채점'!$G$31, 1, 0)</f>
        <v>0</v>
      </c>
    </row>
    <row r="323" ht="15.75" customHeight="1">
      <c r="A323" s="9">
        <v>322.0</v>
      </c>
      <c r="B323" s="9">
        <v>0.0</v>
      </c>
      <c r="C323" s="9">
        <v>3.0</v>
      </c>
      <c r="D323" s="11" t="s">
        <v>19</v>
      </c>
      <c r="E323" s="9" t="s">
        <v>20</v>
      </c>
      <c r="F323" s="9">
        <v>27.0</v>
      </c>
      <c r="G323" s="13">
        <v>0.0</v>
      </c>
      <c r="H323" s="13">
        <v>0.0</v>
      </c>
      <c r="I323" s="13">
        <v>349219.0</v>
      </c>
      <c r="J323" s="9">
        <v>7.8958</v>
      </c>
      <c r="K323" s="9"/>
      <c r="L323" s="9" t="s">
        <v>23</v>
      </c>
      <c r="M323" s="9">
        <f t="shared" si="1"/>
        <v>0</v>
      </c>
      <c r="N323" s="9">
        <f>VLOOKUP($E323,'02 train 채점'!$F$8:$G$9, 2, false)</f>
        <v>25</v>
      </c>
      <c r="O323" s="9">
        <f>VLOOKUP($F323,'02 train 채점'!$F$12:$G$17, 2, true)</f>
        <v>25</v>
      </c>
      <c r="P323" s="9">
        <f>VLOOKUP($M323, '02 train 채점'!$F$20:$G$23, 2, true)</f>
        <v>0</v>
      </c>
      <c r="Q323" s="14">
        <f>VLOOKUP($D323,'02 train 채점'!$I$20:$J$23, 2, false)</f>
        <v>10</v>
      </c>
      <c r="R323" s="9">
        <f>N323*'02 train 채점'!$G$26+O323*'02 train 채점'!$G$27+P323*'02 train 채점'!$G$28*Q323*'02 train 채점'!$G$29</f>
        <v>22.5</v>
      </c>
      <c r="S323" s="9">
        <f>if($R323&gt;'02 train 채점'!$G$31, 1, 0)</f>
        <v>0</v>
      </c>
    </row>
    <row r="324" ht="15.75" customHeight="1">
      <c r="A324" s="9">
        <v>323.0</v>
      </c>
      <c r="B324" s="9">
        <v>1.0</v>
      </c>
      <c r="C324" s="9">
        <v>2.0</v>
      </c>
      <c r="D324" s="11" t="s">
        <v>29</v>
      </c>
      <c r="E324" s="9" t="s">
        <v>25</v>
      </c>
      <c r="F324" s="9">
        <v>30.0</v>
      </c>
      <c r="G324" s="13">
        <v>0.0</v>
      </c>
      <c r="H324" s="13">
        <v>0.0</v>
      </c>
      <c r="I324" s="13">
        <v>234818.0</v>
      </c>
      <c r="J324" s="9">
        <v>12.35</v>
      </c>
      <c r="K324" s="9"/>
      <c r="L324" s="9" t="s">
        <v>21</v>
      </c>
      <c r="M324" s="9">
        <f t="shared" si="1"/>
        <v>0</v>
      </c>
      <c r="N324" s="9">
        <f>VLOOKUP($E324,'02 train 채점'!$F$8:$G$9, 2, false)</f>
        <v>75</v>
      </c>
      <c r="O324" s="9">
        <f>VLOOKUP($F324,'02 train 채점'!$F$12:$G$17, 2, true)</f>
        <v>25</v>
      </c>
      <c r="P324" s="9">
        <f>VLOOKUP($M324, '02 train 채점'!$F$20:$G$23, 2, true)</f>
        <v>0</v>
      </c>
      <c r="Q324" s="14">
        <f>VLOOKUP($D324,'02 train 채점'!$I$20:$J$23, 2, false)</f>
        <v>40</v>
      </c>
      <c r="R324" s="9">
        <f>N324*'02 train 채점'!$G$26+O324*'02 train 채점'!$G$27+P324*'02 train 채점'!$G$28*Q324*'02 train 채점'!$G$29</f>
        <v>57.5</v>
      </c>
      <c r="S324" s="9">
        <f>if($R324&gt;'02 train 채점'!$G$31, 1, 0)</f>
        <v>1</v>
      </c>
    </row>
    <row r="325" ht="15.75" customHeight="1">
      <c r="A325" s="9">
        <v>324.0</v>
      </c>
      <c r="B325" s="9">
        <v>1.0</v>
      </c>
      <c r="C325" s="9">
        <v>2.0</v>
      </c>
      <c r="D325" s="11" t="s">
        <v>24</v>
      </c>
      <c r="E325" s="9" t="s">
        <v>25</v>
      </c>
      <c r="F325" s="9">
        <v>22.0</v>
      </c>
      <c r="G325" s="13">
        <v>1.0</v>
      </c>
      <c r="H325" s="13">
        <v>1.0</v>
      </c>
      <c r="I325" s="13">
        <v>248738.0</v>
      </c>
      <c r="J325" s="9">
        <v>29.0</v>
      </c>
      <c r="K325" s="9"/>
      <c r="L325" s="9" t="s">
        <v>23</v>
      </c>
      <c r="M325" s="9">
        <f t="shared" si="1"/>
        <v>2</v>
      </c>
      <c r="N325" s="9">
        <f>VLOOKUP($E325,'02 train 채점'!$F$8:$G$9, 2, false)</f>
        <v>75</v>
      </c>
      <c r="O325" s="9">
        <f>VLOOKUP($F325,'02 train 채점'!$F$12:$G$17, 2, true)</f>
        <v>25</v>
      </c>
      <c r="P325" s="9">
        <f>VLOOKUP($M325, '02 train 채점'!$F$20:$G$23, 2, true)</f>
        <v>30</v>
      </c>
      <c r="Q325" s="14">
        <f>VLOOKUP($D325,'02 train 채점'!$I$20:$J$23, 2, false)</f>
        <v>50</v>
      </c>
      <c r="R325" s="9">
        <f>N325*'02 train 채점'!$G$26+O325*'02 train 채점'!$G$27+P325*'02 train 채점'!$G$28*Q325*'02 train 채점'!$G$29</f>
        <v>61.25</v>
      </c>
      <c r="S325" s="9">
        <f>if($R325&gt;'02 train 채점'!$G$31, 1, 0)</f>
        <v>1</v>
      </c>
    </row>
    <row r="326" ht="15.75" customHeight="1">
      <c r="A326" s="9">
        <v>325.0</v>
      </c>
      <c r="B326" s="9">
        <v>0.0</v>
      </c>
      <c r="C326" s="9">
        <v>3.0</v>
      </c>
      <c r="D326" s="11" t="s">
        <v>19</v>
      </c>
      <c r="E326" s="9" t="s">
        <v>20</v>
      </c>
      <c r="F326" s="9"/>
      <c r="G326" s="13">
        <v>8.0</v>
      </c>
      <c r="H326" s="13">
        <v>2.0</v>
      </c>
      <c r="I326" s="13" t="s">
        <v>182</v>
      </c>
      <c r="J326" s="9">
        <v>69.55</v>
      </c>
      <c r="K326" s="9"/>
      <c r="L326" s="9" t="s">
        <v>23</v>
      </c>
      <c r="M326" s="9">
        <f t="shared" si="1"/>
        <v>10</v>
      </c>
      <c r="N326" s="9">
        <f>VLOOKUP($E326,'02 train 채점'!$F$8:$G$9, 2, false)</f>
        <v>25</v>
      </c>
      <c r="O326" s="9">
        <f>VLOOKUP($F326,'02 train 채점'!$F$12:$G$17, 2, true)</f>
        <v>55</v>
      </c>
      <c r="P326" s="9">
        <f>VLOOKUP($M326, '02 train 채점'!$F$20:$G$23, 2, true)</f>
        <v>40</v>
      </c>
      <c r="Q326" s="14">
        <f>VLOOKUP($D326,'02 train 채점'!$I$20:$J$23, 2, false)</f>
        <v>10</v>
      </c>
      <c r="R326" s="9">
        <f>N326*'02 train 채점'!$G$26+O326*'02 train 채점'!$G$27+P326*'02 train 채점'!$G$28*Q326*'02 train 채점'!$G$29</f>
        <v>29.5</v>
      </c>
      <c r="S326" s="9">
        <f>if($R326&gt;'02 train 채점'!$G$31, 1, 0)</f>
        <v>0</v>
      </c>
    </row>
    <row r="327" ht="15.75" customHeight="1">
      <c r="A327" s="9">
        <v>326.0</v>
      </c>
      <c r="B327" s="9">
        <v>1.0</v>
      </c>
      <c r="C327" s="9">
        <v>1.0</v>
      </c>
      <c r="D327" s="11" t="s">
        <v>29</v>
      </c>
      <c r="E327" s="9" t="s">
        <v>25</v>
      </c>
      <c r="F327" s="9">
        <v>36.0</v>
      </c>
      <c r="G327" s="13">
        <v>0.0</v>
      </c>
      <c r="H327" s="13">
        <v>0.0</v>
      </c>
      <c r="I327" s="13" t="s">
        <v>267</v>
      </c>
      <c r="J327" s="9">
        <v>135.6333</v>
      </c>
      <c r="K327" s="9" t="s">
        <v>289</v>
      </c>
      <c r="L327" s="9" t="s">
        <v>28</v>
      </c>
      <c r="M327" s="9">
        <f t="shared" si="1"/>
        <v>0</v>
      </c>
      <c r="N327" s="9">
        <f>VLOOKUP($E327,'02 train 채점'!$F$8:$G$9, 2, false)</f>
        <v>75</v>
      </c>
      <c r="O327" s="9">
        <f>VLOOKUP($F327,'02 train 채점'!$F$12:$G$17, 2, true)</f>
        <v>25</v>
      </c>
      <c r="P327" s="9">
        <f>VLOOKUP($M327, '02 train 채점'!$F$20:$G$23, 2, true)</f>
        <v>0</v>
      </c>
      <c r="Q327" s="14">
        <f>VLOOKUP($D327,'02 train 채점'!$I$20:$J$23, 2, false)</f>
        <v>40</v>
      </c>
      <c r="R327" s="9">
        <f>N327*'02 train 채점'!$G$26+O327*'02 train 채점'!$G$27+P327*'02 train 채점'!$G$28*Q327*'02 train 채점'!$G$29</f>
        <v>57.5</v>
      </c>
      <c r="S327" s="9">
        <f>if($R327&gt;'02 train 채점'!$G$31, 1, 0)</f>
        <v>1</v>
      </c>
    </row>
    <row r="328" ht="15.75" customHeight="1">
      <c r="A328" s="9">
        <v>327.0</v>
      </c>
      <c r="B328" s="9">
        <v>0.0</v>
      </c>
      <c r="C328" s="9">
        <v>3.0</v>
      </c>
      <c r="D328" s="11" t="s">
        <v>19</v>
      </c>
      <c r="E328" s="9" t="s">
        <v>20</v>
      </c>
      <c r="F328" s="9">
        <v>61.0</v>
      </c>
      <c r="G328" s="13">
        <v>0.0</v>
      </c>
      <c r="H328" s="13">
        <v>0.0</v>
      </c>
      <c r="I328" s="13">
        <v>345364.0</v>
      </c>
      <c r="J328" s="9">
        <v>6.2375</v>
      </c>
      <c r="K328" s="9"/>
      <c r="L328" s="9" t="s">
        <v>23</v>
      </c>
      <c r="M328" s="9">
        <f t="shared" si="1"/>
        <v>0</v>
      </c>
      <c r="N328" s="9">
        <f>VLOOKUP($E328,'02 train 채점'!$F$8:$G$9, 2, false)</f>
        <v>25</v>
      </c>
      <c r="O328" s="9">
        <f>VLOOKUP($F328,'02 train 채점'!$F$12:$G$17, 2, true)</f>
        <v>25</v>
      </c>
      <c r="P328" s="9">
        <f>VLOOKUP($M328, '02 train 채점'!$F$20:$G$23, 2, true)</f>
        <v>0</v>
      </c>
      <c r="Q328" s="14">
        <f>VLOOKUP($D328,'02 train 채점'!$I$20:$J$23, 2, false)</f>
        <v>10</v>
      </c>
      <c r="R328" s="9">
        <f>N328*'02 train 채점'!$G$26+O328*'02 train 채점'!$G$27+P328*'02 train 채점'!$G$28*Q328*'02 train 채점'!$G$29</f>
        <v>22.5</v>
      </c>
      <c r="S328" s="9">
        <f>if($R328&gt;'02 train 채점'!$G$31, 1, 0)</f>
        <v>0</v>
      </c>
    </row>
    <row r="329" ht="15.75" customHeight="1">
      <c r="A329" s="9">
        <v>328.0</v>
      </c>
      <c r="B329" s="9">
        <v>1.0</v>
      </c>
      <c r="C329" s="9">
        <v>2.0</v>
      </c>
      <c r="D329" s="11" t="s">
        <v>24</v>
      </c>
      <c r="E329" s="9" t="s">
        <v>25</v>
      </c>
      <c r="F329" s="9">
        <v>36.0</v>
      </c>
      <c r="G329" s="13">
        <v>0.0</v>
      </c>
      <c r="H329" s="13">
        <v>0.0</v>
      </c>
      <c r="I329" s="13">
        <v>28551.0</v>
      </c>
      <c r="J329" s="9">
        <v>13.0</v>
      </c>
      <c r="K329" s="9" t="s">
        <v>280</v>
      </c>
      <c r="L329" s="9" t="s">
        <v>23</v>
      </c>
      <c r="M329" s="9">
        <f t="shared" si="1"/>
        <v>0</v>
      </c>
      <c r="N329" s="9">
        <f>VLOOKUP($E329,'02 train 채점'!$F$8:$G$9, 2, false)</f>
        <v>75</v>
      </c>
      <c r="O329" s="9">
        <f>VLOOKUP($F329,'02 train 채점'!$F$12:$G$17, 2, true)</f>
        <v>25</v>
      </c>
      <c r="P329" s="9">
        <f>VLOOKUP($M329, '02 train 채점'!$F$20:$G$23, 2, true)</f>
        <v>0</v>
      </c>
      <c r="Q329" s="14">
        <f>VLOOKUP($D329,'02 train 채점'!$I$20:$J$23, 2, false)</f>
        <v>50</v>
      </c>
      <c r="R329" s="9">
        <f>N329*'02 train 채점'!$G$26+O329*'02 train 채점'!$G$27+P329*'02 train 채점'!$G$28*Q329*'02 train 채점'!$G$29</f>
        <v>57.5</v>
      </c>
      <c r="S329" s="9">
        <f>if($R329&gt;'02 train 채점'!$G$31, 1, 0)</f>
        <v>1</v>
      </c>
    </row>
    <row r="330" ht="15.75" customHeight="1">
      <c r="A330" s="9">
        <v>329.0</v>
      </c>
      <c r="B330" s="9">
        <v>1.0</v>
      </c>
      <c r="C330" s="9">
        <v>3.0</v>
      </c>
      <c r="D330" s="11" t="s">
        <v>24</v>
      </c>
      <c r="E330" s="9" t="s">
        <v>25</v>
      </c>
      <c r="F330" s="9">
        <v>31.0</v>
      </c>
      <c r="G330" s="13">
        <v>1.0</v>
      </c>
      <c r="H330" s="13">
        <v>1.0</v>
      </c>
      <c r="I330" s="13">
        <v>363291.0</v>
      </c>
      <c r="J330" s="9">
        <v>20.525</v>
      </c>
      <c r="K330" s="9"/>
      <c r="L330" s="9" t="s">
        <v>23</v>
      </c>
      <c r="M330" s="9">
        <f t="shared" si="1"/>
        <v>2</v>
      </c>
      <c r="N330" s="9">
        <f>VLOOKUP($E330,'02 train 채점'!$F$8:$G$9, 2, false)</f>
        <v>75</v>
      </c>
      <c r="O330" s="9">
        <f>VLOOKUP($F330,'02 train 채점'!$F$12:$G$17, 2, true)</f>
        <v>25</v>
      </c>
      <c r="P330" s="9">
        <f>VLOOKUP($M330, '02 train 채점'!$F$20:$G$23, 2, true)</f>
        <v>30</v>
      </c>
      <c r="Q330" s="14">
        <f>VLOOKUP($D330,'02 train 채점'!$I$20:$J$23, 2, false)</f>
        <v>50</v>
      </c>
      <c r="R330" s="9">
        <f>N330*'02 train 채점'!$G$26+O330*'02 train 채점'!$G$27+P330*'02 train 채점'!$G$28*Q330*'02 train 채점'!$G$29</f>
        <v>61.25</v>
      </c>
      <c r="S330" s="9">
        <f>if($R330&gt;'02 train 채점'!$G$31, 1, 0)</f>
        <v>1</v>
      </c>
    </row>
    <row r="331" ht="15.75" customHeight="1">
      <c r="A331" s="9">
        <v>330.0</v>
      </c>
      <c r="B331" s="9">
        <v>1.0</v>
      </c>
      <c r="C331" s="9">
        <v>1.0</v>
      </c>
      <c r="D331" s="11" t="s">
        <v>29</v>
      </c>
      <c r="E331" s="9" t="s">
        <v>25</v>
      </c>
      <c r="F331" s="9">
        <v>16.0</v>
      </c>
      <c r="G331" s="13">
        <v>0.0</v>
      </c>
      <c r="H331" s="13">
        <v>1.0</v>
      </c>
      <c r="I331" s="13">
        <v>111361.0</v>
      </c>
      <c r="J331" s="9">
        <v>57.9792</v>
      </c>
      <c r="K331" s="9" t="s">
        <v>305</v>
      </c>
      <c r="L331" s="9" t="s">
        <v>28</v>
      </c>
      <c r="M331" s="9">
        <f t="shared" si="1"/>
        <v>1</v>
      </c>
      <c r="N331" s="9">
        <f>VLOOKUP($E331,'02 train 채점'!$F$8:$G$9, 2, false)</f>
        <v>75</v>
      </c>
      <c r="O331" s="9">
        <f>VLOOKUP($F331,'02 train 채점'!$F$12:$G$17, 2, true)</f>
        <v>25</v>
      </c>
      <c r="P331" s="9">
        <f>VLOOKUP($M331, '02 train 채점'!$F$20:$G$23, 2, true)</f>
        <v>65</v>
      </c>
      <c r="Q331" s="14">
        <f>VLOOKUP($D331,'02 train 채점'!$I$20:$J$23, 2, false)</f>
        <v>40</v>
      </c>
      <c r="R331" s="9">
        <f>N331*'02 train 채점'!$G$26+O331*'02 train 채점'!$G$27+P331*'02 train 채점'!$G$28*Q331*'02 train 채점'!$G$29</f>
        <v>64</v>
      </c>
      <c r="S331" s="9">
        <f>if($R331&gt;'02 train 채점'!$G$31, 1, 0)</f>
        <v>1</v>
      </c>
    </row>
    <row r="332" ht="15.75" customHeight="1">
      <c r="A332" s="9">
        <v>331.0</v>
      </c>
      <c r="B332" s="9">
        <v>1.0</v>
      </c>
      <c r="C332" s="9">
        <v>3.0</v>
      </c>
      <c r="D332" s="11" t="s">
        <v>29</v>
      </c>
      <c r="E332" s="9" t="s">
        <v>25</v>
      </c>
      <c r="F332" s="9"/>
      <c r="G332" s="13">
        <v>2.0</v>
      </c>
      <c r="H332" s="13">
        <v>0.0</v>
      </c>
      <c r="I332" s="13">
        <v>367226.0</v>
      </c>
      <c r="J332" s="9">
        <v>23.25</v>
      </c>
      <c r="K332" s="9"/>
      <c r="L332" s="9" t="s">
        <v>21</v>
      </c>
      <c r="M332" s="9">
        <f t="shared" si="1"/>
        <v>2</v>
      </c>
      <c r="N332" s="9">
        <f>VLOOKUP($E332,'02 train 채점'!$F$8:$G$9, 2, false)</f>
        <v>75</v>
      </c>
      <c r="O332" s="9">
        <f>VLOOKUP($F332,'02 train 채점'!$F$12:$G$17, 2, true)</f>
        <v>55</v>
      </c>
      <c r="P332" s="9">
        <f>VLOOKUP($M332, '02 train 채점'!$F$20:$G$23, 2, true)</f>
        <v>30</v>
      </c>
      <c r="Q332" s="14">
        <f>VLOOKUP($D332,'02 train 채점'!$I$20:$J$23, 2, false)</f>
        <v>40</v>
      </c>
      <c r="R332" s="9">
        <f>N332*'02 train 채점'!$G$26+O332*'02 train 채점'!$G$27+P332*'02 train 채점'!$G$28*Q332*'02 train 채점'!$G$29</f>
        <v>66.5</v>
      </c>
      <c r="S332" s="9">
        <f>if($R332&gt;'02 train 채점'!$G$31, 1, 0)</f>
        <v>1</v>
      </c>
    </row>
    <row r="333" ht="15.75" customHeight="1">
      <c r="A333" s="9">
        <v>332.0</v>
      </c>
      <c r="B333" s="9">
        <v>0.0</v>
      </c>
      <c r="C333" s="9">
        <v>1.0</v>
      </c>
      <c r="D333" s="11" t="s">
        <v>19</v>
      </c>
      <c r="E333" s="9" t="s">
        <v>20</v>
      </c>
      <c r="F333" s="9">
        <v>45.5</v>
      </c>
      <c r="G333" s="13">
        <v>0.0</v>
      </c>
      <c r="H333" s="13">
        <v>0.0</v>
      </c>
      <c r="I333" s="13">
        <v>113043.0</v>
      </c>
      <c r="J333" s="9">
        <v>28.5</v>
      </c>
      <c r="K333" s="9" t="s">
        <v>306</v>
      </c>
      <c r="L333" s="9" t="s">
        <v>23</v>
      </c>
      <c r="M333" s="9">
        <f t="shared" si="1"/>
        <v>0</v>
      </c>
      <c r="N333" s="9">
        <f>VLOOKUP($E333,'02 train 채점'!$F$8:$G$9, 2, false)</f>
        <v>25</v>
      </c>
      <c r="O333" s="9">
        <f>VLOOKUP($F333,'02 train 채점'!$F$12:$G$17, 2, true)</f>
        <v>25</v>
      </c>
      <c r="P333" s="9">
        <f>VLOOKUP($M333, '02 train 채점'!$F$20:$G$23, 2, true)</f>
        <v>0</v>
      </c>
      <c r="Q333" s="14">
        <f>VLOOKUP($D333,'02 train 채점'!$I$20:$J$23, 2, false)</f>
        <v>10</v>
      </c>
      <c r="R333" s="9">
        <f>N333*'02 train 채점'!$G$26+O333*'02 train 채점'!$G$27+P333*'02 train 채점'!$G$28*Q333*'02 train 채점'!$G$29</f>
        <v>22.5</v>
      </c>
      <c r="S333" s="9">
        <f>if($R333&gt;'02 train 채점'!$G$31, 1, 0)</f>
        <v>0</v>
      </c>
    </row>
    <row r="334" ht="15.75" customHeight="1">
      <c r="A334" s="9">
        <v>333.0</v>
      </c>
      <c r="B334" s="9">
        <v>0.0</v>
      </c>
      <c r="C334" s="9">
        <v>1.0</v>
      </c>
      <c r="D334" s="11" t="s">
        <v>19</v>
      </c>
      <c r="E334" s="9" t="s">
        <v>20</v>
      </c>
      <c r="F334" s="9">
        <v>38.0</v>
      </c>
      <c r="G334" s="13">
        <v>0.0</v>
      </c>
      <c r="H334" s="13">
        <v>1.0</v>
      </c>
      <c r="I334" s="13" t="s">
        <v>264</v>
      </c>
      <c r="J334" s="9">
        <v>153.4625</v>
      </c>
      <c r="K334" s="9" t="s">
        <v>308</v>
      </c>
      <c r="L334" s="9" t="s">
        <v>23</v>
      </c>
      <c r="M334" s="9">
        <f t="shared" si="1"/>
        <v>1</v>
      </c>
      <c r="N334" s="9">
        <f>VLOOKUP($E334,'02 train 채점'!$F$8:$G$9, 2, false)</f>
        <v>25</v>
      </c>
      <c r="O334" s="9">
        <f>VLOOKUP($F334,'02 train 채점'!$F$12:$G$17, 2, true)</f>
        <v>25</v>
      </c>
      <c r="P334" s="9">
        <f>VLOOKUP($M334, '02 train 채점'!$F$20:$G$23, 2, true)</f>
        <v>65</v>
      </c>
      <c r="Q334" s="14">
        <f>VLOOKUP($D334,'02 train 채점'!$I$20:$J$23, 2, false)</f>
        <v>10</v>
      </c>
      <c r="R334" s="9">
        <f>N334*'02 train 채점'!$G$26+O334*'02 train 채점'!$G$27+P334*'02 train 채점'!$G$28*Q334*'02 train 채점'!$G$29</f>
        <v>24.125</v>
      </c>
      <c r="S334" s="9">
        <f>if($R334&gt;'02 train 채점'!$G$31, 1, 0)</f>
        <v>0</v>
      </c>
    </row>
    <row r="335" ht="15.75" customHeight="1">
      <c r="A335" s="9">
        <v>334.0</v>
      </c>
      <c r="B335" s="9">
        <v>0.0</v>
      </c>
      <c r="C335" s="9">
        <v>3.0</v>
      </c>
      <c r="D335" s="11" t="s">
        <v>19</v>
      </c>
      <c r="E335" s="9" t="s">
        <v>20</v>
      </c>
      <c r="F335" s="9">
        <v>16.0</v>
      </c>
      <c r="G335" s="13">
        <v>2.0</v>
      </c>
      <c r="H335" s="13">
        <v>0.0</v>
      </c>
      <c r="I335" s="13">
        <v>345764.0</v>
      </c>
      <c r="J335" s="9">
        <v>18.0</v>
      </c>
      <c r="K335" s="9"/>
      <c r="L335" s="9" t="s">
        <v>23</v>
      </c>
      <c r="M335" s="9">
        <f t="shared" si="1"/>
        <v>2</v>
      </c>
      <c r="N335" s="9">
        <f>VLOOKUP($E335,'02 train 채점'!$F$8:$G$9, 2, false)</f>
        <v>25</v>
      </c>
      <c r="O335" s="9">
        <f>VLOOKUP($F335,'02 train 채점'!$F$12:$G$17, 2, true)</f>
        <v>25</v>
      </c>
      <c r="P335" s="9">
        <f>VLOOKUP($M335, '02 train 채점'!$F$20:$G$23, 2, true)</f>
        <v>30</v>
      </c>
      <c r="Q335" s="14">
        <f>VLOOKUP($D335,'02 train 채점'!$I$20:$J$23, 2, false)</f>
        <v>10</v>
      </c>
      <c r="R335" s="9">
        <f>N335*'02 train 채점'!$G$26+O335*'02 train 채점'!$G$27+P335*'02 train 채점'!$G$28*Q335*'02 train 채점'!$G$29</f>
        <v>23.25</v>
      </c>
      <c r="S335" s="9">
        <f>if($R335&gt;'02 train 채점'!$G$31, 1, 0)</f>
        <v>0</v>
      </c>
    </row>
    <row r="336" ht="15.75" customHeight="1">
      <c r="A336" s="9">
        <v>335.0</v>
      </c>
      <c r="B336" s="9">
        <v>1.0</v>
      </c>
      <c r="C336" s="9">
        <v>1.0</v>
      </c>
      <c r="D336" s="11" t="s">
        <v>24</v>
      </c>
      <c r="E336" s="9" t="s">
        <v>25</v>
      </c>
      <c r="F336" s="9"/>
      <c r="G336" s="13">
        <v>1.0</v>
      </c>
      <c r="H336" s="13">
        <v>0.0</v>
      </c>
      <c r="I336" s="13" t="s">
        <v>247</v>
      </c>
      <c r="J336" s="9">
        <v>133.65</v>
      </c>
      <c r="K336" s="9"/>
      <c r="L336" s="9" t="s">
        <v>23</v>
      </c>
      <c r="M336" s="9">
        <f t="shared" si="1"/>
        <v>1</v>
      </c>
      <c r="N336" s="9">
        <f>VLOOKUP($E336,'02 train 채점'!$F$8:$G$9, 2, false)</f>
        <v>75</v>
      </c>
      <c r="O336" s="9">
        <f>VLOOKUP($F336,'02 train 채점'!$F$12:$G$17, 2, true)</f>
        <v>55</v>
      </c>
      <c r="P336" s="9">
        <f>VLOOKUP($M336, '02 train 채점'!$F$20:$G$23, 2, true)</f>
        <v>65</v>
      </c>
      <c r="Q336" s="14">
        <f>VLOOKUP($D336,'02 train 채점'!$I$20:$J$23, 2, false)</f>
        <v>50</v>
      </c>
      <c r="R336" s="9">
        <f>N336*'02 train 채점'!$G$26+O336*'02 train 채점'!$G$27+P336*'02 train 채점'!$G$28*Q336*'02 train 채점'!$G$29</f>
        <v>71.625</v>
      </c>
      <c r="S336" s="9">
        <f>if($R336&gt;'02 train 채점'!$G$31, 1, 0)</f>
        <v>1</v>
      </c>
    </row>
    <row r="337" ht="15.75" customHeight="1">
      <c r="A337" s="9">
        <v>336.0</v>
      </c>
      <c r="B337" s="9">
        <v>0.0</v>
      </c>
      <c r="C337" s="9">
        <v>3.0</v>
      </c>
      <c r="D337" s="11" t="s">
        <v>19</v>
      </c>
      <c r="E337" s="9" t="s">
        <v>20</v>
      </c>
      <c r="F337" s="9"/>
      <c r="G337" s="13">
        <v>0.0</v>
      </c>
      <c r="H337" s="13">
        <v>0.0</v>
      </c>
      <c r="I337" s="13">
        <v>349225.0</v>
      </c>
      <c r="J337" s="9">
        <v>7.8958</v>
      </c>
      <c r="K337" s="9"/>
      <c r="L337" s="9" t="s">
        <v>23</v>
      </c>
      <c r="M337" s="9">
        <f t="shared" si="1"/>
        <v>0</v>
      </c>
      <c r="N337" s="9">
        <f>VLOOKUP($E337,'02 train 채점'!$F$8:$G$9, 2, false)</f>
        <v>25</v>
      </c>
      <c r="O337" s="9">
        <f>VLOOKUP($F337,'02 train 채점'!$F$12:$G$17, 2, true)</f>
        <v>55</v>
      </c>
      <c r="P337" s="9">
        <f>VLOOKUP($M337, '02 train 채점'!$F$20:$G$23, 2, true)</f>
        <v>0</v>
      </c>
      <c r="Q337" s="14">
        <f>VLOOKUP($D337,'02 train 채점'!$I$20:$J$23, 2, false)</f>
        <v>10</v>
      </c>
      <c r="R337" s="9">
        <f>N337*'02 train 채점'!$G$26+O337*'02 train 채점'!$G$27+P337*'02 train 채점'!$G$28*Q337*'02 train 채점'!$G$29</f>
        <v>28.5</v>
      </c>
      <c r="S337" s="9">
        <f>if($R337&gt;'02 train 채점'!$G$31, 1, 0)</f>
        <v>0</v>
      </c>
    </row>
    <row r="338" ht="15.75" customHeight="1">
      <c r="A338" s="9">
        <v>337.0</v>
      </c>
      <c r="B338" s="9">
        <v>0.0</v>
      </c>
      <c r="C338" s="9">
        <v>1.0</v>
      </c>
      <c r="D338" s="11" t="s">
        <v>19</v>
      </c>
      <c r="E338" s="9" t="s">
        <v>20</v>
      </c>
      <c r="F338" s="9">
        <v>29.0</v>
      </c>
      <c r="G338" s="13">
        <v>1.0</v>
      </c>
      <c r="H338" s="13">
        <v>0.0</v>
      </c>
      <c r="I338" s="13">
        <v>113776.0</v>
      </c>
      <c r="J338" s="9">
        <v>66.6</v>
      </c>
      <c r="K338" s="9" t="s">
        <v>171</v>
      </c>
      <c r="L338" s="9" t="s">
        <v>23</v>
      </c>
      <c r="M338" s="9">
        <f t="shared" si="1"/>
        <v>1</v>
      </c>
      <c r="N338" s="9">
        <f>VLOOKUP($E338,'02 train 채점'!$F$8:$G$9, 2, false)</f>
        <v>25</v>
      </c>
      <c r="O338" s="9">
        <f>VLOOKUP($F338,'02 train 채점'!$F$12:$G$17, 2, true)</f>
        <v>25</v>
      </c>
      <c r="P338" s="9">
        <f>VLOOKUP($M338, '02 train 채점'!$F$20:$G$23, 2, true)</f>
        <v>65</v>
      </c>
      <c r="Q338" s="14">
        <f>VLOOKUP($D338,'02 train 채점'!$I$20:$J$23, 2, false)</f>
        <v>10</v>
      </c>
      <c r="R338" s="9">
        <f>N338*'02 train 채점'!$G$26+O338*'02 train 채점'!$G$27+P338*'02 train 채점'!$G$28*Q338*'02 train 채점'!$G$29</f>
        <v>24.125</v>
      </c>
      <c r="S338" s="9">
        <f>if($R338&gt;'02 train 채점'!$G$31, 1, 0)</f>
        <v>0</v>
      </c>
    </row>
    <row r="339" ht="15.75" customHeight="1">
      <c r="A339" s="9">
        <v>338.0</v>
      </c>
      <c r="B339" s="9">
        <v>1.0</v>
      </c>
      <c r="C339" s="9">
        <v>1.0</v>
      </c>
      <c r="D339" s="11" t="s">
        <v>29</v>
      </c>
      <c r="E339" s="9" t="s">
        <v>25</v>
      </c>
      <c r="F339" s="9">
        <v>41.0</v>
      </c>
      <c r="G339" s="13">
        <v>0.0</v>
      </c>
      <c r="H339" s="13">
        <v>0.0</v>
      </c>
      <c r="I339" s="13">
        <v>16966.0</v>
      </c>
      <c r="J339" s="9">
        <v>134.5</v>
      </c>
      <c r="K339" s="9" t="s">
        <v>309</v>
      </c>
      <c r="L339" s="9" t="s">
        <v>28</v>
      </c>
      <c r="M339" s="9">
        <f t="shared" si="1"/>
        <v>0</v>
      </c>
      <c r="N339" s="9">
        <f>VLOOKUP($E339,'02 train 채점'!$F$8:$G$9, 2, false)</f>
        <v>75</v>
      </c>
      <c r="O339" s="9">
        <f>VLOOKUP($F339,'02 train 채점'!$F$12:$G$17, 2, true)</f>
        <v>25</v>
      </c>
      <c r="P339" s="9">
        <f>VLOOKUP($M339, '02 train 채점'!$F$20:$G$23, 2, true)</f>
        <v>0</v>
      </c>
      <c r="Q339" s="14">
        <f>VLOOKUP($D339,'02 train 채점'!$I$20:$J$23, 2, false)</f>
        <v>40</v>
      </c>
      <c r="R339" s="9">
        <f>N339*'02 train 채점'!$G$26+O339*'02 train 채점'!$G$27+P339*'02 train 채점'!$G$28*Q339*'02 train 채점'!$G$29</f>
        <v>57.5</v>
      </c>
      <c r="S339" s="9">
        <f>if($R339&gt;'02 train 채점'!$G$31, 1, 0)</f>
        <v>1</v>
      </c>
    </row>
    <row r="340" ht="15.75" customHeight="1">
      <c r="A340" s="9">
        <v>339.0</v>
      </c>
      <c r="B340" s="9">
        <v>1.0</v>
      </c>
      <c r="C340" s="9">
        <v>3.0</v>
      </c>
      <c r="D340" s="11" t="s">
        <v>19</v>
      </c>
      <c r="E340" s="9" t="s">
        <v>20</v>
      </c>
      <c r="F340" s="9">
        <v>45.0</v>
      </c>
      <c r="G340" s="13">
        <v>0.0</v>
      </c>
      <c r="H340" s="13">
        <v>0.0</v>
      </c>
      <c r="I340" s="13">
        <v>7598.0</v>
      </c>
      <c r="J340" s="9">
        <v>8.05</v>
      </c>
      <c r="K340" s="9"/>
      <c r="L340" s="9" t="s">
        <v>23</v>
      </c>
      <c r="M340" s="9">
        <f t="shared" si="1"/>
        <v>0</v>
      </c>
      <c r="N340" s="9">
        <f>VLOOKUP($E340,'02 train 채점'!$F$8:$G$9, 2, false)</f>
        <v>25</v>
      </c>
      <c r="O340" s="9">
        <f>VLOOKUP($F340,'02 train 채점'!$F$12:$G$17, 2, true)</f>
        <v>25</v>
      </c>
      <c r="P340" s="9">
        <f>VLOOKUP($M340, '02 train 채점'!$F$20:$G$23, 2, true)</f>
        <v>0</v>
      </c>
      <c r="Q340" s="14">
        <f>VLOOKUP($D340,'02 train 채점'!$I$20:$J$23, 2, false)</f>
        <v>10</v>
      </c>
      <c r="R340" s="9">
        <f>N340*'02 train 채점'!$G$26+O340*'02 train 채점'!$G$27+P340*'02 train 채점'!$G$28*Q340*'02 train 채점'!$G$29</f>
        <v>22.5</v>
      </c>
      <c r="S340" s="9">
        <f>if($R340&gt;'02 train 채점'!$G$31, 1, 0)</f>
        <v>0</v>
      </c>
    </row>
    <row r="341" ht="15.75" customHeight="1">
      <c r="A341" s="9">
        <v>340.0</v>
      </c>
      <c r="B341" s="9">
        <v>0.0</v>
      </c>
      <c r="C341" s="9">
        <v>1.0</v>
      </c>
      <c r="D341" s="11" t="s">
        <v>19</v>
      </c>
      <c r="E341" s="9" t="s">
        <v>20</v>
      </c>
      <c r="F341" s="9">
        <v>45.0</v>
      </c>
      <c r="G341" s="13">
        <v>0.0</v>
      </c>
      <c r="H341" s="13">
        <v>0.0</v>
      </c>
      <c r="I341" s="13">
        <v>113784.0</v>
      </c>
      <c r="J341" s="9">
        <v>35.5</v>
      </c>
      <c r="K341" s="9" t="s">
        <v>311</v>
      </c>
      <c r="L341" s="9" t="s">
        <v>23</v>
      </c>
      <c r="M341" s="9">
        <f t="shared" si="1"/>
        <v>0</v>
      </c>
      <c r="N341" s="9">
        <f>VLOOKUP($E341,'02 train 채점'!$F$8:$G$9, 2, false)</f>
        <v>25</v>
      </c>
      <c r="O341" s="9">
        <f>VLOOKUP($F341,'02 train 채점'!$F$12:$G$17, 2, true)</f>
        <v>25</v>
      </c>
      <c r="P341" s="9">
        <f>VLOOKUP($M341, '02 train 채점'!$F$20:$G$23, 2, true)</f>
        <v>0</v>
      </c>
      <c r="Q341" s="14">
        <f>VLOOKUP($D341,'02 train 채점'!$I$20:$J$23, 2, false)</f>
        <v>10</v>
      </c>
      <c r="R341" s="9">
        <f>N341*'02 train 채점'!$G$26+O341*'02 train 채점'!$G$27+P341*'02 train 채점'!$G$28*Q341*'02 train 채점'!$G$29</f>
        <v>22.5</v>
      </c>
      <c r="S341" s="9">
        <f>if($R341&gt;'02 train 채점'!$G$31, 1, 0)</f>
        <v>0</v>
      </c>
    </row>
    <row r="342" ht="15.75" customHeight="1">
      <c r="A342" s="9">
        <v>341.0</v>
      </c>
      <c r="B342" s="9">
        <v>1.0</v>
      </c>
      <c r="C342" s="9">
        <v>2.0</v>
      </c>
      <c r="D342" s="11" t="s">
        <v>33</v>
      </c>
      <c r="E342" s="9" t="s">
        <v>20</v>
      </c>
      <c r="F342" s="9">
        <v>2.0</v>
      </c>
      <c r="G342" s="13">
        <v>1.0</v>
      </c>
      <c r="H342" s="13">
        <v>1.0</v>
      </c>
      <c r="I342" s="13">
        <v>230080.0</v>
      </c>
      <c r="J342" s="9">
        <v>26.0</v>
      </c>
      <c r="K342" s="9" t="s">
        <v>166</v>
      </c>
      <c r="L342" s="9" t="s">
        <v>23</v>
      </c>
      <c r="M342" s="9">
        <f t="shared" si="1"/>
        <v>2</v>
      </c>
      <c r="N342" s="9">
        <f>VLOOKUP($E342,'02 train 채점'!$F$8:$G$9, 2, false)</f>
        <v>25</v>
      </c>
      <c r="O342" s="9">
        <f>VLOOKUP($F342,'02 train 채점'!$F$12:$G$17, 2, true)</f>
        <v>30</v>
      </c>
      <c r="P342" s="9">
        <f>VLOOKUP($M342, '02 train 채점'!$F$20:$G$23, 2, true)</f>
        <v>30</v>
      </c>
      <c r="Q342" s="14">
        <f>VLOOKUP($D342,'02 train 채점'!$I$20:$J$23, 2, false)</f>
        <v>20</v>
      </c>
      <c r="R342" s="9">
        <f>N342*'02 train 채점'!$G$26+O342*'02 train 채점'!$G$27+P342*'02 train 채점'!$G$28*Q342*'02 train 채점'!$G$29</f>
        <v>25</v>
      </c>
      <c r="S342" s="9">
        <f>if($R342&gt;'02 train 채점'!$G$31, 1, 0)</f>
        <v>0</v>
      </c>
    </row>
    <row r="343" ht="15.75" customHeight="1">
      <c r="A343" s="9">
        <v>342.0</v>
      </c>
      <c r="B343" s="9">
        <v>1.0</v>
      </c>
      <c r="C343" s="9">
        <v>1.0</v>
      </c>
      <c r="D343" s="11" t="s">
        <v>29</v>
      </c>
      <c r="E343" s="9" t="s">
        <v>25</v>
      </c>
      <c r="F343" s="9">
        <v>24.0</v>
      </c>
      <c r="G343" s="13">
        <v>3.0</v>
      </c>
      <c r="H343" s="13">
        <v>2.0</v>
      </c>
      <c r="I343" s="13">
        <v>19950.0</v>
      </c>
      <c r="J343" s="9">
        <v>263.0</v>
      </c>
      <c r="K343" s="9" t="s">
        <v>57</v>
      </c>
      <c r="L343" s="9" t="s">
        <v>23</v>
      </c>
      <c r="M343" s="9">
        <f t="shared" si="1"/>
        <v>5</v>
      </c>
      <c r="N343" s="9">
        <f>VLOOKUP($E343,'02 train 채점'!$F$8:$G$9, 2, false)</f>
        <v>75</v>
      </c>
      <c r="O343" s="9">
        <f>VLOOKUP($F343,'02 train 채점'!$F$12:$G$17, 2, true)</f>
        <v>25</v>
      </c>
      <c r="P343" s="9">
        <f>VLOOKUP($M343, '02 train 채점'!$F$20:$G$23, 2, true)</f>
        <v>40</v>
      </c>
      <c r="Q343" s="14">
        <f>VLOOKUP($D343,'02 train 채점'!$I$20:$J$23, 2, false)</f>
        <v>40</v>
      </c>
      <c r="R343" s="9">
        <f>N343*'02 train 채점'!$G$26+O343*'02 train 채점'!$G$27+P343*'02 train 채점'!$G$28*Q343*'02 train 채점'!$G$29</f>
        <v>61.5</v>
      </c>
      <c r="S343" s="9">
        <f>if($R343&gt;'02 train 채점'!$G$31, 1, 0)</f>
        <v>1</v>
      </c>
    </row>
    <row r="344" ht="15.75" customHeight="1">
      <c r="A344" s="9">
        <v>343.0</v>
      </c>
      <c r="B344" s="9">
        <v>0.0</v>
      </c>
      <c r="C344" s="9">
        <v>2.0</v>
      </c>
      <c r="D344" s="11" t="s">
        <v>19</v>
      </c>
      <c r="E344" s="9" t="s">
        <v>20</v>
      </c>
      <c r="F344" s="9">
        <v>28.0</v>
      </c>
      <c r="G344" s="13">
        <v>0.0</v>
      </c>
      <c r="H344" s="13">
        <v>0.0</v>
      </c>
      <c r="I344" s="13">
        <v>248740.0</v>
      </c>
      <c r="J344" s="9">
        <v>13.0</v>
      </c>
      <c r="K344" s="9"/>
      <c r="L344" s="9" t="s">
        <v>23</v>
      </c>
      <c r="M344" s="9">
        <f t="shared" si="1"/>
        <v>0</v>
      </c>
      <c r="N344" s="9">
        <f>VLOOKUP($E344,'02 train 채점'!$F$8:$G$9, 2, false)</f>
        <v>25</v>
      </c>
      <c r="O344" s="9">
        <f>VLOOKUP($F344,'02 train 채점'!$F$12:$G$17, 2, true)</f>
        <v>25</v>
      </c>
      <c r="P344" s="9">
        <f>VLOOKUP($M344, '02 train 채점'!$F$20:$G$23, 2, true)</f>
        <v>0</v>
      </c>
      <c r="Q344" s="14">
        <f>VLOOKUP($D344,'02 train 채점'!$I$20:$J$23, 2, false)</f>
        <v>10</v>
      </c>
      <c r="R344" s="9">
        <f>N344*'02 train 채점'!$G$26+O344*'02 train 채점'!$G$27+P344*'02 train 채점'!$G$28*Q344*'02 train 채점'!$G$29</f>
        <v>22.5</v>
      </c>
      <c r="S344" s="9">
        <f>if($R344&gt;'02 train 채점'!$G$31, 1, 0)</f>
        <v>0</v>
      </c>
    </row>
    <row r="345" ht="15.75" customHeight="1">
      <c r="A345" s="9">
        <v>344.0</v>
      </c>
      <c r="B345" s="9">
        <v>0.0</v>
      </c>
      <c r="C345" s="9">
        <v>2.0</v>
      </c>
      <c r="D345" s="11" t="s">
        <v>19</v>
      </c>
      <c r="E345" s="9" t="s">
        <v>20</v>
      </c>
      <c r="F345" s="9">
        <v>25.0</v>
      </c>
      <c r="G345" s="13">
        <v>0.0</v>
      </c>
      <c r="H345" s="13">
        <v>0.0</v>
      </c>
      <c r="I345" s="13">
        <v>244361.0</v>
      </c>
      <c r="J345" s="9">
        <v>13.0</v>
      </c>
      <c r="K345" s="9"/>
      <c r="L345" s="9" t="s">
        <v>23</v>
      </c>
      <c r="M345" s="9">
        <f t="shared" si="1"/>
        <v>0</v>
      </c>
      <c r="N345" s="9">
        <f>VLOOKUP($E345,'02 train 채점'!$F$8:$G$9, 2, false)</f>
        <v>25</v>
      </c>
      <c r="O345" s="9">
        <f>VLOOKUP($F345,'02 train 채점'!$F$12:$G$17, 2, true)</f>
        <v>25</v>
      </c>
      <c r="P345" s="9">
        <f>VLOOKUP($M345, '02 train 채점'!$F$20:$G$23, 2, true)</f>
        <v>0</v>
      </c>
      <c r="Q345" s="14">
        <f>VLOOKUP($D345,'02 train 채점'!$I$20:$J$23, 2, false)</f>
        <v>10</v>
      </c>
      <c r="R345" s="9">
        <f>N345*'02 train 채점'!$G$26+O345*'02 train 채점'!$G$27+P345*'02 train 채점'!$G$28*Q345*'02 train 채점'!$G$29</f>
        <v>22.5</v>
      </c>
      <c r="S345" s="9">
        <f>if($R345&gt;'02 train 채점'!$G$31, 1, 0)</f>
        <v>0</v>
      </c>
    </row>
    <row r="346" ht="15.75" customHeight="1">
      <c r="A346" s="9">
        <v>345.0</v>
      </c>
      <c r="B346" s="9">
        <v>0.0</v>
      </c>
      <c r="C346" s="9">
        <v>2.0</v>
      </c>
      <c r="D346" s="11" t="s">
        <v>19</v>
      </c>
      <c r="E346" s="9" t="s">
        <v>20</v>
      </c>
      <c r="F346" s="9">
        <v>36.0</v>
      </c>
      <c r="G346" s="13">
        <v>0.0</v>
      </c>
      <c r="H346" s="13">
        <v>0.0</v>
      </c>
      <c r="I346" s="13">
        <v>229236.0</v>
      </c>
      <c r="J346" s="9">
        <v>13.0</v>
      </c>
      <c r="K346" s="9"/>
      <c r="L346" s="9" t="s">
        <v>23</v>
      </c>
      <c r="M346" s="9">
        <f t="shared" si="1"/>
        <v>0</v>
      </c>
      <c r="N346" s="9">
        <f>VLOOKUP($E346,'02 train 채점'!$F$8:$G$9, 2, false)</f>
        <v>25</v>
      </c>
      <c r="O346" s="9">
        <f>VLOOKUP($F346,'02 train 채점'!$F$12:$G$17, 2, true)</f>
        <v>25</v>
      </c>
      <c r="P346" s="9">
        <f>VLOOKUP($M346, '02 train 채점'!$F$20:$G$23, 2, true)</f>
        <v>0</v>
      </c>
      <c r="Q346" s="14">
        <f>VLOOKUP($D346,'02 train 채점'!$I$20:$J$23, 2, false)</f>
        <v>10</v>
      </c>
      <c r="R346" s="9">
        <f>N346*'02 train 채점'!$G$26+O346*'02 train 채점'!$G$27+P346*'02 train 채점'!$G$28*Q346*'02 train 채점'!$G$29</f>
        <v>22.5</v>
      </c>
      <c r="S346" s="9">
        <f>if($R346&gt;'02 train 채점'!$G$31, 1, 0)</f>
        <v>0</v>
      </c>
    </row>
    <row r="347" ht="15.75" customHeight="1">
      <c r="A347" s="9">
        <v>346.0</v>
      </c>
      <c r="B347" s="9">
        <v>1.0</v>
      </c>
      <c r="C347" s="9">
        <v>2.0</v>
      </c>
      <c r="D347" s="11" t="s">
        <v>29</v>
      </c>
      <c r="E347" s="9" t="s">
        <v>25</v>
      </c>
      <c r="F347" s="9">
        <v>24.0</v>
      </c>
      <c r="G347" s="13">
        <v>0.0</v>
      </c>
      <c r="H347" s="13">
        <v>0.0</v>
      </c>
      <c r="I347" s="13">
        <v>248733.0</v>
      </c>
      <c r="J347" s="9">
        <v>13.0</v>
      </c>
      <c r="K347" s="9" t="s">
        <v>95</v>
      </c>
      <c r="L347" s="9" t="s">
        <v>23</v>
      </c>
      <c r="M347" s="9">
        <f t="shared" si="1"/>
        <v>0</v>
      </c>
      <c r="N347" s="9">
        <f>VLOOKUP($E347,'02 train 채점'!$F$8:$G$9, 2, false)</f>
        <v>75</v>
      </c>
      <c r="O347" s="9">
        <f>VLOOKUP($F347,'02 train 채점'!$F$12:$G$17, 2, true)</f>
        <v>25</v>
      </c>
      <c r="P347" s="9">
        <f>VLOOKUP($M347, '02 train 채점'!$F$20:$G$23, 2, true)</f>
        <v>0</v>
      </c>
      <c r="Q347" s="14">
        <f>VLOOKUP($D347,'02 train 채점'!$I$20:$J$23, 2, false)</f>
        <v>40</v>
      </c>
      <c r="R347" s="9">
        <f>N347*'02 train 채점'!$G$26+O347*'02 train 채점'!$G$27+P347*'02 train 채점'!$G$28*Q347*'02 train 채점'!$G$29</f>
        <v>57.5</v>
      </c>
      <c r="S347" s="9">
        <f>if($R347&gt;'02 train 채점'!$G$31, 1, 0)</f>
        <v>1</v>
      </c>
    </row>
    <row r="348" ht="15.75" customHeight="1">
      <c r="A348" s="9">
        <v>347.0</v>
      </c>
      <c r="B348" s="9">
        <v>1.0</v>
      </c>
      <c r="C348" s="9">
        <v>2.0</v>
      </c>
      <c r="D348" s="11" t="s">
        <v>29</v>
      </c>
      <c r="E348" s="9" t="s">
        <v>25</v>
      </c>
      <c r="F348" s="9">
        <v>40.0</v>
      </c>
      <c r="G348" s="13">
        <v>0.0</v>
      </c>
      <c r="H348" s="13">
        <v>0.0</v>
      </c>
      <c r="I348" s="13">
        <v>31418.0</v>
      </c>
      <c r="J348" s="9">
        <v>13.0</v>
      </c>
      <c r="K348" s="9"/>
      <c r="L348" s="9" t="s">
        <v>23</v>
      </c>
      <c r="M348" s="9">
        <f t="shared" si="1"/>
        <v>0</v>
      </c>
      <c r="N348" s="9">
        <f>VLOOKUP($E348,'02 train 채점'!$F$8:$G$9, 2, false)</f>
        <v>75</v>
      </c>
      <c r="O348" s="9">
        <f>VLOOKUP($F348,'02 train 채점'!$F$12:$G$17, 2, true)</f>
        <v>25</v>
      </c>
      <c r="P348" s="9">
        <f>VLOOKUP($M348, '02 train 채점'!$F$20:$G$23, 2, true)</f>
        <v>0</v>
      </c>
      <c r="Q348" s="14">
        <f>VLOOKUP($D348,'02 train 채점'!$I$20:$J$23, 2, false)</f>
        <v>40</v>
      </c>
      <c r="R348" s="9">
        <f>N348*'02 train 채점'!$G$26+O348*'02 train 채점'!$G$27+P348*'02 train 채점'!$G$28*Q348*'02 train 채점'!$G$29</f>
        <v>57.5</v>
      </c>
      <c r="S348" s="9">
        <f>if($R348&gt;'02 train 채점'!$G$31, 1, 0)</f>
        <v>1</v>
      </c>
    </row>
    <row r="349" ht="15.75" customHeight="1">
      <c r="A349" s="9">
        <v>348.0</v>
      </c>
      <c r="B349" s="9">
        <v>1.0</v>
      </c>
      <c r="C349" s="9">
        <v>3.0</v>
      </c>
      <c r="D349" s="11" t="s">
        <v>24</v>
      </c>
      <c r="E349" s="9" t="s">
        <v>25</v>
      </c>
      <c r="F349" s="9"/>
      <c r="G349" s="13">
        <v>1.0</v>
      </c>
      <c r="H349" s="13">
        <v>0.0</v>
      </c>
      <c r="I349" s="13">
        <v>386525.0</v>
      </c>
      <c r="J349" s="9">
        <v>16.1</v>
      </c>
      <c r="K349" s="9"/>
      <c r="L349" s="9" t="s">
        <v>23</v>
      </c>
      <c r="M349" s="9">
        <f t="shared" si="1"/>
        <v>1</v>
      </c>
      <c r="N349" s="9">
        <f>VLOOKUP($E349,'02 train 채점'!$F$8:$G$9, 2, false)</f>
        <v>75</v>
      </c>
      <c r="O349" s="9">
        <f>VLOOKUP($F349,'02 train 채점'!$F$12:$G$17, 2, true)</f>
        <v>55</v>
      </c>
      <c r="P349" s="9">
        <f>VLOOKUP($M349, '02 train 채점'!$F$20:$G$23, 2, true)</f>
        <v>65</v>
      </c>
      <c r="Q349" s="14">
        <f>VLOOKUP($D349,'02 train 채점'!$I$20:$J$23, 2, false)</f>
        <v>50</v>
      </c>
      <c r="R349" s="9">
        <f>N349*'02 train 채점'!$G$26+O349*'02 train 채점'!$G$27+P349*'02 train 채점'!$G$28*Q349*'02 train 채점'!$G$29</f>
        <v>71.625</v>
      </c>
      <c r="S349" s="9">
        <f>if($R349&gt;'02 train 채점'!$G$31, 1, 0)</f>
        <v>1</v>
      </c>
    </row>
    <row r="350" ht="15.75" customHeight="1">
      <c r="A350" s="9">
        <v>349.0</v>
      </c>
      <c r="B350" s="9">
        <v>1.0</v>
      </c>
      <c r="C350" s="9">
        <v>3.0</v>
      </c>
      <c r="D350" s="11" t="s">
        <v>33</v>
      </c>
      <c r="E350" s="9" t="s">
        <v>20</v>
      </c>
      <c r="F350" s="9">
        <v>3.0</v>
      </c>
      <c r="G350" s="13">
        <v>1.0</v>
      </c>
      <c r="H350" s="13">
        <v>1.0</v>
      </c>
      <c r="I350" s="13" t="s">
        <v>76</v>
      </c>
      <c r="J350" s="9">
        <v>15.9</v>
      </c>
      <c r="K350" s="9"/>
      <c r="L350" s="9" t="s">
        <v>23</v>
      </c>
      <c r="M350" s="9">
        <f t="shared" si="1"/>
        <v>2</v>
      </c>
      <c r="N350" s="9">
        <f>VLOOKUP($E350,'02 train 채점'!$F$8:$G$9, 2, false)</f>
        <v>25</v>
      </c>
      <c r="O350" s="9">
        <f>VLOOKUP($F350,'02 train 채점'!$F$12:$G$17, 2, true)</f>
        <v>35</v>
      </c>
      <c r="P350" s="9">
        <f>VLOOKUP($M350, '02 train 채점'!$F$20:$G$23, 2, true)</f>
        <v>30</v>
      </c>
      <c r="Q350" s="14">
        <f>VLOOKUP($D350,'02 train 채점'!$I$20:$J$23, 2, false)</f>
        <v>20</v>
      </c>
      <c r="R350" s="9">
        <f>N350*'02 train 채점'!$G$26+O350*'02 train 채점'!$G$27+P350*'02 train 채점'!$G$28*Q350*'02 train 채점'!$G$29</f>
        <v>26</v>
      </c>
      <c r="S350" s="9">
        <f>if($R350&gt;'02 train 채점'!$G$31, 1, 0)</f>
        <v>0</v>
      </c>
    </row>
    <row r="351" ht="15.75" customHeight="1">
      <c r="A351" s="9">
        <v>350.0</v>
      </c>
      <c r="B351" s="9">
        <v>0.0</v>
      </c>
      <c r="C351" s="9">
        <v>3.0</v>
      </c>
      <c r="D351" s="11" t="s">
        <v>19</v>
      </c>
      <c r="E351" s="9" t="s">
        <v>20</v>
      </c>
      <c r="F351" s="9">
        <v>42.0</v>
      </c>
      <c r="G351" s="13">
        <v>0.0</v>
      </c>
      <c r="H351" s="13">
        <v>0.0</v>
      </c>
      <c r="I351" s="13">
        <v>315088.0</v>
      </c>
      <c r="J351" s="9">
        <v>8.6625</v>
      </c>
      <c r="K351" s="9"/>
      <c r="L351" s="9" t="s">
        <v>23</v>
      </c>
      <c r="M351" s="9">
        <f t="shared" si="1"/>
        <v>0</v>
      </c>
      <c r="N351" s="9">
        <f>VLOOKUP($E351,'02 train 채점'!$F$8:$G$9, 2, false)</f>
        <v>25</v>
      </c>
      <c r="O351" s="9">
        <f>VLOOKUP($F351,'02 train 채점'!$F$12:$G$17, 2, true)</f>
        <v>25</v>
      </c>
      <c r="P351" s="9">
        <f>VLOOKUP($M351, '02 train 채점'!$F$20:$G$23, 2, true)</f>
        <v>0</v>
      </c>
      <c r="Q351" s="14">
        <f>VLOOKUP($D351,'02 train 채점'!$I$20:$J$23, 2, false)</f>
        <v>10</v>
      </c>
      <c r="R351" s="9">
        <f>N351*'02 train 채점'!$G$26+O351*'02 train 채점'!$G$27+P351*'02 train 채점'!$G$28*Q351*'02 train 채점'!$G$29</f>
        <v>22.5</v>
      </c>
      <c r="S351" s="9">
        <f>if($R351&gt;'02 train 채점'!$G$31, 1, 0)</f>
        <v>0</v>
      </c>
    </row>
    <row r="352" ht="15.75" customHeight="1">
      <c r="A352" s="9">
        <v>351.0</v>
      </c>
      <c r="B352" s="9">
        <v>0.0</v>
      </c>
      <c r="C352" s="9">
        <v>3.0</v>
      </c>
      <c r="D352" s="11" t="s">
        <v>19</v>
      </c>
      <c r="E352" s="9" t="s">
        <v>20</v>
      </c>
      <c r="F352" s="9">
        <v>23.0</v>
      </c>
      <c r="G352" s="13">
        <v>0.0</v>
      </c>
      <c r="H352" s="13">
        <v>0.0</v>
      </c>
      <c r="I352" s="13">
        <v>7267.0</v>
      </c>
      <c r="J352" s="9">
        <v>9.225</v>
      </c>
      <c r="K352" s="9"/>
      <c r="L352" s="9" t="s">
        <v>23</v>
      </c>
      <c r="M352" s="9">
        <f t="shared" si="1"/>
        <v>0</v>
      </c>
      <c r="N352" s="9">
        <f>VLOOKUP($E352,'02 train 채점'!$F$8:$G$9, 2, false)</f>
        <v>25</v>
      </c>
      <c r="O352" s="9">
        <f>VLOOKUP($F352,'02 train 채점'!$F$12:$G$17, 2, true)</f>
        <v>25</v>
      </c>
      <c r="P352" s="9">
        <f>VLOOKUP($M352, '02 train 채점'!$F$20:$G$23, 2, true)</f>
        <v>0</v>
      </c>
      <c r="Q352" s="14">
        <f>VLOOKUP($D352,'02 train 채점'!$I$20:$J$23, 2, false)</f>
        <v>10</v>
      </c>
      <c r="R352" s="9">
        <f>N352*'02 train 채점'!$G$26+O352*'02 train 채점'!$G$27+P352*'02 train 채점'!$G$28*Q352*'02 train 채점'!$G$29</f>
        <v>22.5</v>
      </c>
      <c r="S352" s="9">
        <f>if($R352&gt;'02 train 채점'!$G$31, 1, 0)</f>
        <v>0</v>
      </c>
    </row>
    <row r="353" ht="15.75" customHeight="1">
      <c r="A353" s="9">
        <v>352.0</v>
      </c>
      <c r="B353" s="9">
        <v>0.0</v>
      </c>
      <c r="C353" s="9">
        <v>1.0</v>
      </c>
      <c r="D353" s="11" t="s">
        <v>19</v>
      </c>
      <c r="E353" s="9" t="s">
        <v>20</v>
      </c>
      <c r="F353" s="9"/>
      <c r="G353" s="13">
        <v>0.0</v>
      </c>
      <c r="H353" s="13">
        <v>0.0</v>
      </c>
      <c r="I353" s="13">
        <v>113510.0</v>
      </c>
      <c r="J353" s="9">
        <v>35.0</v>
      </c>
      <c r="K353" s="9" t="s">
        <v>314</v>
      </c>
      <c r="L353" s="9" t="s">
        <v>23</v>
      </c>
      <c r="M353" s="9">
        <f t="shared" si="1"/>
        <v>0</v>
      </c>
      <c r="N353" s="9">
        <f>VLOOKUP($E353,'02 train 채점'!$F$8:$G$9, 2, false)</f>
        <v>25</v>
      </c>
      <c r="O353" s="9">
        <f>VLOOKUP($F353,'02 train 채점'!$F$12:$G$17, 2, true)</f>
        <v>55</v>
      </c>
      <c r="P353" s="9">
        <f>VLOOKUP($M353, '02 train 채점'!$F$20:$G$23, 2, true)</f>
        <v>0</v>
      </c>
      <c r="Q353" s="14">
        <f>VLOOKUP($D353,'02 train 채점'!$I$20:$J$23, 2, false)</f>
        <v>10</v>
      </c>
      <c r="R353" s="9">
        <f>N353*'02 train 채점'!$G$26+O353*'02 train 채점'!$G$27+P353*'02 train 채점'!$G$28*Q353*'02 train 채점'!$G$29</f>
        <v>28.5</v>
      </c>
      <c r="S353" s="9">
        <f>if($R353&gt;'02 train 채점'!$G$31, 1, 0)</f>
        <v>0</v>
      </c>
    </row>
    <row r="354" ht="15.75" customHeight="1">
      <c r="A354" s="9">
        <v>353.0</v>
      </c>
      <c r="B354" s="9">
        <v>0.0</v>
      </c>
      <c r="C354" s="9">
        <v>3.0</v>
      </c>
      <c r="D354" s="11" t="s">
        <v>19</v>
      </c>
      <c r="E354" s="9" t="s">
        <v>20</v>
      </c>
      <c r="F354" s="9">
        <v>15.0</v>
      </c>
      <c r="G354" s="13">
        <v>1.0</v>
      </c>
      <c r="H354" s="13">
        <v>1.0</v>
      </c>
      <c r="I354" s="13">
        <v>2695.0</v>
      </c>
      <c r="J354" s="9">
        <v>7.2292</v>
      </c>
      <c r="K354" s="9"/>
      <c r="L354" s="9" t="s">
        <v>28</v>
      </c>
      <c r="M354" s="9">
        <f t="shared" si="1"/>
        <v>2</v>
      </c>
      <c r="N354" s="9">
        <f>VLOOKUP($E354,'02 train 채점'!$F$8:$G$9, 2, false)</f>
        <v>25</v>
      </c>
      <c r="O354" s="9">
        <f>VLOOKUP($F354,'02 train 채점'!$F$12:$G$17, 2, true)</f>
        <v>25</v>
      </c>
      <c r="P354" s="9">
        <f>VLOOKUP($M354, '02 train 채점'!$F$20:$G$23, 2, true)</f>
        <v>30</v>
      </c>
      <c r="Q354" s="14">
        <f>VLOOKUP($D354,'02 train 채점'!$I$20:$J$23, 2, false)</f>
        <v>10</v>
      </c>
      <c r="R354" s="9">
        <f>N354*'02 train 채점'!$G$26+O354*'02 train 채점'!$G$27+P354*'02 train 채점'!$G$28*Q354*'02 train 채점'!$G$29</f>
        <v>23.25</v>
      </c>
      <c r="S354" s="9">
        <f>if($R354&gt;'02 train 채점'!$G$31, 1, 0)</f>
        <v>0</v>
      </c>
    </row>
    <row r="355" ht="15.75" customHeight="1">
      <c r="A355" s="9">
        <v>354.0</v>
      </c>
      <c r="B355" s="9">
        <v>0.0</v>
      </c>
      <c r="C355" s="9">
        <v>3.0</v>
      </c>
      <c r="D355" s="11" t="s">
        <v>19</v>
      </c>
      <c r="E355" s="9" t="s">
        <v>20</v>
      </c>
      <c r="F355" s="9">
        <v>25.0</v>
      </c>
      <c r="G355" s="13">
        <v>1.0</v>
      </c>
      <c r="H355" s="13">
        <v>0.0</v>
      </c>
      <c r="I355" s="13">
        <v>349237.0</v>
      </c>
      <c r="J355" s="9">
        <v>17.8</v>
      </c>
      <c r="K355" s="9"/>
      <c r="L355" s="9" t="s">
        <v>23</v>
      </c>
      <c r="M355" s="9">
        <f t="shared" si="1"/>
        <v>1</v>
      </c>
      <c r="N355" s="9">
        <f>VLOOKUP($E355,'02 train 채점'!$F$8:$G$9, 2, false)</f>
        <v>25</v>
      </c>
      <c r="O355" s="9">
        <f>VLOOKUP($F355,'02 train 채점'!$F$12:$G$17, 2, true)</f>
        <v>25</v>
      </c>
      <c r="P355" s="9">
        <f>VLOOKUP($M355, '02 train 채점'!$F$20:$G$23, 2, true)</f>
        <v>65</v>
      </c>
      <c r="Q355" s="14">
        <f>VLOOKUP($D355,'02 train 채점'!$I$20:$J$23, 2, false)</f>
        <v>10</v>
      </c>
      <c r="R355" s="9">
        <f>N355*'02 train 채점'!$G$26+O355*'02 train 채점'!$G$27+P355*'02 train 채점'!$G$28*Q355*'02 train 채점'!$G$29</f>
        <v>24.125</v>
      </c>
      <c r="S355" s="9">
        <f>if($R355&gt;'02 train 채점'!$G$31, 1, 0)</f>
        <v>0</v>
      </c>
    </row>
    <row r="356" ht="15.75" customHeight="1">
      <c r="A356" s="9">
        <v>355.0</v>
      </c>
      <c r="B356" s="9">
        <v>0.0</v>
      </c>
      <c r="C356" s="9">
        <v>3.0</v>
      </c>
      <c r="D356" s="11" t="s">
        <v>19</v>
      </c>
      <c r="E356" s="9" t="s">
        <v>20</v>
      </c>
      <c r="F356" s="9"/>
      <c r="G356" s="13">
        <v>0.0</v>
      </c>
      <c r="H356" s="13">
        <v>0.0</v>
      </c>
      <c r="I356" s="13">
        <v>2647.0</v>
      </c>
      <c r="J356" s="9">
        <v>7.225</v>
      </c>
      <c r="K356" s="9"/>
      <c r="L356" s="9" t="s">
        <v>28</v>
      </c>
      <c r="M356" s="9">
        <f t="shared" si="1"/>
        <v>0</v>
      </c>
      <c r="N356" s="9">
        <f>VLOOKUP($E356,'02 train 채점'!$F$8:$G$9, 2, false)</f>
        <v>25</v>
      </c>
      <c r="O356" s="9">
        <f>VLOOKUP($F356,'02 train 채점'!$F$12:$G$17, 2, true)</f>
        <v>55</v>
      </c>
      <c r="P356" s="9">
        <f>VLOOKUP($M356, '02 train 채점'!$F$20:$G$23, 2, true)</f>
        <v>0</v>
      </c>
      <c r="Q356" s="14">
        <f>VLOOKUP($D356,'02 train 채점'!$I$20:$J$23, 2, false)</f>
        <v>10</v>
      </c>
      <c r="R356" s="9">
        <f>N356*'02 train 채점'!$G$26+O356*'02 train 채점'!$G$27+P356*'02 train 채점'!$G$28*Q356*'02 train 채점'!$G$29</f>
        <v>28.5</v>
      </c>
      <c r="S356" s="9">
        <f>if($R356&gt;'02 train 채점'!$G$31, 1, 0)</f>
        <v>0</v>
      </c>
    </row>
    <row r="357" ht="15.75" customHeight="1">
      <c r="A357" s="9">
        <v>356.0</v>
      </c>
      <c r="B357" s="9">
        <v>0.0</v>
      </c>
      <c r="C357" s="9">
        <v>3.0</v>
      </c>
      <c r="D357" s="11" t="s">
        <v>19</v>
      </c>
      <c r="E357" s="9" t="s">
        <v>20</v>
      </c>
      <c r="F357" s="9">
        <v>28.0</v>
      </c>
      <c r="G357" s="13">
        <v>0.0</v>
      </c>
      <c r="H357" s="13">
        <v>0.0</v>
      </c>
      <c r="I357" s="13">
        <v>345783.0</v>
      </c>
      <c r="J357" s="9">
        <v>9.5</v>
      </c>
      <c r="K357" s="9"/>
      <c r="L357" s="9" t="s">
        <v>23</v>
      </c>
      <c r="M357" s="9">
        <f t="shared" si="1"/>
        <v>0</v>
      </c>
      <c r="N357" s="9">
        <f>VLOOKUP($E357,'02 train 채점'!$F$8:$G$9, 2, false)</f>
        <v>25</v>
      </c>
      <c r="O357" s="9">
        <f>VLOOKUP($F357,'02 train 채점'!$F$12:$G$17, 2, true)</f>
        <v>25</v>
      </c>
      <c r="P357" s="9">
        <f>VLOOKUP($M357, '02 train 채점'!$F$20:$G$23, 2, true)</f>
        <v>0</v>
      </c>
      <c r="Q357" s="14">
        <f>VLOOKUP($D357,'02 train 채점'!$I$20:$J$23, 2, false)</f>
        <v>10</v>
      </c>
      <c r="R357" s="9">
        <f>N357*'02 train 채점'!$G$26+O357*'02 train 채점'!$G$27+P357*'02 train 채점'!$G$28*Q357*'02 train 채점'!$G$29</f>
        <v>22.5</v>
      </c>
      <c r="S357" s="9">
        <f>if($R357&gt;'02 train 채점'!$G$31, 1, 0)</f>
        <v>0</v>
      </c>
    </row>
    <row r="358" ht="15.75" customHeight="1">
      <c r="A358" s="9">
        <v>357.0</v>
      </c>
      <c r="B358" s="9">
        <v>1.0</v>
      </c>
      <c r="C358" s="9">
        <v>1.0</v>
      </c>
      <c r="D358" s="11" t="s">
        <v>29</v>
      </c>
      <c r="E358" s="9" t="s">
        <v>25</v>
      </c>
      <c r="F358" s="9">
        <v>22.0</v>
      </c>
      <c r="G358" s="13">
        <v>0.0</v>
      </c>
      <c r="H358" s="13">
        <v>1.0</v>
      </c>
      <c r="I358" s="13">
        <v>113505.0</v>
      </c>
      <c r="J358" s="9">
        <v>55.0</v>
      </c>
      <c r="K358" s="9" t="s">
        <v>185</v>
      </c>
      <c r="L358" s="9" t="s">
        <v>23</v>
      </c>
      <c r="M358" s="9">
        <f t="shared" si="1"/>
        <v>1</v>
      </c>
      <c r="N358" s="9">
        <f>VLOOKUP($E358,'02 train 채점'!$F$8:$G$9, 2, false)</f>
        <v>75</v>
      </c>
      <c r="O358" s="9">
        <f>VLOOKUP($F358,'02 train 채점'!$F$12:$G$17, 2, true)</f>
        <v>25</v>
      </c>
      <c r="P358" s="9">
        <f>VLOOKUP($M358, '02 train 채점'!$F$20:$G$23, 2, true)</f>
        <v>65</v>
      </c>
      <c r="Q358" s="14">
        <f>VLOOKUP($D358,'02 train 채점'!$I$20:$J$23, 2, false)</f>
        <v>40</v>
      </c>
      <c r="R358" s="9">
        <f>N358*'02 train 채점'!$G$26+O358*'02 train 채점'!$G$27+P358*'02 train 채점'!$G$28*Q358*'02 train 채점'!$G$29</f>
        <v>64</v>
      </c>
      <c r="S358" s="9">
        <f>if($R358&gt;'02 train 채점'!$G$31, 1, 0)</f>
        <v>1</v>
      </c>
    </row>
    <row r="359" ht="15.75" customHeight="1">
      <c r="A359" s="9">
        <v>358.0</v>
      </c>
      <c r="B359" s="9">
        <v>0.0</v>
      </c>
      <c r="C359" s="9">
        <v>2.0</v>
      </c>
      <c r="D359" s="11" t="s">
        <v>29</v>
      </c>
      <c r="E359" s="9" t="s">
        <v>25</v>
      </c>
      <c r="F359" s="9">
        <v>38.0</v>
      </c>
      <c r="G359" s="13">
        <v>0.0</v>
      </c>
      <c r="H359" s="13">
        <v>0.0</v>
      </c>
      <c r="I359" s="13">
        <v>237671.0</v>
      </c>
      <c r="J359" s="9">
        <v>13.0</v>
      </c>
      <c r="K359" s="9"/>
      <c r="L359" s="9" t="s">
        <v>23</v>
      </c>
      <c r="M359" s="9">
        <f t="shared" si="1"/>
        <v>0</v>
      </c>
      <c r="N359" s="9">
        <f>VLOOKUP($E359,'02 train 채점'!$F$8:$G$9, 2, false)</f>
        <v>75</v>
      </c>
      <c r="O359" s="9">
        <f>VLOOKUP($F359,'02 train 채점'!$F$12:$G$17, 2, true)</f>
        <v>25</v>
      </c>
      <c r="P359" s="9">
        <f>VLOOKUP($M359, '02 train 채점'!$F$20:$G$23, 2, true)</f>
        <v>0</v>
      </c>
      <c r="Q359" s="14">
        <f>VLOOKUP($D359,'02 train 채점'!$I$20:$J$23, 2, false)</f>
        <v>40</v>
      </c>
      <c r="R359" s="9">
        <f>N359*'02 train 채점'!$G$26+O359*'02 train 채점'!$G$27+P359*'02 train 채점'!$G$28*Q359*'02 train 채점'!$G$29</f>
        <v>57.5</v>
      </c>
      <c r="S359" s="9">
        <f>if($R359&gt;'02 train 채점'!$G$31, 1, 0)</f>
        <v>1</v>
      </c>
    </row>
    <row r="360" ht="15.75" customHeight="1">
      <c r="A360" s="9">
        <v>359.0</v>
      </c>
      <c r="B360" s="9">
        <v>1.0</v>
      </c>
      <c r="C360" s="9">
        <v>3.0</v>
      </c>
      <c r="D360" s="11" t="s">
        <v>29</v>
      </c>
      <c r="E360" s="9" t="s">
        <v>25</v>
      </c>
      <c r="F360" s="9"/>
      <c r="G360" s="13">
        <v>0.0</v>
      </c>
      <c r="H360" s="13">
        <v>0.0</v>
      </c>
      <c r="I360" s="13">
        <v>330931.0</v>
      </c>
      <c r="J360" s="9">
        <v>7.8792</v>
      </c>
      <c r="K360" s="9"/>
      <c r="L360" s="9" t="s">
        <v>21</v>
      </c>
      <c r="M360" s="9">
        <f t="shared" si="1"/>
        <v>0</v>
      </c>
      <c r="N360" s="9">
        <f>VLOOKUP($E360,'02 train 채점'!$F$8:$G$9, 2, false)</f>
        <v>75</v>
      </c>
      <c r="O360" s="9">
        <f>VLOOKUP($F360,'02 train 채점'!$F$12:$G$17, 2, true)</f>
        <v>55</v>
      </c>
      <c r="P360" s="9">
        <f>VLOOKUP($M360, '02 train 채점'!$F$20:$G$23, 2, true)</f>
        <v>0</v>
      </c>
      <c r="Q360" s="14">
        <f>VLOOKUP($D360,'02 train 채점'!$I$20:$J$23, 2, false)</f>
        <v>40</v>
      </c>
      <c r="R360" s="9">
        <f>N360*'02 train 채점'!$G$26+O360*'02 train 채점'!$G$27+P360*'02 train 채점'!$G$28*Q360*'02 train 채점'!$G$29</f>
        <v>63.5</v>
      </c>
      <c r="S360" s="9">
        <f>if($R360&gt;'02 train 채점'!$G$31, 1, 0)</f>
        <v>1</v>
      </c>
    </row>
    <row r="361" ht="15.75" customHeight="1">
      <c r="A361" s="9">
        <v>360.0</v>
      </c>
      <c r="B361" s="9">
        <v>1.0</v>
      </c>
      <c r="C361" s="9">
        <v>3.0</v>
      </c>
      <c r="D361" s="11" t="s">
        <v>29</v>
      </c>
      <c r="E361" s="9" t="s">
        <v>25</v>
      </c>
      <c r="F361" s="9"/>
      <c r="G361" s="13">
        <v>0.0</v>
      </c>
      <c r="H361" s="13">
        <v>0.0</v>
      </c>
      <c r="I361" s="13">
        <v>330980.0</v>
      </c>
      <c r="J361" s="9">
        <v>7.8792</v>
      </c>
      <c r="K361" s="9"/>
      <c r="L361" s="9" t="s">
        <v>21</v>
      </c>
      <c r="M361" s="9">
        <f t="shared" si="1"/>
        <v>0</v>
      </c>
      <c r="N361" s="9">
        <f>VLOOKUP($E361,'02 train 채점'!$F$8:$G$9, 2, false)</f>
        <v>75</v>
      </c>
      <c r="O361" s="9">
        <f>VLOOKUP($F361,'02 train 채점'!$F$12:$G$17, 2, true)</f>
        <v>55</v>
      </c>
      <c r="P361" s="9">
        <f>VLOOKUP($M361, '02 train 채점'!$F$20:$G$23, 2, true)</f>
        <v>0</v>
      </c>
      <c r="Q361" s="14">
        <f>VLOOKUP($D361,'02 train 채점'!$I$20:$J$23, 2, false)</f>
        <v>40</v>
      </c>
      <c r="R361" s="9">
        <f>N361*'02 train 채점'!$G$26+O361*'02 train 채점'!$G$27+P361*'02 train 채점'!$G$28*Q361*'02 train 채점'!$G$29</f>
        <v>63.5</v>
      </c>
      <c r="S361" s="9">
        <f>if($R361&gt;'02 train 채점'!$G$31, 1, 0)</f>
        <v>1</v>
      </c>
    </row>
    <row r="362" ht="15.75" customHeight="1">
      <c r="A362" s="9">
        <v>361.0</v>
      </c>
      <c r="B362" s="9">
        <v>0.0</v>
      </c>
      <c r="C362" s="9">
        <v>3.0</v>
      </c>
      <c r="D362" s="11" t="s">
        <v>19</v>
      </c>
      <c r="E362" s="9" t="s">
        <v>20</v>
      </c>
      <c r="F362" s="9">
        <v>40.0</v>
      </c>
      <c r="G362" s="13">
        <v>1.0</v>
      </c>
      <c r="H362" s="13">
        <v>4.0</v>
      </c>
      <c r="I362" s="13">
        <v>347088.0</v>
      </c>
      <c r="J362" s="9">
        <v>27.9</v>
      </c>
      <c r="K362" s="9"/>
      <c r="L362" s="9" t="s">
        <v>23</v>
      </c>
      <c r="M362" s="9">
        <f t="shared" si="1"/>
        <v>5</v>
      </c>
      <c r="N362" s="9">
        <f>VLOOKUP($E362,'02 train 채점'!$F$8:$G$9, 2, false)</f>
        <v>25</v>
      </c>
      <c r="O362" s="9">
        <f>VLOOKUP($F362,'02 train 채점'!$F$12:$G$17, 2, true)</f>
        <v>25</v>
      </c>
      <c r="P362" s="9">
        <f>VLOOKUP($M362, '02 train 채점'!$F$20:$G$23, 2, true)</f>
        <v>40</v>
      </c>
      <c r="Q362" s="14">
        <f>VLOOKUP($D362,'02 train 채점'!$I$20:$J$23, 2, false)</f>
        <v>10</v>
      </c>
      <c r="R362" s="9">
        <f>N362*'02 train 채점'!$G$26+O362*'02 train 채점'!$G$27+P362*'02 train 채점'!$G$28*Q362*'02 train 채점'!$G$29</f>
        <v>23.5</v>
      </c>
      <c r="S362" s="9">
        <f>if($R362&gt;'02 train 채점'!$G$31, 1, 0)</f>
        <v>0</v>
      </c>
    </row>
    <row r="363" ht="15.75" customHeight="1">
      <c r="A363" s="9">
        <v>362.0</v>
      </c>
      <c r="B363" s="9">
        <v>0.0</v>
      </c>
      <c r="C363" s="9">
        <v>2.0</v>
      </c>
      <c r="D363" s="11" t="s">
        <v>19</v>
      </c>
      <c r="E363" s="9" t="s">
        <v>20</v>
      </c>
      <c r="F363" s="9">
        <v>29.0</v>
      </c>
      <c r="G363" s="13">
        <v>1.0</v>
      </c>
      <c r="H363" s="13">
        <v>0.0</v>
      </c>
      <c r="I363" s="13" t="s">
        <v>42</v>
      </c>
      <c r="J363" s="9">
        <v>27.7208</v>
      </c>
      <c r="K363" s="9"/>
      <c r="L363" s="9" t="s">
        <v>28</v>
      </c>
      <c r="M363" s="9">
        <f t="shared" si="1"/>
        <v>1</v>
      </c>
      <c r="N363" s="9">
        <f>VLOOKUP($E363,'02 train 채점'!$F$8:$G$9, 2, false)</f>
        <v>25</v>
      </c>
      <c r="O363" s="9">
        <f>VLOOKUP($F363,'02 train 채점'!$F$12:$G$17, 2, true)</f>
        <v>25</v>
      </c>
      <c r="P363" s="9">
        <f>VLOOKUP($M363, '02 train 채점'!$F$20:$G$23, 2, true)</f>
        <v>65</v>
      </c>
      <c r="Q363" s="14">
        <f>VLOOKUP($D363,'02 train 채점'!$I$20:$J$23, 2, false)</f>
        <v>10</v>
      </c>
      <c r="R363" s="9">
        <f>N363*'02 train 채점'!$G$26+O363*'02 train 채점'!$G$27+P363*'02 train 채점'!$G$28*Q363*'02 train 채점'!$G$29</f>
        <v>24.125</v>
      </c>
      <c r="S363" s="9">
        <f>if($R363&gt;'02 train 채점'!$G$31, 1, 0)</f>
        <v>0</v>
      </c>
    </row>
    <row r="364" ht="15.75" customHeight="1">
      <c r="A364" s="9">
        <v>363.0</v>
      </c>
      <c r="B364" s="9">
        <v>0.0</v>
      </c>
      <c r="C364" s="9">
        <v>3.0</v>
      </c>
      <c r="D364" s="11" t="s">
        <v>24</v>
      </c>
      <c r="E364" s="9" t="s">
        <v>25</v>
      </c>
      <c r="F364" s="9">
        <v>45.0</v>
      </c>
      <c r="G364" s="13">
        <v>0.0</v>
      </c>
      <c r="H364" s="13">
        <v>1.0</v>
      </c>
      <c r="I364" s="13">
        <v>2691.0</v>
      </c>
      <c r="J364" s="9">
        <v>14.4542</v>
      </c>
      <c r="K364" s="9"/>
      <c r="L364" s="9" t="s">
        <v>28</v>
      </c>
      <c r="M364" s="9">
        <f t="shared" si="1"/>
        <v>1</v>
      </c>
      <c r="N364" s="9">
        <f>VLOOKUP($E364,'02 train 채점'!$F$8:$G$9, 2, false)</f>
        <v>75</v>
      </c>
      <c r="O364" s="9">
        <f>VLOOKUP($F364,'02 train 채점'!$F$12:$G$17, 2, true)</f>
        <v>25</v>
      </c>
      <c r="P364" s="9">
        <f>VLOOKUP($M364, '02 train 채점'!$F$20:$G$23, 2, true)</f>
        <v>65</v>
      </c>
      <c r="Q364" s="14">
        <f>VLOOKUP($D364,'02 train 채점'!$I$20:$J$23, 2, false)</f>
        <v>50</v>
      </c>
      <c r="R364" s="9">
        <f>N364*'02 train 채점'!$G$26+O364*'02 train 채점'!$G$27+P364*'02 train 채점'!$G$28*Q364*'02 train 채점'!$G$29</f>
        <v>65.625</v>
      </c>
      <c r="S364" s="9">
        <f>if($R364&gt;'02 train 채점'!$G$31, 1, 0)</f>
        <v>1</v>
      </c>
    </row>
    <row r="365" ht="15.75" customHeight="1">
      <c r="A365" s="9">
        <v>364.0</v>
      </c>
      <c r="B365" s="9">
        <v>0.0</v>
      </c>
      <c r="C365" s="9">
        <v>3.0</v>
      </c>
      <c r="D365" s="11" t="s">
        <v>19</v>
      </c>
      <c r="E365" s="9" t="s">
        <v>20</v>
      </c>
      <c r="F365" s="9">
        <v>35.0</v>
      </c>
      <c r="G365" s="13">
        <v>0.0</v>
      </c>
      <c r="H365" s="13">
        <v>0.0</v>
      </c>
      <c r="I365" s="13" t="s">
        <v>319</v>
      </c>
      <c r="J365" s="9">
        <v>7.05</v>
      </c>
      <c r="K365" s="9"/>
      <c r="L365" s="9" t="s">
        <v>23</v>
      </c>
      <c r="M365" s="9">
        <f t="shared" si="1"/>
        <v>0</v>
      </c>
      <c r="N365" s="9">
        <f>VLOOKUP($E365,'02 train 채점'!$F$8:$G$9, 2, false)</f>
        <v>25</v>
      </c>
      <c r="O365" s="9">
        <f>VLOOKUP($F365,'02 train 채점'!$F$12:$G$17, 2, true)</f>
        <v>25</v>
      </c>
      <c r="P365" s="9">
        <f>VLOOKUP($M365, '02 train 채점'!$F$20:$G$23, 2, true)</f>
        <v>0</v>
      </c>
      <c r="Q365" s="14">
        <f>VLOOKUP($D365,'02 train 채점'!$I$20:$J$23, 2, false)</f>
        <v>10</v>
      </c>
      <c r="R365" s="9">
        <f>N365*'02 train 채점'!$G$26+O365*'02 train 채점'!$G$27+P365*'02 train 채점'!$G$28*Q365*'02 train 채점'!$G$29</f>
        <v>22.5</v>
      </c>
      <c r="S365" s="9">
        <f>if($R365&gt;'02 train 채점'!$G$31, 1, 0)</f>
        <v>0</v>
      </c>
    </row>
    <row r="366" ht="15.75" customHeight="1">
      <c r="A366" s="9">
        <v>365.0</v>
      </c>
      <c r="B366" s="9">
        <v>0.0</v>
      </c>
      <c r="C366" s="9">
        <v>3.0</v>
      </c>
      <c r="D366" s="11" t="s">
        <v>19</v>
      </c>
      <c r="E366" s="9" t="s">
        <v>20</v>
      </c>
      <c r="F366" s="9"/>
      <c r="G366" s="13">
        <v>1.0</v>
      </c>
      <c r="H366" s="13">
        <v>0.0</v>
      </c>
      <c r="I366" s="13">
        <v>370365.0</v>
      </c>
      <c r="J366" s="9">
        <v>15.5</v>
      </c>
      <c r="K366" s="9"/>
      <c r="L366" s="9" t="s">
        <v>21</v>
      </c>
      <c r="M366" s="9">
        <f t="shared" si="1"/>
        <v>1</v>
      </c>
      <c r="N366" s="9">
        <f>VLOOKUP($E366,'02 train 채점'!$F$8:$G$9, 2, false)</f>
        <v>25</v>
      </c>
      <c r="O366" s="9">
        <f>VLOOKUP($F366,'02 train 채점'!$F$12:$G$17, 2, true)</f>
        <v>55</v>
      </c>
      <c r="P366" s="9">
        <f>VLOOKUP($M366, '02 train 채점'!$F$20:$G$23, 2, true)</f>
        <v>65</v>
      </c>
      <c r="Q366" s="14">
        <f>VLOOKUP($D366,'02 train 채점'!$I$20:$J$23, 2, false)</f>
        <v>10</v>
      </c>
      <c r="R366" s="9">
        <f>N366*'02 train 채점'!$G$26+O366*'02 train 채점'!$G$27+P366*'02 train 채점'!$G$28*Q366*'02 train 채점'!$G$29</f>
        <v>30.125</v>
      </c>
      <c r="S366" s="9">
        <f>if($R366&gt;'02 train 채점'!$G$31, 1, 0)</f>
        <v>0</v>
      </c>
    </row>
    <row r="367" ht="15.75" customHeight="1">
      <c r="A367" s="9">
        <v>366.0</v>
      </c>
      <c r="B367" s="9">
        <v>0.0</v>
      </c>
      <c r="C367" s="9">
        <v>3.0</v>
      </c>
      <c r="D367" s="11" t="s">
        <v>19</v>
      </c>
      <c r="E367" s="9" t="s">
        <v>20</v>
      </c>
      <c r="F367" s="9">
        <v>30.0</v>
      </c>
      <c r="G367" s="13">
        <v>0.0</v>
      </c>
      <c r="H367" s="13">
        <v>0.0</v>
      </c>
      <c r="I367" s="13" t="s">
        <v>320</v>
      </c>
      <c r="J367" s="9">
        <v>7.25</v>
      </c>
      <c r="K367" s="9"/>
      <c r="L367" s="9" t="s">
        <v>23</v>
      </c>
      <c r="M367" s="9">
        <f t="shared" si="1"/>
        <v>0</v>
      </c>
      <c r="N367" s="9">
        <f>VLOOKUP($E367,'02 train 채점'!$F$8:$G$9, 2, false)</f>
        <v>25</v>
      </c>
      <c r="O367" s="9">
        <f>VLOOKUP($F367,'02 train 채점'!$F$12:$G$17, 2, true)</f>
        <v>25</v>
      </c>
      <c r="P367" s="9">
        <f>VLOOKUP($M367, '02 train 채점'!$F$20:$G$23, 2, true)</f>
        <v>0</v>
      </c>
      <c r="Q367" s="14">
        <f>VLOOKUP($D367,'02 train 채점'!$I$20:$J$23, 2, false)</f>
        <v>10</v>
      </c>
      <c r="R367" s="9">
        <f>N367*'02 train 채점'!$G$26+O367*'02 train 채점'!$G$27+P367*'02 train 채점'!$G$28*Q367*'02 train 채점'!$G$29</f>
        <v>22.5</v>
      </c>
      <c r="S367" s="9">
        <f>if($R367&gt;'02 train 채점'!$G$31, 1, 0)</f>
        <v>0</v>
      </c>
    </row>
    <row r="368" ht="15.75" customHeight="1">
      <c r="A368" s="9">
        <v>367.0</v>
      </c>
      <c r="B368" s="9">
        <v>1.0</v>
      </c>
      <c r="C368" s="9">
        <v>1.0</v>
      </c>
      <c r="D368" s="11" t="s">
        <v>24</v>
      </c>
      <c r="E368" s="9" t="s">
        <v>25</v>
      </c>
      <c r="F368" s="9">
        <v>60.0</v>
      </c>
      <c r="G368" s="13">
        <v>1.0</v>
      </c>
      <c r="H368" s="13">
        <v>0.0</v>
      </c>
      <c r="I368" s="13">
        <v>110813.0</v>
      </c>
      <c r="J368" s="9">
        <v>75.25</v>
      </c>
      <c r="K368" s="9" t="s">
        <v>234</v>
      </c>
      <c r="L368" s="9" t="s">
        <v>28</v>
      </c>
      <c r="M368" s="9">
        <f t="shared" si="1"/>
        <v>1</v>
      </c>
      <c r="N368" s="9">
        <f>VLOOKUP($E368,'02 train 채점'!$F$8:$G$9, 2, false)</f>
        <v>75</v>
      </c>
      <c r="O368" s="9">
        <f>VLOOKUP($F368,'02 train 채점'!$F$12:$G$17, 2, true)</f>
        <v>25</v>
      </c>
      <c r="P368" s="9">
        <f>VLOOKUP($M368, '02 train 채점'!$F$20:$G$23, 2, true)</f>
        <v>65</v>
      </c>
      <c r="Q368" s="14">
        <f>VLOOKUP($D368,'02 train 채점'!$I$20:$J$23, 2, false)</f>
        <v>50</v>
      </c>
      <c r="R368" s="9">
        <f>N368*'02 train 채점'!$G$26+O368*'02 train 채점'!$G$27+P368*'02 train 채점'!$G$28*Q368*'02 train 채점'!$G$29</f>
        <v>65.625</v>
      </c>
      <c r="S368" s="9">
        <f>if($R368&gt;'02 train 채점'!$G$31, 1, 0)</f>
        <v>1</v>
      </c>
    </row>
    <row r="369" ht="15.75" customHeight="1">
      <c r="A369" s="9">
        <v>368.0</v>
      </c>
      <c r="B369" s="9">
        <v>1.0</v>
      </c>
      <c r="C369" s="9">
        <v>3.0</v>
      </c>
      <c r="D369" s="11" t="s">
        <v>24</v>
      </c>
      <c r="E369" s="9" t="s">
        <v>25</v>
      </c>
      <c r="F369" s="9"/>
      <c r="G369" s="13">
        <v>0.0</v>
      </c>
      <c r="H369" s="13">
        <v>0.0</v>
      </c>
      <c r="I369" s="13">
        <v>2626.0</v>
      </c>
      <c r="J369" s="9">
        <v>7.2292</v>
      </c>
      <c r="K369" s="9"/>
      <c r="L369" s="9" t="s">
        <v>28</v>
      </c>
      <c r="M369" s="9">
        <f t="shared" si="1"/>
        <v>0</v>
      </c>
      <c r="N369" s="9">
        <f>VLOOKUP($E369,'02 train 채점'!$F$8:$G$9, 2, false)</f>
        <v>75</v>
      </c>
      <c r="O369" s="9">
        <f>VLOOKUP($F369,'02 train 채점'!$F$12:$G$17, 2, true)</f>
        <v>55</v>
      </c>
      <c r="P369" s="9">
        <f>VLOOKUP($M369, '02 train 채점'!$F$20:$G$23, 2, true)</f>
        <v>0</v>
      </c>
      <c r="Q369" s="14">
        <f>VLOOKUP($D369,'02 train 채점'!$I$20:$J$23, 2, false)</f>
        <v>50</v>
      </c>
      <c r="R369" s="9">
        <f>N369*'02 train 채점'!$G$26+O369*'02 train 채점'!$G$27+P369*'02 train 채점'!$G$28*Q369*'02 train 채점'!$G$29</f>
        <v>63.5</v>
      </c>
      <c r="S369" s="9">
        <f>if($R369&gt;'02 train 채점'!$G$31, 1, 0)</f>
        <v>1</v>
      </c>
    </row>
    <row r="370" ht="15.75" customHeight="1">
      <c r="A370" s="9">
        <v>369.0</v>
      </c>
      <c r="B370" s="9">
        <v>1.0</v>
      </c>
      <c r="C370" s="9">
        <v>3.0</v>
      </c>
      <c r="D370" s="11" t="s">
        <v>29</v>
      </c>
      <c r="E370" s="9" t="s">
        <v>25</v>
      </c>
      <c r="F370" s="9"/>
      <c r="G370" s="13">
        <v>0.0</v>
      </c>
      <c r="H370" s="13">
        <v>0.0</v>
      </c>
      <c r="I370" s="13">
        <v>14313.0</v>
      </c>
      <c r="J370" s="9">
        <v>7.75</v>
      </c>
      <c r="K370" s="9"/>
      <c r="L370" s="9" t="s">
        <v>21</v>
      </c>
      <c r="M370" s="9">
        <f t="shared" si="1"/>
        <v>0</v>
      </c>
      <c r="N370" s="9">
        <f>VLOOKUP($E370,'02 train 채점'!$F$8:$G$9, 2, false)</f>
        <v>75</v>
      </c>
      <c r="O370" s="9">
        <f>VLOOKUP($F370,'02 train 채점'!$F$12:$G$17, 2, true)</f>
        <v>55</v>
      </c>
      <c r="P370" s="9">
        <f>VLOOKUP($M370, '02 train 채점'!$F$20:$G$23, 2, true)</f>
        <v>0</v>
      </c>
      <c r="Q370" s="14">
        <f>VLOOKUP($D370,'02 train 채점'!$I$20:$J$23, 2, false)</f>
        <v>40</v>
      </c>
      <c r="R370" s="9">
        <f>N370*'02 train 채점'!$G$26+O370*'02 train 채점'!$G$27+P370*'02 train 채점'!$G$28*Q370*'02 train 채점'!$G$29</f>
        <v>63.5</v>
      </c>
      <c r="S370" s="9">
        <f>if($R370&gt;'02 train 채점'!$G$31, 1, 0)</f>
        <v>1</v>
      </c>
    </row>
    <row r="371" ht="15.75" customHeight="1">
      <c r="A371" s="9">
        <v>797.0</v>
      </c>
      <c r="B371" s="9">
        <v>1.0</v>
      </c>
      <c r="C371" s="9">
        <v>1.0</v>
      </c>
      <c r="D371" s="11" t="s">
        <v>33</v>
      </c>
      <c r="E371" s="9" t="s">
        <v>25</v>
      </c>
      <c r="F371" s="9">
        <v>49.0</v>
      </c>
      <c r="G371" s="13">
        <v>0.0</v>
      </c>
      <c r="H371" s="13">
        <v>0.0</v>
      </c>
      <c r="I371" s="13">
        <v>17465.0</v>
      </c>
      <c r="J371" s="9">
        <v>25.9292</v>
      </c>
      <c r="K371" s="9" t="s">
        <v>322</v>
      </c>
      <c r="L371" s="9" t="s">
        <v>23</v>
      </c>
      <c r="M371" s="9">
        <f t="shared" si="1"/>
        <v>0</v>
      </c>
      <c r="N371" s="9">
        <f>VLOOKUP($E371,'02 train 채점'!$F$8:$G$9, 2, false)</f>
        <v>75</v>
      </c>
      <c r="O371" s="9">
        <f>VLOOKUP($F371,'02 train 채점'!$F$12:$G$17, 2, true)</f>
        <v>25</v>
      </c>
      <c r="P371" s="9">
        <f>VLOOKUP($M371, '02 train 채점'!$F$20:$G$23, 2, true)</f>
        <v>0</v>
      </c>
      <c r="Q371" s="14">
        <f>VLOOKUP($D371,'02 train 채점'!$I$20:$J$23, 2, false)</f>
        <v>20</v>
      </c>
      <c r="R371" s="9">
        <f>N371*'02 train 채점'!$G$26+O371*'02 train 채점'!$G$27+P371*'02 train 채점'!$G$28*Q371*'02 train 채점'!$G$29</f>
        <v>57.5</v>
      </c>
      <c r="S371" s="9">
        <f>if($R371&gt;'02 train 채점'!$G$31, 1, 0)</f>
        <v>1</v>
      </c>
    </row>
    <row r="372" ht="15.75" customHeight="1">
      <c r="A372" s="9">
        <v>371.0</v>
      </c>
      <c r="B372" s="9">
        <v>1.0</v>
      </c>
      <c r="C372" s="9">
        <v>1.0</v>
      </c>
      <c r="D372" s="11" t="s">
        <v>19</v>
      </c>
      <c r="E372" s="9" t="s">
        <v>20</v>
      </c>
      <c r="F372" s="9">
        <v>25.0</v>
      </c>
      <c r="G372" s="13">
        <v>1.0</v>
      </c>
      <c r="H372" s="13">
        <v>0.0</v>
      </c>
      <c r="I372" s="13">
        <v>11765.0</v>
      </c>
      <c r="J372" s="9">
        <v>55.4417</v>
      </c>
      <c r="K372" s="9" t="s">
        <v>315</v>
      </c>
      <c r="L372" s="9" t="s">
        <v>28</v>
      </c>
      <c r="M372" s="9">
        <f t="shared" si="1"/>
        <v>1</v>
      </c>
      <c r="N372" s="9">
        <f>VLOOKUP($E372,'02 train 채점'!$F$8:$G$9, 2, false)</f>
        <v>25</v>
      </c>
      <c r="O372" s="9">
        <f>VLOOKUP($F372,'02 train 채점'!$F$12:$G$17, 2, true)</f>
        <v>25</v>
      </c>
      <c r="P372" s="9">
        <f>VLOOKUP($M372, '02 train 채점'!$F$20:$G$23, 2, true)</f>
        <v>65</v>
      </c>
      <c r="Q372" s="14">
        <f>VLOOKUP($D372,'02 train 채점'!$I$20:$J$23, 2, false)</f>
        <v>10</v>
      </c>
      <c r="R372" s="9">
        <f>N372*'02 train 채점'!$G$26+O372*'02 train 채점'!$G$27+P372*'02 train 채점'!$G$28*Q372*'02 train 채점'!$G$29</f>
        <v>24.125</v>
      </c>
      <c r="S372" s="9">
        <f>if($R372&gt;'02 train 채점'!$G$31, 1, 0)</f>
        <v>0</v>
      </c>
    </row>
    <row r="373" ht="15.75" customHeight="1">
      <c r="A373" s="9">
        <v>372.0</v>
      </c>
      <c r="B373" s="9">
        <v>0.0</v>
      </c>
      <c r="C373" s="9">
        <v>3.0</v>
      </c>
      <c r="D373" s="11" t="s">
        <v>19</v>
      </c>
      <c r="E373" s="9" t="s">
        <v>20</v>
      </c>
      <c r="F373" s="9">
        <v>18.0</v>
      </c>
      <c r="G373" s="13">
        <v>1.0</v>
      </c>
      <c r="H373" s="13">
        <v>0.0</v>
      </c>
      <c r="I373" s="13">
        <v>3101267.0</v>
      </c>
      <c r="J373" s="9">
        <v>6.4958</v>
      </c>
      <c r="K373" s="9"/>
      <c r="L373" s="9" t="s">
        <v>23</v>
      </c>
      <c r="M373" s="9">
        <f t="shared" si="1"/>
        <v>1</v>
      </c>
      <c r="N373" s="9">
        <f>VLOOKUP($E373,'02 train 채점'!$F$8:$G$9, 2, false)</f>
        <v>25</v>
      </c>
      <c r="O373" s="9">
        <f>VLOOKUP($F373,'02 train 채점'!$F$12:$G$17, 2, true)</f>
        <v>25</v>
      </c>
      <c r="P373" s="9">
        <f>VLOOKUP($M373, '02 train 채점'!$F$20:$G$23, 2, true)</f>
        <v>65</v>
      </c>
      <c r="Q373" s="14">
        <f>VLOOKUP($D373,'02 train 채점'!$I$20:$J$23, 2, false)</f>
        <v>10</v>
      </c>
      <c r="R373" s="9">
        <f>N373*'02 train 채점'!$G$26+O373*'02 train 채점'!$G$27+P373*'02 train 채점'!$G$28*Q373*'02 train 채점'!$G$29</f>
        <v>24.125</v>
      </c>
      <c r="S373" s="9">
        <f>if($R373&gt;'02 train 채점'!$G$31, 1, 0)</f>
        <v>0</v>
      </c>
    </row>
    <row r="374" ht="15.75" customHeight="1">
      <c r="A374" s="9">
        <v>373.0</v>
      </c>
      <c r="B374" s="9">
        <v>0.0</v>
      </c>
      <c r="C374" s="9">
        <v>3.0</v>
      </c>
      <c r="D374" s="11" t="s">
        <v>19</v>
      </c>
      <c r="E374" s="9" t="s">
        <v>20</v>
      </c>
      <c r="F374" s="9">
        <v>19.0</v>
      </c>
      <c r="G374" s="13">
        <v>0.0</v>
      </c>
      <c r="H374" s="13">
        <v>0.0</v>
      </c>
      <c r="I374" s="13">
        <v>323951.0</v>
      </c>
      <c r="J374" s="9">
        <v>8.05</v>
      </c>
      <c r="K374" s="9"/>
      <c r="L374" s="9" t="s">
        <v>23</v>
      </c>
      <c r="M374" s="9">
        <f t="shared" si="1"/>
        <v>0</v>
      </c>
      <c r="N374" s="9">
        <f>VLOOKUP($E374,'02 train 채점'!$F$8:$G$9, 2, false)</f>
        <v>25</v>
      </c>
      <c r="O374" s="9">
        <f>VLOOKUP($F374,'02 train 채점'!$F$12:$G$17, 2, true)</f>
        <v>25</v>
      </c>
      <c r="P374" s="9">
        <f>VLOOKUP($M374, '02 train 채점'!$F$20:$G$23, 2, true)</f>
        <v>0</v>
      </c>
      <c r="Q374" s="14">
        <f>VLOOKUP($D374,'02 train 채점'!$I$20:$J$23, 2, false)</f>
        <v>10</v>
      </c>
      <c r="R374" s="9">
        <f>N374*'02 train 채점'!$G$26+O374*'02 train 채점'!$G$27+P374*'02 train 채점'!$G$28*Q374*'02 train 채점'!$G$29</f>
        <v>22.5</v>
      </c>
      <c r="S374" s="9">
        <f>if($R374&gt;'02 train 채점'!$G$31, 1, 0)</f>
        <v>0</v>
      </c>
    </row>
    <row r="375" ht="15.75" customHeight="1">
      <c r="A375" s="9">
        <v>374.0</v>
      </c>
      <c r="B375" s="9">
        <v>0.0</v>
      </c>
      <c r="C375" s="9">
        <v>1.0</v>
      </c>
      <c r="D375" s="11" t="s">
        <v>19</v>
      </c>
      <c r="E375" s="9" t="s">
        <v>20</v>
      </c>
      <c r="F375" s="9">
        <v>22.0</v>
      </c>
      <c r="G375" s="13">
        <v>0.0</v>
      </c>
      <c r="H375" s="13">
        <v>0.0</v>
      </c>
      <c r="I375" s="13" t="s">
        <v>267</v>
      </c>
      <c r="J375" s="9">
        <v>135.6333</v>
      </c>
      <c r="K375" s="9"/>
      <c r="L375" s="9" t="s">
        <v>28</v>
      </c>
      <c r="M375" s="9">
        <f t="shared" si="1"/>
        <v>0</v>
      </c>
      <c r="N375" s="9">
        <f>VLOOKUP($E375,'02 train 채점'!$F$8:$G$9, 2, false)</f>
        <v>25</v>
      </c>
      <c r="O375" s="9">
        <f>VLOOKUP($F375,'02 train 채점'!$F$12:$G$17, 2, true)</f>
        <v>25</v>
      </c>
      <c r="P375" s="9">
        <f>VLOOKUP($M375, '02 train 채점'!$F$20:$G$23, 2, true)</f>
        <v>0</v>
      </c>
      <c r="Q375" s="14">
        <f>VLOOKUP($D375,'02 train 채점'!$I$20:$J$23, 2, false)</f>
        <v>10</v>
      </c>
      <c r="R375" s="9">
        <f>N375*'02 train 채점'!$G$26+O375*'02 train 채점'!$G$27+P375*'02 train 채점'!$G$28*Q375*'02 train 채점'!$G$29</f>
        <v>22.5</v>
      </c>
      <c r="S375" s="9">
        <f>if($R375&gt;'02 train 채점'!$G$31, 1, 0)</f>
        <v>0</v>
      </c>
    </row>
    <row r="376" ht="15.75" customHeight="1">
      <c r="A376" s="9">
        <v>375.0</v>
      </c>
      <c r="B376" s="9">
        <v>0.0</v>
      </c>
      <c r="C376" s="9">
        <v>3.0</v>
      </c>
      <c r="D376" s="11" t="s">
        <v>29</v>
      </c>
      <c r="E376" s="9" t="s">
        <v>25</v>
      </c>
      <c r="F376" s="9">
        <v>3.0</v>
      </c>
      <c r="G376" s="13">
        <v>3.0</v>
      </c>
      <c r="H376" s="13">
        <v>1.0</v>
      </c>
      <c r="I376" s="13">
        <v>349909.0</v>
      </c>
      <c r="J376" s="9">
        <v>21.075</v>
      </c>
      <c r="K376" s="9"/>
      <c r="L376" s="9" t="s">
        <v>23</v>
      </c>
      <c r="M376" s="9">
        <f t="shared" si="1"/>
        <v>4</v>
      </c>
      <c r="N376" s="9">
        <f>VLOOKUP($E376,'02 train 채점'!$F$8:$G$9, 2, false)</f>
        <v>75</v>
      </c>
      <c r="O376" s="9">
        <f>VLOOKUP($F376,'02 train 채점'!$F$12:$G$17, 2, true)</f>
        <v>35</v>
      </c>
      <c r="P376" s="9">
        <f>VLOOKUP($M376, '02 train 채점'!$F$20:$G$23, 2, true)</f>
        <v>40</v>
      </c>
      <c r="Q376" s="14">
        <f>VLOOKUP($D376,'02 train 채점'!$I$20:$J$23, 2, false)</f>
        <v>40</v>
      </c>
      <c r="R376" s="9">
        <f>N376*'02 train 채점'!$G$26+O376*'02 train 채점'!$G$27+P376*'02 train 채점'!$G$28*Q376*'02 train 채점'!$G$29</f>
        <v>63.5</v>
      </c>
      <c r="S376" s="9">
        <f>if($R376&gt;'02 train 채점'!$G$31, 1, 0)</f>
        <v>1</v>
      </c>
    </row>
    <row r="377" ht="15.75" customHeight="1">
      <c r="A377" s="9">
        <v>376.0</v>
      </c>
      <c r="B377" s="9">
        <v>1.0</v>
      </c>
      <c r="C377" s="9">
        <v>1.0</v>
      </c>
      <c r="D377" s="11" t="s">
        <v>24</v>
      </c>
      <c r="E377" s="9" t="s">
        <v>25</v>
      </c>
      <c r="F377" s="9"/>
      <c r="G377" s="13">
        <v>1.0</v>
      </c>
      <c r="H377" s="13">
        <v>0.0</v>
      </c>
      <c r="I377" s="13" t="s">
        <v>65</v>
      </c>
      <c r="J377" s="9">
        <v>82.1708</v>
      </c>
      <c r="K377" s="9"/>
      <c r="L377" s="9" t="s">
        <v>28</v>
      </c>
      <c r="M377" s="9">
        <f t="shared" si="1"/>
        <v>1</v>
      </c>
      <c r="N377" s="9">
        <f>VLOOKUP($E377,'02 train 채점'!$F$8:$G$9, 2, false)</f>
        <v>75</v>
      </c>
      <c r="O377" s="9">
        <f>VLOOKUP($F377,'02 train 채점'!$F$12:$G$17, 2, true)</f>
        <v>55</v>
      </c>
      <c r="P377" s="9">
        <f>VLOOKUP($M377, '02 train 채점'!$F$20:$G$23, 2, true)</f>
        <v>65</v>
      </c>
      <c r="Q377" s="14">
        <f>VLOOKUP($D377,'02 train 채점'!$I$20:$J$23, 2, false)</f>
        <v>50</v>
      </c>
      <c r="R377" s="9">
        <f>N377*'02 train 채점'!$G$26+O377*'02 train 채점'!$G$27+P377*'02 train 채점'!$G$28*Q377*'02 train 채점'!$G$29</f>
        <v>71.625</v>
      </c>
      <c r="S377" s="9">
        <f>if($R377&gt;'02 train 채점'!$G$31, 1, 0)</f>
        <v>1</v>
      </c>
    </row>
    <row r="378" ht="15.75" customHeight="1">
      <c r="A378" s="9">
        <v>377.0</v>
      </c>
      <c r="B378" s="9">
        <v>1.0</v>
      </c>
      <c r="C378" s="9">
        <v>3.0</v>
      </c>
      <c r="D378" s="11" t="s">
        <v>29</v>
      </c>
      <c r="E378" s="9" t="s">
        <v>25</v>
      </c>
      <c r="F378" s="9">
        <v>22.0</v>
      </c>
      <c r="G378" s="13">
        <v>0.0</v>
      </c>
      <c r="H378" s="13">
        <v>0.0</v>
      </c>
      <c r="I378" s="13" t="s">
        <v>324</v>
      </c>
      <c r="J378" s="9">
        <v>7.25</v>
      </c>
      <c r="K378" s="9"/>
      <c r="L378" s="9" t="s">
        <v>23</v>
      </c>
      <c r="M378" s="9">
        <f t="shared" si="1"/>
        <v>0</v>
      </c>
      <c r="N378" s="9">
        <f>VLOOKUP($E378,'02 train 채점'!$F$8:$G$9, 2, false)</f>
        <v>75</v>
      </c>
      <c r="O378" s="9">
        <f>VLOOKUP($F378,'02 train 채점'!$F$12:$G$17, 2, true)</f>
        <v>25</v>
      </c>
      <c r="P378" s="9">
        <f>VLOOKUP($M378, '02 train 채점'!$F$20:$G$23, 2, true)</f>
        <v>0</v>
      </c>
      <c r="Q378" s="14">
        <f>VLOOKUP($D378,'02 train 채점'!$I$20:$J$23, 2, false)</f>
        <v>40</v>
      </c>
      <c r="R378" s="9">
        <f>N378*'02 train 채점'!$G$26+O378*'02 train 채점'!$G$27+P378*'02 train 채점'!$G$28*Q378*'02 train 채점'!$G$29</f>
        <v>57.5</v>
      </c>
      <c r="S378" s="9">
        <f>if($R378&gt;'02 train 채점'!$G$31, 1, 0)</f>
        <v>1</v>
      </c>
    </row>
    <row r="379" ht="15.75" customHeight="1">
      <c r="A379" s="9">
        <v>378.0</v>
      </c>
      <c r="B379" s="9">
        <v>0.0</v>
      </c>
      <c r="C379" s="9">
        <v>1.0</v>
      </c>
      <c r="D379" s="11" t="s">
        <v>19</v>
      </c>
      <c r="E379" s="9" t="s">
        <v>20</v>
      </c>
      <c r="F379" s="9">
        <v>27.0</v>
      </c>
      <c r="G379" s="13">
        <v>0.0</v>
      </c>
      <c r="H379" s="13">
        <v>2.0</v>
      </c>
      <c r="I379" s="13">
        <v>113503.0</v>
      </c>
      <c r="J379" s="9">
        <v>211.5</v>
      </c>
      <c r="K379" s="9" t="s">
        <v>328</v>
      </c>
      <c r="L379" s="9" t="s">
        <v>28</v>
      </c>
      <c r="M379" s="9">
        <f t="shared" si="1"/>
        <v>2</v>
      </c>
      <c r="N379" s="9">
        <f>VLOOKUP($E379,'02 train 채점'!$F$8:$G$9, 2, false)</f>
        <v>25</v>
      </c>
      <c r="O379" s="9">
        <f>VLOOKUP($F379,'02 train 채점'!$F$12:$G$17, 2, true)</f>
        <v>25</v>
      </c>
      <c r="P379" s="9">
        <f>VLOOKUP($M379, '02 train 채점'!$F$20:$G$23, 2, true)</f>
        <v>30</v>
      </c>
      <c r="Q379" s="14">
        <f>VLOOKUP($D379,'02 train 채점'!$I$20:$J$23, 2, false)</f>
        <v>10</v>
      </c>
      <c r="R379" s="9">
        <f>N379*'02 train 채점'!$G$26+O379*'02 train 채점'!$G$27+P379*'02 train 채점'!$G$28*Q379*'02 train 채점'!$G$29</f>
        <v>23.25</v>
      </c>
      <c r="S379" s="9">
        <f>if($R379&gt;'02 train 채점'!$G$31, 1, 0)</f>
        <v>0</v>
      </c>
    </row>
    <row r="380" ht="15.75" customHeight="1">
      <c r="A380" s="9">
        <v>379.0</v>
      </c>
      <c r="B380" s="9">
        <v>0.0</v>
      </c>
      <c r="C380" s="9">
        <v>3.0</v>
      </c>
      <c r="D380" s="11" t="s">
        <v>19</v>
      </c>
      <c r="E380" s="9" t="s">
        <v>20</v>
      </c>
      <c r="F380" s="9">
        <v>20.0</v>
      </c>
      <c r="G380" s="13">
        <v>0.0</v>
      </c>
      <c r="H380" s="13">
        <v>0.0</v>
      </c>
      <c r="I380" s="13">
        <v>2648.0</v>
      </c>
      <c r="J380" s="9">
        <v>4.0125</v>
      </c>
      <c r="K380" s="9"/>
      <c r="L380" s="9" t="s">
        <v>28</v>
      </c>
      <c r="M380" s="9">
        <f t="shared" si="1"/>
        <v>0</v>
      </c>
      <c r="N380" s="9">
        <f>VLOOKUP($E380,'02 train 채점'!$F$8:$G$9, 2, false)</f>
        <v>25</v>
      </c>
      <c r="O380" s="9">
        <f>VLOOKUP($F380,'02 train 채점'!$F$12:$G$17, 2, true)</f>
        <v>25</v>
      </c>
      <c r="P380" s="9">
        <f>VLOOKUP($M380, '02 train 채점'!$F$20:$G$23, 2, true)</f>
        <v>0</v>
      </c>
      <c r="Q380" s="14">
        <f>VLOOKUP($D380,'02 train 채점'!$I$20:$J$23, 2, false)</f>
        <v>10</v>
      </c>
      <c r="R380" s="9">
        <f>N380*'02 train 채점'!$G$26+O380*'02 train 채점'!$G$27+P380*'02 train 채점'!$G$28*Q380*'02 train 채점'!$G$29</f>
        <v>22.5</v>
      </c>
      <c r="S380" s="9">
        <f>if($R380&gt;'02 train 채점'!$G$31, 1, 0)</f>
        <v>0</v>
      </c>
    </row>
    <row r="381" ht="15.75" customHeight="1">
      <c r="A381" s="9">
        <v>380.0</v>
      </c>
      <c r="B381" s="9">
        <v>0.0</v>
      </c>
      <c r="C381" s="9">
        <v>3.0</v>
      </c>
      <c r="D381" s="11" t="s">
        <v>19</v>
      </c>
      <c r="E381" s="9" t="s">
        <v>20</v>
      </c>
      <c r="F381" s="9">
        <v>19.0</v>
      </c>
      <c r="G381" s="13">
        <v>0.0</v>
      </c>
      <c r="H381" s="13">
        <v>0.0</v>
      </c>
      <c r="I381" s="13">
        <v>347069.0</v>
      </c>
      <c r="J381" s="9">
        <v>7.775</v>
      </c>
      <c r="K381" s="9"/>
      <c r="L381" s="9" t="s">
        <v>23</v>
      </c>
      <c r="M381" s="9">
        <f t="shared" si="1"/>
        <v>0</v>
      </c>
      <c r="N381" s="9">
        <f>VLOOKUP($E381,'02 train 채점'!$F$8:$G$9, 2, false)</f>
        <v>25</v>
      </c>
      <c r="O381" s="9">
        <f>VLOOKUP($F381,'02 train 채점'!$F$12:$G$17, 2, true)</f>
        <v>25</v>
      </c>
      <c r="P381" s="9">
        <f>VLOOKUP($M381, '02 train 채점'!$F$20:$G$23, 2, true)</f>
        <v>0</v>
      </c>
      <c r="Q381" s="14">
        <f>VLOOKUP($D381,'02 train 채점'!$I$20:$J$23, 2, false)</f>
        <v>10</v>
      </c>
      <c r="R381" s="9">
        <f>N381*'02 train 채점'!$G$26+O381*'02 train 채점'!$G$27+P381*'02 train 채점'!$G$28*Q381*'02 train 채점'!$G$29</f>
        <v>22.5</v>
      </c>
      <c r="S381" s="9">
        <f>if($R381&gt;'02 train 채점'!$G$31, 1, 0)</f>
        <v>0</v>
      </c>
    </row>
    <row r="382" ht="15.75" customHeight="1">
      <c r="A382" s="9">
        <v>381.0</v>
      </c>
      <c r="B382" s="9">
        <v>1.0</v>
      </c>
      <c r="C382" s="9">
        <v>1.0</v>
      </c>
      <c r="D382" s="11" t="s">
        <v>29</v>
      </c>
      <c r="E382" s="9" t="s">
        <v>25</v>
      </c>
      <c r="F382" s="9">
        <v>42.0</v>
      </c>
      <c r="G382" s="13">
        <v>0.0</v>
      </c>
      <c r="H382" s="13">
        <v>0.0</v>
      </c>
      <c r="I382" s="13" t="s">
        <v>208</v>
      </c>
      <c r="J382" s="9">
        <v>227.525</v>
      </c>
      <c r="K382" s="9"/>
      <c r="L382" s="9" t="s">
        <v>28</v>
      </c>
      <c r="M382" s="9">
        <f t="shared" si="1"/>
        <v>0</v>
      </c>
      <c r="N382" s="9">
        <f>VLOOKUP($E382,'02 train 채점'!$F$8:$G$9, 2, false)</f>
        <v>75</v>
      </c>
      <c r="O382" s="9">
        <f>VLOOKUP($F382,'02 train 채점'!$F$12:$G$17, 2, true)</f>
        <v>25</v>
      </c>
      <c r="P382" s="9">
        <f>VLOOKUP($M382, '02 train 채점'!$F$20:$G$23, 2, true)</f>
        <v>0</v>
      </c>
      <c r="Q382" s="14">
        <f>VLOOKUP($D382,'02 train 채점'!$I$20:$J$23, 2, false)</f>
        <v>40</v>
      </c>
      <c r="R382" s="9">
        <f>N382*'02 train 채점'!$G$26+O382*'02 train 채점'!$G$27+P382*'02 train 채점'!$G$28*Q382*'02 train 채점'!$G$29</f>
        <v>57.5</v>
      </c>
      <c r="S382" s="9">
        <f>if($R382&gt;'02 train 채점'!$G$31, 1, 0)</f>
        <v>1</v>
      </c>
    </row>
    <row r="383" ht="15.75" customHeight="1">
      <c r="A383" s="9">
        <v>382.0</v>
      </c>
      <c r="B383" s="9">
        <v>1.0</v>
      </c>
      <c r="C383" s="9">
        <v>3.0</v>
      </c>
      <c r="D383" s="11" t="s">
        <v>29</v>
      </c>
      <c r="E383" s="9" t="s">
        <v>25</v>
      </c>
      <c r="F383" s="9">
        <v>1.0</v>
      </c>
      <c r="G383" s="13">
        <v>0.0</v>
      </c>
      <c r="H383" s="13">
        <v>2.0</v>
      </c>
      <c r="I383" s="13">
        <v>2653.0</v>
      </c>
      <c r="J383" s="9">
        <v>15.7417</v>
      </c>
      <c r="K383" s="9"/>
      <c r="L383" s="9" t="s">
        <v>28</v>
      </c>
      <c r="M383" s="9">
        <f t="shared" si="1"/>
        <v>2</v>
      </c>
      <c r="N383" s="9">
        <f>VLOOKUP($E383,'02 train 채점'!$F$8:$G$9, 2, false)</f>
        <v>75</v>
      </c>
      <c r="O383" s="9">
        <f>VLOOKUP($F383,'02 train 채점'!$F$12:$G$17, 2, true)</f>
        <v>40</v>
      </c>
      <c r="P383" s="9">
        <f>VLOOKUP($M383, '02 train 채점'!$F$20:$G$23, 2, true)</f>
        <v>30</v>
      </c>
      <c r="Q383" s="14">
        <f>VLOOKUP($D383,'02 train 채점'!$I$20:$J$23, 2, false)</f>
        <v>40</v>
      </c>
      <c r="R383" s="9">
        <f>N383*'02 train 채점'!$G$26+O383*'02 train 채점'!$G$27+P383*'02 train 채점'!$G$28*Q383*'02 train 채점'!$G$29</f>
        <v>63.5</v>
      </c>
      <c r="S383" s="9">
        <f>if($R383&gt;'02 train 채점'!$G$31, 1, 0)</f>
        <v>1</v>
      </c>
    </row>
    <row r="384" ht="15.75" customHeight="1">
      <c r="A384" s="9">
        <v>383.0</v>
      </c>
      <c r="B384" s="9">
        <v>0.0</v>
      </c>
      <c r="C384" s="9">
        <v>3.0</v>
      </c>
      <c r="D384" s="11" t="s">
        <v>19</v>
      </c>
      <c r="E384" s="9" t="s">
        <v>20</v>
      </c>
      <c r="F384" s="9">
        <v>32.0</v>
      </c>
      <c r="G384" s="13">
        <v>0.0</v>
      </c>
      <c r="H384" s="13">
        <v>0.0</v>
      </c>
      <c r="I384" s="13" t="s">
        <v>330</v>
      </c>
      <c r="J384" s="9">
        <v>7.925</v>
      </c>
      <c r="K384" s="9"/>
      <c r="L384" s="9" t="s">
        <v>23</v>
      </c>
      <c r="M384" s="9">
        <f t="shared" si="1"/>
        <v>0</v>
      </c>
      <c r="N384" s="9">
        <f>VLOOKUP($E384,'02 train 채점'!$F$8:$G$9, 2, false)</f>
        <v>25</v>
      </c>
      <c r="O384" s="9">
        <f>VLOOKUP($F384,'02 train 채점'!$F$12:$G$17, 2, true)</f>
        <v>25</v>
      </c>
      <c r="P384" s="9">
        <f>VLOOKUP($M384, '02 train 채점'!$F$20:$G$23, 2, true)</f>
        <v>0</v>
      </c>
      <c r="Q384" s="14">
        <f>VLOOKUP($D384,'02 train 채점'!$I$20:$J$23, 2, false)</f>
        <v>10</v>
      </c>
      <c r="R384" s="9">
        <f>N384*'02 train 채점'!$G$26+O384*'02 train 채점'!$G$27+P384*'02 train 채점'!$G$28*Q384*'02 train 채점'!$G$29</f>
        <v>22.5</v>
      </c>
      <c r="S384" s="9">
        <f>if($R384&gt;'02 train 채점'!$G$31, 1, 0)</f>
        <v>0</v>
      </c>
    </row>
    <row r="385" ht="15.75" customHeight="1">
      <c r="A385" s="9">
        <v>384.0</v>
      </c>
      <c r="B385" s="9">
        <v>1.0</v>
      </c>
      <c r="C385" s="9">
        <v>1.0</v>
      </c>
      <c r="D385" s="11" t="s">
        <v>24</v>
      </c>
      <c r="E385" s="9" t="s">
        <v>25</v>
      </c>
      <c r="F385" s="9">
        <v>35.0</v>
      </c>
      <c r="G385" s="13">
        <v>1.0</v>
      </c>
      <c r="H385" s="13">
        <v>0.0</v>
      </c>
      <c r="I385" s="13">
        <v>113789.0</v>
      </c>
      <c r="J385" s="9">
        <v>52.0</v>
      </c>
      <c r="K385" s="9"/>
      <c r="L385" s="9" t="s">
        <v>23</v>
      </c>
      <c r="M385" s="9">
        <f t="shared" si="1"/>
        <v>1</v>
      </c>
      <c r="N385" s="9">
        <f>VLOOKUP($E385,'02 train 채점'!$F$8:$G$9, 2, false)</f>
        <v>75</v>
      </c>
      <c r="O385" s="9">
        <f>VLOOKUP($F385,'02 train 채점'!$F$12:$G$17, 2, true)</f>
        <v>25</v>
      </c>
      <c r="P385" s="9">
        <f>VLOOKUP($M385, '02 train 채점'!$F$20:$G$23, 2, true)</f>
        <v>65</v>
      </c>
      <c r="Q385" s="14">
        <f>VLOOKUP($D385,'02 train 채점'!$I$20:$J$23, 2, false)</f>
        <v>50</v>
      </c>
      <c r="R385" s="9">
        <f>N385*'02 train 채점'!$G$26+O385*'02 train 채점'!$G$27+P385*'02 train 채점'!$G$28*Q385*'02 train 채점'!$G$29</f>
        <v>65.625</v>
      </c>
      <c r="S385" s="9">
        <f>if($R385&gt;'02 train 채점'!$G$31, 1, 0)</f>
        <v>1</v>
      </c>
    </row>
    <row r="386" ht="15.75" customHeight="1">
      <c r="A386" s="9">
        <v>385.0</v>
      </c>
      <c r="B386" s="9">
        <v>0.0</v>
      </c>
      <c r="C386" s="9">
        <v>3.0</v>
      </c>
      <c r="D386" s="11" t="s">
        <v>19</v>
      </c>
      <c r="E386" s="9" t="s">
        <v>20</v>
      </c>
      <c r="F386" s="9"/>
      <c r="G386" s="13">
        <v>0.0</v>
      </c>
      <c r="H386" s="13">
        <v>0.0</v>
      </c>
      <c r="I386" s="13">
        <v>349227.0</v>
      </c>
      <c r="J386" s="9">
        <v>7.8958</v>
      </c>
      <c r="K386" s="9"/>
      <c r="L386" s="9" t="s">
        <v>23</v>
      </c>
      <c r="M386" s="9">
        <f t="shared" si="1"/>
        <v>0</v>
      </c>
      <c r="N386" s="9">
        <f>VLOOKUP($E386,'02 train 채점'!$F$8:$G$9, 2, false)</f>
        <v>25</v>
      </c>
      <c r="O386" s="9">
        <f>VLOOKUP($F386,'02 train 채점'!$F$12:$G$17, 2, true)</f>
        <v>55</v>
      </c>
      <c r="P386" s="9">
        <f>VLOOKUP($M386, '02 train 채점'!$F$20:$G$23, 2, true)</f>
        <v>0</v>
      </c>
      <c r="Q386" s="14">
        <f>VLOOKUP($D386,'02 train 채점'!$I$20:$J$23, 2, false)</f>
        <v>10</v>
      </c>
      <c r="R386" s="9">
        <f>N386*'02 train 채점'!$G$26+O386*'02 train 채점'!$G$27+P386*'02 train 채점'!$G$28*Q386*'02 train 채점'!$G$29</f>
        <v>28.5</v>
      </c>
      <c r="S386" s="9">
        <f>if($R386&gt;'02 train 채점'!$G$31, 1, 0)</f>
        <v>0</v>
      </c>
    </row>
    <row r="387" ht="15.75" customHeight="1">
      <c r="A387" s="9">
        <v>386.0</v>
      </c>
      <c r="B387" s="9">
        <v>0.0</v>
      </c>
      <c r="C387" s="9">
        <v>2.0</v>
      </c>
      <c r="D387" s="11" t="s">
        <v>19</v>
      </c>
      <c r="E387" s="9" t="s">
        <v>20</v>
      </c>
      <c r="F387" s="9">
        <v>18.0</v>
      </c>
      <c r="G387" s="13">
        <v>0.0</v>
      </c>
      <c r="H387" s="13">
        <v>0.0</v>
      </c>
      <c r="I387" s="13" t="s">
        <v>99</v>
      </c>
      <c r="J387" s="9">
        <v>73.5</v>
      </c>
      <c r="K387" s="9"/>
      <c r="L387" s="9" t="s">
        <v>23</v>
      </c>
      <c r="M387" s="9">
        <f t="shared" si="1"/>
        <v>0</v>
      </c>
      <c r="N387" s="9">
        <f>VLOOKUP($E387,'02 train 채점'!$F$8:$G$9, 2, false)</f>
        <v>25</v>
      </c>
      <c r="O387" s="9">
        <f>VLOOKUP($F387,'02 train 채점'!$F$12:$G$17, 2, true)</f>
        <v>25</v>
      </c>
      <c r="P387" s="9">
        <f>VLOOKUP($M387, '02 train 채점'!$F$20:$G$23, 2, true)</f>
        <v>0</v>
      </c>
      <c r="Q387" s="14">
        <f>VLOOKUP($D387,'02 train 채점'!$I$20:$J$23, 2, false)</f>
        <v>10</v>
      </c>
      <c r="R387" s="9">
        <f>N387*'02 train 채점'!$G$26+O387*'02 train 채점'!$G$27+P387*'02 train 채점'!$G$28*Q387*'02 train 채점'!$G$29</f>
        <v>22.5</v>
      </c>
      <c r="S387" s="9">
        <f>if($R387&gt;'02 train 채점'!$G$31, 1, 0)</f>
        <v>0</v>
      </c>
    </row>
    <row r="388" ht="15.75" customHeight="1">
      <c r="A388" s="9">
        <v>387.0</v>
      </c>
      <c r="B388" s="9">
        <v>0.0</v>
      </c>
      <c r="C388" s="9">
        <v>3.0</v>
      </c>
      <c r="D388" s="11" t="s">
        <v>33</v>
      </c>
      <c r="E388" s="9" t="s">
        <v>20</v>
      </c>
      <c r="F388" s="9">
        <v>1.0</v>
      </c>
      <c r="G388" s="13">
        <v>5.0</v>
      </c>
      <c r="H388" s="13">
        <v>2.0</v>
      </c>
      <c r="I388" s="13" t="s">
        <v>89</v>
      </c>
      <c r="J388" s="9">
        <v>46.9</v>
      </c>
      <c r="K388" s="9"/>
      <c r="L388" s="9" t="s">
        <v>23</v>
      </c>
      <c r="M388" s="9">
        <f t="shared" si="1"/>
        <v>7</v>
      </c>
      <c r="N388" s="9">
        <f>VLOOKUP($E388,'02 train 채점'!$F$8:$G$9, 2, false)</f>
        <v>25</v>
      </c>
      <c r="O388" s="9">
        <f>VLOOKUP($F388,'02 train 채점'!$F$12:$G$17, 2, true)</f>
        <v>40</v>
      </c>
      <c r="P388" s="9">
        <f>VLOOKUP($M388, '02 train 채점'!$F$20:$G$23, 2, true)</f>
        <v>40</v>
      </c>
      <c r="Q388" s="14">
        <f>VLOOKUP($D388,'02 train 채점'!$I$20:$J$23, 2, false)</f>
        <v>20</v>
      </c>
      <c r="R388" s="9">
        <f>N388*'02 train 채점'!$G$26+O388*'02 train 채점'!$G$27+P388*'02 train 채점'!$G$28*Q388*'02 train 채점'!$G$29</f>
        <v>27.5</v>
      </c>
      <c r="S388" s="9">
        <f>if($R388&gt;'02 train 채점'!$G$31, 1, 0)</f>
        <v>0</v>
      </c>
    </row>
    <row r="389" ht="15.75" customHeight="1">
      <c r="A389" s="9">
        <v>388.0</v>
      </c>
      <c r="B389" s="9">
        <v>1.0</v>
      </c>
      <c r="C389" s="9">
        <v>2.0</v>
      </c>
      <c r="D389" s="11" t="s">
        <v>29</v>
      </c>
      <c r="E389" s="9" t="s">
        <v>25</v>
      </c>
      <c r="F389" s="9">
        <v>36.0</v>
      </c>
      <c r="G389" s="13">
        <v>0.0</v>
      </c>
      <c r="H389" s="13">
        <v>0.0</v>
      </c>
      <c r="I389" s="13">
        <v>27849.0</v>
      </c>
      <c r="J389" s="9">
        <v>13.0</v>
      </c>
      <c r="K389" s="9"/>
      <c r="L389" s="9" t="s">
        <v>23</v>
      </c>
      <c r="M389" s="9">
        <f t="shared" si="1"/>
        <v>0</v>
      </c>
      <c r="N389" s="9">
        <f>VLOOKUP($E389,'02 train 채점'!$F$8:$G$9, 2, false)</f>
        <v>75</v>
      </c>
      <c r="O389" s="9">
        <f>VLOOKUP($F389,'02 train 채점'!$F$12:$G$17, 2, true)</f>
        <v>25</v>
      </c>
      <c r="P389" s="9">
        <f>VLOOKUP($M389, '02 train 채점'!$F$20:$G$23, 2, true)</f>
        <v>0</v>
      </c>
      <c r="Q389" s="14">
        <f>VLOOKUP($D389,'02 train 채점'!$I$20:$J$23, 2, false)</f>
        <v>40</v>
      </c>
      <c r="R389" s="9">
        <f>N389*'02 train 채점'!$G$26+O389*'02 train 채점'!$G$27+P389*'02 train 채점'!$G$28*Q389*'02 train 채점'!$G$29</f>
        <v>57.5</v>
      </c>
      <c r="S389" s="9">
        <f>if($R389&gt;'02 train 채점'!$G$31, 1, 0)</f>
        <v>1</v>
      </c>
    </row>
    <row r="390" ht="15.75" customHeight="1">
      <c r="A390" s="9">
        <v>389.0</v>
      </c>
      <c r="B390" s="9">
        <v>0.0</v>
      </c>
      <c r="C390" s="9">
        <v>3.0</v>
      </c>
      <c r="D390" s="11" t="s">
        <v>19</v>
      </c>
      <c r="E390" s="9" t="s">
        <v>20</v>
      </c>
      <c r="F390" s="9"/>
      <c r="G390" s="13">
        <v>0.0</v>
      </c>
      <c r="H390" s="13">
        <v>0.0</v>
      </c>
      <c r="I390" s="13">
        <v>367655.0</v>
      </c>
      <c r="J390" s="9">
        <v>7.7292</v>
      </c>
      <c r="K390" s="9"/>
      <c r="L390" s="9" t="s">
        <v>21</v>
      </c>
      <c r="M390" s="9">
        <f t="shared" si="1"/>
        <v>0</v>
      </c>
      <c r="N390" s="9">
        <f>VLOOKUP($E390,'02 train 채점'!$F$8:$G$9, 2, false)</f>
        <v>25</v>
      </c>
      <c r="O390" s="9">
        <f>VLOOKUP($F390,'02 train 채점'!$F$12:$G$17, 2, true)</f>
        <v>55</v>
      </c>
      <c r="P390" s="9">
        <f>VLOOKUP($M390, '02 train 채점'!$F$20:$G$23, 2, true)</f>
        <v>0</v>
      </c>
      <c r="Q390" s="14">
        <f>VLOOKUP($D390,'02 train 채점'!$I$20:$J$23, 2, false)</f>
        <v>10</v>
      </c>
      <c r="R390" s="9">
        <f>N390*'02 train 채점'!$G$26+O390*'02 train 채점'!$G$27+P390*'02 train 채점'!$G$28*Q390*'02 train 채점'!$G$29</f>
        <v>28.5</v>
      </c>
      <c r="S390" s="9">
        <f>if($R390&gt;'02 train 채점'!$G$31, 1, 0)</f>
        <v>0</v>
      </c>
    </row>
    <row r="391" ht="15.75" customHeight="1">
      <c r="A391" s="9">
        <v>390.0</v>
      </c>
      <c r="B391" s="9">
        <v>1.0</v>
      </c>
      <c r="C391" s="9">
        <v>2.0</v>
      </c>
      <c r="D391" s="11" t="s">
        <v>29</v>
      </c>
      <c r="E391" s="9" t="s">
        <v>25</v>
      </c>
      <c r="F391" s="9">
        <v>17.0</v>
      </c>
      <c r="G391" s="13">
        <v>0.0</v>
      </c>
      <c r="H391" s="13">
        <v>0.0</v>
      </c>
      <c r="I391" s="13" t="s">
        <v>335</v>
      </c>
      <c r="J391" s="9">
        <v>12.0</v>
      </c>
      <c r="K391" s="9"/>
      <c r="L391" s="9" t="s">
        <v>28</v>
      </c>
      <c r="M391" s="9">
        <f t="shared" si="1"/>
        <v>0</v>
      </c>
      <c r="N391" s="9">
        <f>VLOOKUP($E391,'02 train 채점'!$F$8:$G$9, 2, false)</f>
        <v>75</v>
      </c>
      <c r="O391" s="9">
        <f>VLOOKUP($F391,'02 train 채점'!$F$12:$G$17, 2, true)</f>
        <v>25</v>
      </c>
      <c r="P391" s="9">
        <f>VLOOKUP($M391, '02 train 채점'!$F$20:$G$23, 2, true)</f>
        <v>0</v>
      </c>
      <c r="Q391" s="14">
        <f>VLOOKUP($D391,'02 train 채점'!$I$20:$J$23, 2, false)</f>
        <v>40</v>
      </c>
      <c r="R391" s="9">
        <f>N391*'02 train 채점'!$G$26+O391*'02 train 채점'!$G$27+P391*'02 train 채점'!$G$28*Q391*'02 train 채점'!$G$29</f>
        <v>57.5</v>
      </c>
      <c r="S391" s="9">
        <f>if($R391&gt;'02 train 채점'!$G$31, 1, 0)</f>
        <v>1</v>
      </c>
    </row>
    <row r="392" ht="15.75" customHeight="1">
      <c r="A392" s="9">
        <v>391.0</v>
      </c>
      <c r="B392" s="9">
        <v>1.0</v>
      </c>
      <c r="C392" s="9">
        <v>1.0</v>
      </c>
      <c r="D392" s="11" t="s">
        <v>19</v>
      </c>
      <c r="E392" s="9" t="s">
        <v>20</v>
      </c>
      <c r="F392" s="9">
        <v>36.0</v>
      </c>
      <c r="G392" s="13">
        <v>1.0</v>
      </c>
      <c r="H392" s="13">
        <v>2.0</v>
      </c>
      <c r="I392" s="13">
        <v>113760.0</v>
      </c>
      <c r="J392" s="9">
        <v>120.0</v>
      </c>
      <c r="K392" s="9" t="s">
        <v>336</v>
      </c>
      <c r="L392" s="9" t="s">
        <v>23</v>
      </c>
      <c r="M392" s="9">
        <f t="shared" si="1"/>
        <v>3</v>
      </c>
      <c r="N392" s="9">
        <f>VLOOKUP($E392,'02 train 채점'!$F$8:$G$9, 2, false)</f>
        <v>25</v>
      </c>
      <c r="O392" s="9">
        <f>VLOOKUP($F392,'02 train 채점'!$F$12:$G$17, 2, true)</f>
        <v>25</v>
      </c>
      <c r="P392" s="9">
        <f>VLOOKUP($M392, '02 train 채점'!$F$20:$G$23, 2, true)</f>
        <v>40</v>
      </c>
      <c r="Q392" s="14">
        <f>VLOOKUP($D392,'02 train 채점'!$I$20:$J$23, 2, false)</f>
        <v>10</v>
      </c>
      <c r="R392" s="9">
        <f>N392*'02 train 채점'!$G$26+O392*'02 train 채점'!$G$27+P392*'02 train 채점'!$G$28*Q392*'02 train 채점'!$G$29</f>
        <v>23.5</v>
      </c>
      <c r="S392" s="9">
        <f>if($R392&gt;'02 train 채점'!$G$31, 1, 0)</f>
        <v>0</v>
      </c>
    </row>
    <row r="393" ht="15.75" customHeight="1">
      <c r="A393" s="9">
        <v>392.0</v>
      </c>
      <c r="B393" s="9">
        <v>1.0</v>
      </c>
      <c r="C393" s="9">
        <v>3.0</v>
      </c>
      <c r="D393" s="11" t="s">
        <v>19</v>
      </c>
      <c r="E393" s="9" t="s">
        <v>20</v>
      </c>
      <c r="F393" s="9">
        <v>21.0</v>
      </c>
      <c r="G393" s="13">
        <v>0.0</v>
      </c>
      <c r="H393" s="13">
        <v>0.0</v>
      </c>
      <c r="I393" s="13">
        <v>350034.0</v>
      </c>
      <c r="J393" s="9">
        <v>7.7958</v>
      </c>
      <c r="K393" s="9"/>
      <c r="L393" s="9" t="s">
        <v>23</v>
      </c>
      <c r="M393" s="9">
        <f t="shared" si="1"/>
        <v>0</v>
      </c>
      <c r="N393" s="9">
        <f>VLOOKUP($E393,'02 train 채점'!$F$8:$G$9, 2, false)</f>
        <v>25</v>
      </c>
      <c r="O393" s="9">
        <f>VLOOKUP($F393,'02 train 채점'!$F$12:$G$17, 2, true)</f>
        <v>25</v>
      </c>
      <c r="P393" s="9">
        <f>VLOOKUP($M393, '02 train 채점'!$F$20:$G$23, 2, true)</f>
        <v>0</v>
      </c>
      <c r="Q393" s="14">
        <f>VLOOKUP($D393,'02 train 채점'!$I$20:$J$23, 2, false)</f>
        <v>10</v>
      </c>
      <c r="R393" s="9">
        <f>N393*'02 train 채점'!$G$26+O393*'02 train 채점'!$G$27+P393*'02 train 채점'!$G$28*Q393*'02 train 채점'!$G$29</f>
        <v>22.5</v>
      </c>
      <c r="S393" s="9">
        <f>if($R393&gt;'02 train 채점'!$G$31, 1, 0)</f>
        <v>0</v>
      </c>
    </row>
    <row r="394" ht="15.75" customHeight="1">
      <c r="A394" s="9">
        <v>393.0</v>
      </c>
      <c r="B394" s="9">
        <v>0.0</v>
      </c>
      <c r="C394" s="9">
        <v>3.0</v>
      </c>
      <c r="D394" s="11" t="s">
        <v>19</v>
      </c>
      <c r="E394" s="9" t="s">
        <v>20</v>
      </c>
      <c r="F394" s="9">
        <v>28.0</v>
      </c>
      <c r="G394" s="13">
        <v>2.0</v>
      </c>
      <c r="H394" s="13">
        <v>0.0</v>
      </c>
      <c r="I394" s="13">
        <v>3101277.0</v>
      </c>
      <c r="J394" s="9">
        <v>7.925</v>
      </c>
      <c r="K394" s="9"/>
      <c r="L394" s="9" t="s">
        <v>23</v>
      </c>
      <c r="M394" s="9">
        <f t="shared" si="1"/>
        <v>2</v>
      </c>
      <c r="N394" s="9">
        <f>VLOOKUP($E394,'02 train 채점'!$F$8:$G$9, 2, false)</f>
        <v>25</v>
      </c>
      <c r="O394" s="9">
        <f>VLOOKUP($F394,'02 train 채점'!$F$12:$G$17, 2, true)</f>
        <v>25</v>
      </c>
      <c r="P394" s="9">
        <f>VLOOKUP($M394, '02 train 채점'!$F$20:$G$23, 2, true)</f>
        <v>30</v>
      </c>
      <c r="Q394" s="14">
        <f>VLOOKUP($D394,'02 train 채점'!$I$20:$J$23, 2, false)</f>
        <v>10</v>
      </c>
      <c r="R394" s="9">
        <f>N394*'02 train 채점'!$G$26+O394*'02 train 채점'!$G$27+P394*'02 train 채점'!$G$28*Q394*'02 train 채점'!$G$29</f>
        <v>23.25</v>
      </c>
      <c r="S394" s="9">
        <f>if($R394&gt;'02 train 채점'!$G$31, 1, 0)</f>
        <v>0</v>
      </c>
    </row>
    <row r="395" ht="15.75" customHeight="1">
      <c r="A395" s="9">
        <v>394.0</v>
      </c>
      <c r="B395" s="9">
        <v>1.0</v>
      </c>
      <c r="C395" s="9">
        <v>1.0</v>
      </c>
      <c r="D395" s="11" t="s">
        <v>29</v>
      </c>
      <c r="E395" s="9" t="s">
        <v>25</v>
      </c>
      <c r="F395" s="9">
        <v>23.0</v>
      </c>
      <c r="G395" s="13">
        <v>1.0</v>
      </c>
      <c r="H395" s="13">
        <v>0.0</v>
      </c>
      <c r="I395" s="13">
        <v>35273.0</v>
      </c>
      <c r="J395" s="9">
        <v>113.275</v>
      </c>
      <c r="K395" s="9" t="s">
        <v>222</v>
      </c>
      <c r="L395" s="9" t="s">
        <v>28</v>
      </c>
      <c r="M395" s="9">
        <f t="shared" si="1"/>
        <v>1</v>
      </c>
      <c r="N395" s="9">
        <f>VLOOKUP($E395,'02 train 채점'!$F$8:$G$9, 2, false)</f>
        <v>75</v>
      </c>
      <c r="O395" s="9">
        <f>VLOOKUP($F395,'02 train 채점'!$F$12:$G$17, 2, true)</f>
        <v>25</v>
      </c>
      <c r="P395" s="9">
        <f>VLOOKUP($M395, '02 train 채점'!$F$20:$G$23, 2, true)</f>
        <v>65</v>
      </c>
      <c r="Q395" s="14">
        <f>VLOOKUP($D395,'02 train 채점'!$I$20:$J$23, 2, false)</f>
        <v>40</v>
      </c>
      <c r="R395" s="9">
        <f>N395*'02 train 채점'!$G$26+O395*'02 train 채점'!$G$27+P395*'02 train 채점'!$G$28*Q395*'02 train 채점'!$G$29</f>
        <v>64</v>
      </c>
      <c r="S395" s="9">
        <f>if($R395&gt;'02 train 채점'!$G$31, 1, 0)</f>
        <v>1</v>
      </c>
    </row>
    <row r="396" ht="15.75" customHeight="1">
      <c r="A396" s="9">
        <v>395.0</v>
      </c>
      <c r="B396" s="9">
        <v>1.0</v>
      </c>
      <c r="C396" s="9">
        <v>3.0</v>
      </c>
      <c r="D396" s="11" t="s">
        <v>24</v>
      </c>
      <c r="E396" s="9" t="s">
        <v>25</v>
      </c>
      <c r="F396" s="9">
        <v>24.0</v>
      </c>
      <c r="G396" s="13">
        <v>0.0</v>
      </c>
      <c r="H396" s="13">
        <v>2.0</v>
      </c>
      <c r="I396" s="13" t="s">
        <v>35</v>
      </c>
      <c r="J396" s="9">
        <v>16.7</v>
      </c>
      <c r="K396" s="9" t="s">
        <v>36</v>
      </c>
      <c r="L396" s="9" t="s">
        <v>23</v>
      </c>
      <c r="M396" s="9">
        <f t="shared" si="1"/>
        <v>2</v>
      </c>
      <c r="N396" s="9">
        <f>VLOOKUP($E396,'02 train 채점'!$F$8:$G$9, 2, false)</f>
        <v>75</v>
      </c>
      <c r="O396" s="9">
        <f>VLOOKUP($F396,'02 train 채점'!$F$12:$G$17, 2, true)</f>
        <v>25</v>
      </c>
      <c r="P396" s="9">
        <f>VLOOKUP($M396, '02 train 채점'!$F$20:$G$23, 2, true)</f>
        <v>30</v>
      </c>
      <c r="Q396" s="14">
        <f>VLOOKUP($D396,'02 train 채점'!$I$20:$J$23, 2, false)</f>
        <v>50</v>
      </c>
      <c r="R396" s="9">
        <f>N396*'02 train 채점'!$G$26+O396*'02 train 채점'!$G$27+P396*'02 train 채점'!$G$28*Q396*'02 train 채점'!$G$29</f>
        <v>61.25</v>
      </c>
      <c r="S396" s="9">
        <f>if($R396&gt;'02 train 채점'!$G$31, 1, 0)</f>
        <v>1</v>
      </c>
    </row>
    <row r="397" ht="15.75" customHeight="1">
      <c r="A397" s="9">
        <v>396.0</v>
      </c>
      <c r="B397" s="9">
        <v>0.0</v>
      </c>
      <c r="C397" s="9">
        <v>3.0</v>
      </c>
      <c r="D397" s="11" t="s">
        <v>19</v>
      </c>
      <c r="E397" s="9" t="s">
        <v>20</v>
      </c>
      <c r="F397" s="9">
        <v>22.0</v>
      </c>
      <c r="G397" s="13">
        <v>0.0</v>
      </c>
      <c r="H397" s="13">
        <v>0.0</v>
      </c>
      <c r="I397" s="13">
        <v>350052.0</v>
      </c>
      <c r="J397" s="9">
        <v>7.7958</v>
      </c>
      <c r="K397" s="9"/>
      <c r="L397" s="9" t="s">
        <v>23</v>
      </c>
      <c r="M397" s="9">
        <f t="shared" si="1"/>
        <v>0</v>
      </c>
      <c r="N397" s="9">
        <f>VLOOKUP($E397,'02 train 채점'!$F$8:$G$9, 2, false)</f>
        <v>25</v>
      </c>
      <c r="O397" s="9">
        <f>VLOOKUP($F397,'02 train 채점'!$F$12:$G$17, 2, true)</f>
        <v>25</v>
      </c>
      <c r="P397" s="9">
        <f>VLOOKUP($M397, '02 train 채점'!$F$20:$G$23, 2, true)</f>
        <v>0</v>
      </c>
      <c r="Q397" s="14">
        <f>VLOOKUP($D397,'02 train 채점'!$I$20:$J$23, 2, false)</f>
        <v>10</v>
      </c>
      <c r="R397" s="9">
        <f>N397*'02 train 채점'!$G$26+O397*'02 train 채점'!$G$27+P397*'02 train 채점'!$G$28*Q397*'02 train 채점'!$G$29</f>
        <v>22.5</v>
      </c>
      <c r="S397" s="9">
        <f>if($R397&gt;'02 train 채점'!$G$31, 1, 0)</f>
        <v>0</v>
      </c>
    </row>
    <row r="398" ht="15.75" customHeight="1">
      <c r="A398" s="9">
        <v>397.0</v>
      </c>
      <c r="B398" s="9">
        <v>0.0</v>
      </c>
      <c r="C398" s="9">
        <v>3.0</v>
      </c>
      <c r="D398" s="11" t="s">
        <v>29</v>
      </c>
      <c r="E398" s="9" t="s">
        <v>25</v>
      </c>
      <c r="F398" s="9">
        <v>31.0</v>
      </c>
      <c r="G398" s="13">
        <v>0.0</v>
      </c>
      <c r="H398" s="13">
        <v>0.0</v>
      </c>
      <c r="I398" s="13">
        <v>350407.0</v>
      </c>
      <c r="J398" s="9">
        <v>7.8542</v>
      </c>
      <c r="K398" s="9"/>
      <c r="L398" s="9" t="s">
        <v>23</v>
      </c>
      <c r="M398" s="9">
        <f t="shared" si="1"/>
        <v>0</v>
      </c>
      <c r="N398" s="9">
        <f>VLOOKUP($E398,'02 train 채점'!$F$8:$G$9, 2, false)</f>
        <v>75</v>
      </c>
      <c r="O398" s="9">
        <f>VLOOKUP($F398,'02 train 채점'!$F$12:$G$17, 2, true)</f>
        <v>25</v>
      </c>
      <c r="P398" s="9">
        <f>VLOOKUP($M398, '02 train 채점'!$F$20:$G$23, 2, true)</f>
        <v>0</v>
      </c>
      <c r="Q398" s="14">
        <f>VLOOKUP($D398,'02 train 채점'!$I$20:$J$23, 2, false)</f>
        <v>40</v>
      </c>
      <c r="R398" s="9">
        <f>N398*'02 train 채점'!$G$26+O398*'02 train 채점'!$G$27+P398*'02 train 채점'!$G$28*Q398*'02 train 채점'!$G$29</f>
        <v>57.5</v>
      </c>
      <c r="S398" s="9">
        <f>if($R398&gt;'02 train 채점'!$G$31, 1, 0)</f>
        <v>1</v>
      </c>
    </row>
    <row r="399" ht="15.75" customHeight="1">
      <c r="A399" s="9">
        <v>398.0</v>
      </c>
      <c r="B399" s="9">
        <v>0.0</v>
      </c>
      <c r="C399" s="9">
        <v>2.0</v>
      </c>
      <c r="D399" s="11" t="s">
        <v>19</v>
      </c>
      <c r="E399" s="9" t="s">
        <v>20</v>
      </c>
      <c r="F399" s="9">
        <v>46.0</v>
      </c>
      <c r="G399" s="13">
        <v>0.0</v>
      </c>
      <c r="H399" s="13">
        <v>0.0</v>
      </c>
      <c r="I399" s="13">
        <v>28403.0</v>
      </c>
      <c r="J399" s="9">
        <v>26.0</v>
      </c>
      <c r="K399" s="9"/>
      <c r="L399" s="9" t="s">
        <v>23</v>
      </c>
      <c r="M399" s="9">
        <f t="shared" si="1"/>
        <v>0</v>
      </c>
      <c r="N399" s="9">
        <f>VLOOKUP($E399,'02 train 채점'!$F$8:$G$9, 2, false)</f>
        <v>25</v>
      </c>
      <c r="O399" s="9">
        <f>VLOOKUP($F399,'02 train 채점'!$F$12:$G$17, 2, true)</f>
        <v>25</v>
      </c>
      <c r="P399" s="9">
        <f>VLOOKUP($M399, '02 train 채점'!$F$20:$G$23, 2, true)</f>
        <v>0</v>
      </c>
      <c r="Q399" s="14">
        <f>VLOOKUP($D399,'02 train 채점'!$I$20:$J$23, 2, false)</f>
        <v>10</v>
      </c>
      <c r="R399" s="9">
        <f>N399*'02 train 채점'!$G$26+O399*'02 train 채점'!$G$27+P399*'02 train 채점'!$G$28*Q399*'02 train 채점'!$G$29</f>
        <v>22.5</v>
      </c>
      <c r="S399" s="9">
        <f>if($R399&gt;'02 train 채점'!$G$31, 1, 0)</f>
        <v>0</v>
      </c>
    </row>
    <row r="400" ht="15.75" customHeight="1">
      <c r="A400" s="9">
        <v>246.0</v>
      </c>
      <c r="B400" s="9">
        <v>0.0</v>
      </c>
      <c r="C400" s="9">
        <v>1.0</v>
      </c>
      <c r="D400" s="11" t="s">
        <v>33</v>
      </c>
      <c r="E400" s="9" t="s">
        <v>20</v>
      </c>
      <c r="F400" s="9">
        <v>44.0</v>
      </c>
      <c r="G400" s="13">
        <v>2.0</v>
      </c>
      <c r="H400" s="13">
        <v>0.0</v>
      </c>
      <c r="I400" s="13">
        <v>19928.0</v>
      </c>
      <c r="J400" s="9">
        <v>90.0</v>
      </c>
      <c r="K400" s="9" t="s">
        <v>60</v>
      </c>
      <c r="L400" s="9" t="s">
        <v>21</v>
      </c>
      <c r="M400" s="9">
        <f t="shared" si="1"/>
        <v>2</v>
      </c>
      <c r="N400" s="9">
        <f>VLOOKUP($E400,'02 train 채점'!$F$8:$G$9, 2, false)</f>
        <v>25</v>
      </c>
      <c r="O400" s="9">
        <f>VLOOKUP($F400,'02 train 채점'!$F$12:$G$17, 2, true)</f>
        <v>25</v>
      </c>
      <c r="P400" s="9">
        <f>VLOOKUP($M400, '02 train 채점'!$F$20:$G$23, 2, true)</f>
        <v>30</v>
      </c>
      <c r="Q400" s="14">
        <f>VLOOKUP($D400,'02 train 채점'!$I$20:$J$23, 2, false)</f>
        <v>20</v>
      </c>
      <c r="R400" s="9">
        <f>N400*'02 train 채점'!$G$26+O400*'02 train 채점'!$G$27+P400*'02 train 채점'!$G$28*Q400*'02 train 채점'!$G$29</f>
        <v>24</v>
      </c>
      <c r="S400" s="9">
        <f>if($R400&gt;'02 train 채점'!$G$31, 1, 0)</f>
        <v>0</v>
      </c>
    </row>
    <row r="401" ht="15.75" customHeight="1">
      <c r="A401" s="9">
        <v>400.0</v>
      </c>
      <c r="B401" s="9">
        <v>1.0</v>
      </c>
      <c r="C401" s="9">
        <v>2.0</v>
      </c>
      <c r="D401" s="11" t="s">
        <v>24</v>
      </c>
      <c r="E401" s="9" t="s">
        <v>25</v>
      </c>
      <c r="F401" s="9">
        <v>28.0</v>
      </c>
      <c r="G401" s="13">
        <v>0.0</v>
      </c>
      <c r="H401" s="13">
        <v>0.0</v>
      </c>
      <c r="I401" s="13">
        <v>240929.0</v>
      </c>
      <c r="J401" s="9">
        <v>12.65</v>
      </c>
      <c r="K401" s="9"/>
      <c r="L401" s="9" t="s">
        <v>23</v>
      </c>
      <c r="M401" s="9">
        <f t="shared" si="1"/>
        <v>0</v>
      </c>
      <c r="N401" s="9">
        <f>VLOOKUP($E401,'02 train 채점'!$F$8:$G$9, 2, false)</f>
        <v>75</v>
      </c>
      <c r="O401" s="9">
        <f>VLOOKUP($F401,'02 train 채점'!$F$12:$G$17, 2, true)</f>
        <v>25</v>
      </c>
      <c r="P401" s="9">
        <f>VLOOKUP($M401, '02 train 채점'!$F$20:$G$23, 2, true)</f>
        <v>0</v>
      </c>
      <c r="Q401" s="14">
        <f>VLOOKUP($D401,'02 train 채점'!$I$20:$J$23, 2, false)</f>
        <v>50</v>
      </c>
      <c r="R401" s="9">
        <f>N401*'02 train 채점'!$G$26+O401*'02 train 채점'!$G$27+P401*'02 train 채점'!$G$28*Q401*'02 train 채점'!$G$29</f>
        <v>57.5</v>
      </c>
      <c r="S401" s="9">
        <f>if($R401&gt;'02 train 채점'!$G$31, 1, 0)</f>
        <v>1</v>
      </c>
    </row>
    <row r="402" ht="15.75" customHeight="1">
      <c r="A402" s="9">
        <v>401.0</v>
      </c>
      <c r="B402" s="9">
        <v>1.0</v>
      </c>
      <c r="C402" s="9">
        <v>3.0</v>
      </c>
      <c r="D402" s="11" t="s">
        <v>19</v>
      </c>
      <c r="E402" s="9" t="s">
        <v>20</v>
      </c>
      <c r="F402" s="9">
        <v>39.0</v>
      </c>
      <c r="G402" s="13">
        <v>0.0</v>
      </c>
      <c r="H402" s="13">
        <v>0.0</v>
      </c>
      <c r="I402" s="13" t="s">
        <v>340</v>
      </c>
      <c r="J402" s="9">
        <v>7.925</v>
      </c>
      <c r="K402" s="9"/>
      <c r="L402" s="9" t="s">
        <v>23</v>
      </c>
      <c r="M402" s="9">
        <f t="shared" si="1"/>
        <v>0</v>
      </c>
      <c r="N402" s="9">
        <f>VLOOKUP($E402,'02 train 채점'!$F$8:$G$9, 2, false)</f>
        <v>25</v>
      </c>
      <c r="O402" s="9">
        <f>VLOOKUP($F402,'02 train 채점'!$F$12:$G$17, 2, true)</f>
        <v>25</v>
      </c>
      <c r="P402" s="9">
        <f>VLOOKUP($M402, '02 train 채점'!$F$20:$G$23, 2, true)</f>
        <v>0</v>
      </c>
      <c r="Q402" s="14">
        <f>VLOOKUP($D402,'02 train 채점'!$I$20:$J$23, 2, false)</f>
        <v>10</v>
      </c>
      <c r="R402" s="9">
        <f>N402*'02 train 채점'!$G$26+O402*'02 train 채점'!$G$27+P402*'02 train 채점'!$G$28*Q402*'02 train 채점'!$G$29</f>
        <v>22.5</v>
      </c>
      <c r="S402" s="9">
        <f>if($R402&gt;'02 train 채점'!$G$31, 1, 0)</f>
        <v>0</v>
      </c>
    </row>
    <row r="403" ht="15.75" customHeight="1">
      <c r="A403" s="9">
        <v>402.0</v>
      </c>
      <c r="B403" s="9">
        <v>0.0</v>
      </c>
      <c r="C403" s="9">
        <v>3.0</v>
      </c>
      <c r="D403" s="11" t="s">
        <v>19</v>
      </c>
      <c r="E403" s="9" t="s">
        <v>20</v>
      </c>
      <c r="F403" s="9">
        <v>26.0</v>
      </c>
      <c r="G403" s="13">
        <v>0.0</v>
      </c>
      <c r="H403" s="13">
        <v>0.0</v>
      </c>
      <c r="I403" s="13">
        <v>341826.0</v>
      </c>
      <c r="J403" s="9">
        <v>8.05</v>
      </c>
      <c r="K403" s="9"/>
      <c r="L403" s="9" t="s">
        <v>23</v>
      </c>
      <c r="M403" s="9">
        <f t="shared" si="1"/>
        <v>0</v>
      </c>
      <c r="N403" s="9">
        <f>VLOOKUP($E403,'02 train 채점'!$F$8:$G$9, 2, false)</f>
        <v>25</v>
      </c>
      <c r="O403" s="9">
        <f>VLOOKUP($F403,'02 train 채점'!$F$12:$G$17, 2, true)</f>
        <v>25</v>
      </c>
      <c r="P403" s="9">
        <f>VLOOKUP($M403, '02 train 채점'!$F$20:$G$23, 2, true)</f>
        <v>0</v>
      </c>
      <c r="Q403" s="14">
        <f>VLOOKUP($D403,'02 train 채점'!$I$20:$J$23, 2, false)</f>
        <v>10</v>
      </c>
      <c r="R403" s="9">
        <f>N403*'02 train 채점'!$G$26+O403*'02 train 채점'!$G$27+P403*'02 train 채점'!$G$28*Q403*'02 train 채점'!$G$29</f>
        <v>22.5</v>
      </c>
      <c r="S403" s="9">
        <f>if($R403&gt;'02 train 채점'!$G$31, 1, 0)</f>
        <v>0</v>
      </c>
    </row>
    <row r="404" ht="15.75" customHeight="1">
      <c r="A404" s="9">
        <v>403.0</v>
      </c>
      <c r="B404" s="9">
        <v>0.0</v>
      </c>
      <c r="C404" s="9">
        <v>3.0</v>
      </c>
      <c r="D404" s="11" t="s">
        <v>29</v>
      </c>
      <c r="E404" s="9" t="s">
        <v>25</v>
      </c>
      <c r="F404" s="9">
        <v>21.0</v>
      </c>
      <c r="G404" s="13">
        <v>1.0</v>
      </c>
      <c r="H404" s="13">
        <v>0.0</v>
      </c>
      <c r="I404" s="13">
        <v>4137.0</v>
      </c>
      <c r="J404" s="9">
        <v>9.825</v>
      </c>
      <c r="K404" s="9"/>
      <c r="L404" s="9" t="s">
        <v>23</v>
      </c>
      <c r="M404" s="9">
        <f t="shared" si="1"/>
        <v>1</v>
      </c>
      <c r="N404" s="9">
        <f>VLOOKUP($E404,'02 train 채점'!$F$8:$G$9, 2, false)</f>
        <v>75</v>
      </c>
      <c r="O404" s="9">
        <f>VLOOKUP($F404,'02 train 채점'!$F$12:$G$17, 2, true)</f>
        <v>25</v>
      </c>
      <c r="P404" s="9">
        <f>VLOOKUP($M404, '02 train 채점'!$F$20:$G$23, 2, true)</f>
        <v>65</v>
      </c>
      <c r="Q404" s="14">
        <f>VLOOKUP($D404,'02 train 채점'!$I$20:$J$23, 2, false)</f>
        <v>40</v>
      </c>
      <c r="R404" s="9">
        <f>N404*'02 train 채점'!$G$26+O404*'02 train 채점'!$G$27+P404*'02 train 채점'!$G$28*Q404*'02 train 채점'!$G$29</f>
        <v>64</v>
      </c>
      <c r="S404" s="9">
        <f>if($R404&gt;'02 train 채점'!$G$31, 1, 0)</f>
        <v>1</v>
      </c>
    </row>
    <row r="405" ht="15.75" customHeight="1">
      <c r="A405" s="9">
        <v>404.0</v>
      </c>
      <c r="B405" s="9">
        <v>0.0</v>
      </c>
      <c r="C405" s="9">
        <v>3.0</v>
      </c>
      <c r="D405" s="11" t="s">
        <v>19</v>
      </c>
      <c r="E405" s="9" t="s">
        <v>20</v>
      </c>
      <c r="F405" s="9">
        <v>28.0</v>
      </c>
      <c r="G405" s="13">
        <v>1.0</v>
      </c>
      <c r="H405" s="13">
        <v>0.0</v>
      </c>
      <c r="I405" s="13" t="s">
        <v>159</v>
      </c>
      <c r="J405" s="9">
        <v>15.85</v>
      </c>
      <c r="K405" s="9"/>
      <c r="L405" s="9" t="s">
        <v>23</v>
      </c>
      <c r="M405" s="9">
        <f t="shared" si="1"/>
        <v>1</v>
      </c>
      <c r="N405" s="9">
        <f>VLOOKUP($E405,'02 train 채점'!$F$8:$G$9, 2, false)</f>
        <v>25</v>
      </c>
      <c r="O405" s="9">
        <f>VLOOKUP($F405,'02 train 채점'!$F$12:$G$17, 2, true)</f>
        <v>25</v>
      </c>
      <c r="P405" s="9">
        <f>VLOOKUP($M405, '02 train 채점'!$F$20:$G$23, 2, true)</f>
        <v>65</v>
      </c>
      <c r="Q405" s="14">
        <f>VLOOKUP($D405,'02 train 채점'!$I$20:$J$23, 2, false)</f>
        <v>10</v>
      </c>
      <c r="R405" s="9">
        <f>N405*'02 train 채점'!$G$26+O405*'02 train 채점'!$G$27+P405*'02 train 채점'!$G$28*Q405*'02 train 채점'!$G$29</f>
        <v>24.125</v>
      </c>
      <c r="S405" s="9">
        <f>if($R405&gt;'02 train 채점'!$G$31, 1, 0)</f>
        <v>0</v>
      </c>
    </row>
    <row r="406" ht="15.75" customHeight="1">
      <c r="A406" s="9">
        <v>405.0</v>
      </c>
      <c r="B406" s="9">
        <v>0.0</v>
      </c>
      <c r="C406" s="9">
        <v>3.0</v>
      </c>
      <c r="D406" s="11" t="s">
        <v>29</v>
      </c>
      <c r="E406" s="9" t="s">
        <v>25</v>
      </c>
      <c r="F406" s="9">
        <v>20.0</v>
      </c>
      <c r="G406" s="13">
        <v>0.0</v>
      </c>
      <c r="H406" s="13">
        <v>0.0</v>
      </c>
      <c r="I406" s="13">
        <v>315096.0</v>
      </c>
      <c r="J406" s="9">
        <v>8.6625</v>
      </c>
      <c r="K406" s="9"/>
      <c r="L406" s="9" t="s">
        <v>23</v>
      </c>
      <c r="M406" s="9">
        <f t="shared" si="1"/>
        <v>0</v>
      </c>
      <c r="N406" s="9">
        <f>VLOOKUP($E406,'02 train 채점'!$F$8:$G$9, 2, false)</f>
        <v>75</v>
      </c>
      <c r="O406" s="9">
        <f>VLOOKUP($F406,'02 train 채점'!$F$12:$G$17, 2, true)</f>
        <v>25</v>
      </c>
      <c r="P406" s="9">
        <f>VLOOKUP($M406, '02 train 채점'!$F$20:$G$23, 2, true)</f>
        <v>0</v>
      </c>
      <c r="Q406" s="14">
        <f>VLOOKUP($D406,'02 train 채점'!$I$20:$J$23, 2, false)</f>
        <v>40</v>
      </c>
      <c r="R406" s="9">
        <f>N406*'02 train 채점'!$G$26+O406*'02 train 채점'!$G$27+P406*'02 train 채점'!$G$28*Q406*'02 train 채점'!$G$29</f>
        <v>57.5</v>
      </c>
      <c r="S406" s="9">
        <f>if($R406&gt;'02 train 채점'!$G$31, 1, 0)</f>
        <v>1</v>
      </c>
    </row>
    <row r="407" ht="15.75" customHeight="1">
      <c r="A407" s="9">
        <v>406.0</v>
      </c>
      <c r="B407" s="9">
        <v>0.0</v>
      </c>
      <c r="C407" s="9">
        <v>2.0</v>
      </c>
      <c r="D407" s="11" t="s">
        <v>19</v>
      </c>
      <c r="E407" s="9" t="s">
        <v>20</v>
      </c>
      <c r="F407" s="9">
        <v>34.0</v>
      </c>
      <c r="G407" s="13">
        <v>1.0</v>
      </c>
      <c r="H407" s="13">
        <v>0.0</v>
      </c>
      <c r="I407" s="13">
        <v>28664.0</v>
      </c>
      <c r="J407" s="9">
        <v>21.0</v>
      </c>
      <c r="K407" s="9"/>
      <c r="L407" s="9" t="s">
        <v>23</v>
      </c>
      <c r="M407" s="9">
        <f t="shared" si="1"/>
        <v>1</v>
      </c>
      <c r="N407" s="9">
        <f>VLOOKUP($E407,'02 train 채점'!$F$8:$G$9, 2, false)</f>
        <v>25</v>
      </c>
      <c r="O407" s="9">
        <f>VLOOKUP($F407,'02 train 채점'!$F$12:$G$17, 2, true)</f>
        <v>25</v>
      </c>
      <c r="P407" s="9">
        <f>VLOOKUP($M407, '02 train 채점'!$F$20:$G$23, 2, true)</f>
        <v>65</v>
      </c>
      <c r="Q407" s="14">
        <f>VLOOKUP($D407,'02 train 채점'!$I$20:$J$23, 2, false)</f>
        <v>10</v>
      </c>
      <c r="R407" s="9">
        <f>N407*'02 train 채점'!$G$26+O407*'02 train 채점'!$G$27+P407*'02 train 채점'!$G$28*Q407*'02 train 채점'!$G$29</f>
        <v>24.125</v>
      </c>
      <c r="S407" s="9">
        <f>if($R407&gt;'02 train 채점'!$G$31, 1, 0)</f>
        <v>0</v>
      </c>
    </row>
    <row r="408" ht="15.75" customHeight="1">
      <c r="A408" s="9">
        <v>407.0</v>
      </c>
      <c r="B408" s="9">
        <v>0.0</v>
      </c>
      <c r="C408" s="9">
        <v>3.0</v>
      </c>
      <c r="D408" s="11" t="s">
        <v>19</v>
      </c>
      <c r="E408" s="9" t="s">
        <v>20</v>
      </c>
      <c r="F408" s="9">
        <v>51.0</v>
      </c>
      <c r="G408" s="13">
        <v>0.0</v>
      </c>
      <c r="H408" s="13">
        <v>0.0</v>
      </c>
      <c r="I408" s="13">
        <v>347064.0</v>
      </c>
      <c r="J408" s="9">
        <v>7.75</v>
      </c>
      <c r="K408" s="9"/>
      <c r="L408" s="9" t="s">
        <v>23</v>
      </c>
      <c r="M408" s="9">
        <f t="shared" si="1"/>
        <v>0</v>
      </c>
      <c r="N408" s="9">
        <f>VLOOKUP($E408,'02 train 채점'!$F$8:$G$9, 2, false)</f>
        <v>25</v>
      </c>
      <c r="O408" s="9">
        <f>VLOOKUP($F408,'02 train 채점'!$F$12:$G$17, 2, true)</f>
        <v>25</v>
      </c>
      <c r="P408" s="9">
        <f>VLOOKUP($M408, '02 train 채점'!$F$20:$G$23, 2, true)</f>
        <v>0</v>
      </c>
      <c r="Q408" s="14">
        <f>VLOOKUP($D408,'02 train 채점'!$I$20:$J$23, 2, false)</f>
        <v>10</v>
      </c>
      <c r="R408" s="9">
        <f>N408*'02 train 채점'!$G$26+O408*'02 train 채점'!$G$27+P408*'02 train 채점'!$G$28*Q408*'02 train 채점'!$G$29</f>
        <v>22.5</v>
      </c>
      <c r="S408" s="9">
        <f>if($R408&gt;'02 train 채점'!$G$31, 1, 0)</f>
        <v>0</v>
      </c>
    </row>
    <row r="409" ht="15.75" customHeight="1">
      <c r="A409" s="9">
        <v>408.0</v>
      </c>
      <c r="B409" s="9">
        <v>1.0</v>
      </c>
      <c r="C409" s="9">
        <v>2.0</v>
      </c>
      <c r="D409" s="11" t="s">
        <v>33</v>
      </c>
      <c r="E409" s="9" t="s">
        <v>20</v>
      </c>
      <c r="F409" s="9">
        <v>3.0</v>
      </c>
      <c r="G409" s="13">
        <v>1.0</v>
      </c>
      <c r="H409" s="13">
        <v>1.0</v>
      </c>
      <c r="I409" s="13">
        <v>29106.0</v>
      </c>
      <c r="J409" s="9">
        <v>18.75</v>
      </c>
      <c r="K409" s="9"/>
      <c r="L409" s="9" t="s">
        <v>23</v>
      </c>
      <c r="M409" s="9">
        <f t="shared" si="1"/>
        <v>2</v>
      </c>
      <c r="N409" s="9">
        <f>VLOOKUP($E409,'02 train 채점'!$F$8:$G$9, 2, false)</f>
        <v>25</v>
      </c>
      <c r="O409" s="9">
        <f>VLOOKUP($F409,'02 train 채점'!$F$12:$G$17, 2, true)</f>
        <v>35</v>
      </c>
      <c r="P409" s="9">
        <f>VLOOKUP($M409, '02 train 채점'!$F$20:$G$23, 2, true)</f>
        <v>30</v>
      </c>
      <c r="Q409" s="14">
        <f>VLOOKUP($D409,'02 train 채점'!$I$20:$J$23, 2, false)</f>
        <v>20</v>
      </c>
      <c r="R409" s="9">
        <f>N409*'02 train 채점'!$G$26+O409*'02 train 채점'!$G$27+P409*'02 train 채점'!$G$28*Q409*'02 train 채점'!$G$29</f>
        <v>26</v>
      </c>
      <c r="S409" s="9">
        <f>if($R409&gt;'02 train 채점'!$G$31, 1, 0)</f>
        <v>0</v>
      </c>
    </row>
    <row r="410" ht="15.75" customHeight="1">
      <c r="A410" s="9">
        <v>409.0</v>
      </c>
      <c r="B410" s="9">
        <v>0.0</v>
      </c>
      <c r="C410" s="9">
        <v>3.0</v>
      </c>
      <c r="D410" s="11" t="s">
        <v>19</v>
      </c>
      <c r="E410" s="9" t="s">
        <v>20</v>
      </c>
      <c r="F410" s="9">
        <v>21.0</v>
      </c>
      <c r="G410" s="13">
        <v>0.0</v>
      </c>
      <c r="H410" s="13">
        <v>0.0</v>
      </c>
      <c r="I410" s="13">
        <v>312992.0</v>
      </c>
      <c r="J410" s="9">
        <v>7.775</v>
      </c>
      <c r="K410" s="9"/>
      <c r="L410" s="9" t="s">
        <v>23</v>
      </c>
      <c r="M410" s="9">
        <f t="shared" si="1"/>
        <v>0</v>
      </c>
      <c r="N410" s="9">
        <f>VLOOKUP($E410,'02 train 채점'!$F$8:$G$9, 2, false)</f>
        <v>25</v>
      </c>
      <c r="O410" s="9">
        <f>VLOOKUP($F410,'02 train 채점'!$F$12:$G$17, 2, true)</f>
        <v>25</v>
      </c>
      <c r="P410" s="9">
        <f>VLOOKUP($M410, '02 train 채점'!$F$20:$G$23, 2, true)</f>
        <v>0</v>
      </c>
      <c r="Q410" s="14">
        <f>VLOOKUP($D410,'02 train 채점'!$I$20:$J$23, 2, false)</f>
        <v>10</v>
      </c>
      <c r="R410" s="9">
        <f>N410*'02 train 채점'!$G$26+O410*'02 train 채점'!$G$27+P410*'02 train 채점'!$G$28*Q410*'02 train 채점'!$G$29</f>
        <v>22.5</v>
      </c>
      <c r="S410" s="9">
        <f>if($R410&gt;'02 train 채점'!$G$31, 1, 0)</f>
        <v>0</v>
      </c>
    </row>
    <row r="411" ht="15.75" customHeight="1">
      <c r="A411" s="9">
        <v>410.0</v>
      </c>
      <c r="B411" s="9">
        <v>0.0</v>
      </c>
      <c r="C411" s="9">
        <v>3.0</v>
      </c>
      <c r="D411" s="11" t="s">
        <v>29</v>
      </c>
      <c r="E411" s="9" t="s">
        <v>25</v>
      </c>
      <c r="F411" s="9"/>
      <c r="G411" s="13">
        <v>3.0</v>
      </c>
      <c r="H411" s="13">
        <v>1.0</v>
      </c>
      <c r="I411" s="13">
        <v>4133.0</v>
      </c>
      <c r="J411" s="9">
        <v>25.4667</v>
      </c>
      <c r="K411" s="9"/>
      <c r="L411" s="9" t="s">
        <v>23</v>
      </c>
      <c r="M411" s="9">
        <f t="shared" si="1"/>
        <v>4</v>
      </c>
      <c r="N411" s="9">
        <f>VLOOKUP($E411,'02 train 채점'!$F$8:$G$9, 2, false)</f>
        <v>75</v>
      </c>
      <c r="O411" s="9">
        <f>VLOOKUP($F411,'02 train 채점'!$F$12:$G$17, 2, true)</f>
        <v>55</v>
      </c>
      <c r="P411" s="9">
        <f>VLOOKUP($M411, '02 train 채점'!$F$20:$G$23, 2, true)</f>
        <v>40</v>
      </c>
      <c r="Q411" s="14">
        <f>VLOOKUP($D411,'02 train 채점'!$I$20:$J$23, 2, false)</f>
        <v>40</v>
      </c>
      <c r="R411" s="9">
        <f>N411*'02 train 채점'!$G$26+O411*'02 train 채점'!$G$27+P411*'02 train 채점'!$G$28*Q411*'02 train 채점'!$G$29</f>
        <v>67.5</v>
      </c>
      <c r="S411" s="9">
        <f>if($R411&gt;'02 train 채점'!$G$31, 1, 0)</f>
        <v>1</v>
      </c>
    </row>
    <row r="412" ht="15.75" customHeight="1">
      <c r="A412" s="9">
        <v>411.0</v>
      </c>
      <c r="B412" s="9">
        <v>0.0</v>
      </c>
      <c r="C412" s="9">
        <v>3.0</v>
      </c>
      <c r="D412" s="11" t="s">
        <v>19</v>
      </c>
      <c r="E412" s="9" t="s">
        <v>20</v>
      </c>
      <c r="F412" s="9"/>
      <c r="G412" s="13">
        <v>0.0</v>
      </c>
      <c r="H412" s="13">
        <v>0.0</v>
      </c>
      <c r="I412" s="13">
        <v>349222.0</v>
      </c>
      <c r="J412" s="9">
        <v>7.8958</v>
      </c>
      <c r="K412" s="9"/>
      <c r="L412" s="9" t="s">
        <v>23</v>
      </c>
      <c r="M412" s="9">
        <f t="shared" si="1"/>
        <v>0</v>
      </c>
      <c r="N412" s="9">
        <f>VLOOKUP($E412,'02 train 채점'!$F$8:$G$9, 2, false)</f>
        <v>25</v>
      </c>
      <c r="O412" s="9">
        <f>VLOOKUP($F412,'02 train 채점'!$F$12:$G$17, 2, true)</f>
        <v>55</v>
      </c>
      <c r="P412" s="9">
        <f>VLOOKUP($M412, '02 train 채점'!$F$20:$G$23, 2, true)</f>
        <v>0</v>
      </c>
      <c r="Q412" s="14">
        <f>VLOOKUP($D412,'02 train 채점'!$I$20:$J$23, 2, false)</f>
        <v>10</v>
      </c>
      <c r="R412" s="9">
        <f>N412*'02 train 채점'!$G$26+O412*'02 train 채점'!$G$27+P412*'02 train 채점'!$G$28*Q412*'02 train 채점'!$G$29</f>
        <v>28.5</v>
      </c>
      <c r="S412" s="9">
        <f>if($R412&gt;'02 train 채점'!$G$31, 1, 0)</f>
        <v>0</v>
      </c>
    </row>
    <row r="413" ht="15.75" customHeight="1">
      <c r="A413" s="9">
        <v>412.0</v>
      </c>
      <c r="B413" s="9">
        <v>0.0</v>
      </c>
      <c r="C413" s="9">
        <v>3.0</v>
      </c>
      <c r="D413" s="11" t="s">
        <v>19</v>
      </c>
      <c r="E413" s="9" t="s">
        <v>20</v>
      </c>
      <c r="F413" s="9"/>
      <c r="G413" s="13">
        <v>0.0</v>
      </c>
      <c r="H413" s="13">
        <v>0.0</v>
      </c>
      <c r="I413" s="13">
        <v>394140.0</v>
      </c>
      <c r="J413" s="9">
        <v>6.8583</v>
      </c>
      <c r="K413" s="9"/>
      <c r="L413" s="9" t="s">
        <v>21</v>
      </c>
      <c r="M413" s="9">
        <f t="shared" si="1"/>
        <v>0</v>
      </c>
      <c r="N413" s="9">
        <f>VLOOKUP($E413,'02 train 채점'!$F$8:$G$9, 2, false)</f>
        <v>25</v>
      </c>
      <c r="O413" s="9">
        <f>VLOOKUP($F413,'02 train 채점'!$F$12:$G$17, 2, true)</f>
        <v>55</v>
      </c>
      <c r="P413" s="9">
        <f>VLOOKUP($M413, '02 train 채점'!$F$20:$G$23, 2, true)</f>
        <v>0</v>
      </c>
      <c r="Q413" s="14">
        <f>VLOOKUP($D413,'02 train 채점'!$I$20:$J$23, 2, false)</f>
        <v>10</v>
      </c>
      <c r="R413" s="9">
        <f>N413*'02 train 채점'!$G$26+O413*'02 train 채점'!$G$27+P413*'02 train 채점'!$G$28*Q413*'02 train 채점'!$G$29</f>
        <v>28.5</v>
      </c>
      <c r="S413" s="9">
        <f>if($R413&gt;'02 train 채점'!$G$31, 1, 0)</f>
        <v>0</v>
      </c>
    </row>
    <row r="414" ht="15.75" customHeight="1">
      <c r="A414" s="9">
        <v>413.0</v>
      </c>
      <c r="B414" s="9">
        <v>1.0</v>
      </c>
      <c r="C414" s="9">
        <v>1.0</v>
      </c>
      <c r="D414" s="11" t="s">
        <v>29</v>
      </c>
      <c r="E414" s="9" t="s">
        <v>25</v>
      </c>
      <c r="F414" s="9">
        <v>33.0</v>
      </c>
      <c r="G414" s="13">
        <v>1.0</v>
      </c>
      <c r="H414" s="13">
        <v>0.0</v>
      </c>
      <c r="I414" s="13">
        <v>19928.0</v>
      </c>
      <c r="J414" s="9">
        <v>90.0</v>
      </c>
      <c r="K414" s="9" t="s">
        <v>60</v>
      </c>
      <c r="L414" s="9" t="s">
        <v>21</v>
      </c>
      <c r="M414" s="9">
        <f t="shared" si="1"/>
        <v>1</v>
      </c>
      <c r="N414" s="9">
        <f>VLOOKUP($E414,'02 train 채점'!$F$8:$G$9, 2, false)</f>
        <v>75</v>
      </c>
      <c r="O414" s="9">
        <f>VLOOKUP($F414,'02 train 채점'!$F$12:$G$17, 2, true)</f>
        <v>25</v>
      </c>
      <c r="P414" s="9">
        <f>VLOOKUP($M414, '02 train 채점'!$F$20:$G$23, 2, true)</f>
        <v>65</v>
      </c>
      <c r="Q414" s="14">
        <f>VLOOKUP($D414,'02 train 채점'!$I$20:$J$23, 2, false)</f>
        <v>40</v>
      </c>
      <c r="R414" s="9">
        <f>N414*'02 train 채점'!$G$26+O414*'02 train 채점'!$G$27+P414*'02 train 채점'!$G$28*Q414*'02 train 채점'!$G$29</f>
        <v>64</v>
      </c>
      <c r="S414" s="9">
        <f>if($R414&gt;'02 train 채점'!$G$31, 1, 0)</f>
        <v>1</v>
      </c>
    </row>
    <row r="415" ht="15.75" customHeight="1">
      <c r="A415" s="9">
        <v>414.0</v>
      </c>
      <c r="B415" s="9">
        <v>0.0</v>
      </c>
      <c r="C415" s="9">
        <v>2.0</v>
      </c>
      <c r="D415" s="11" t="s">
        <v>19</v>
      </c>
      <c r="E415" s="9" t="s">
        <v>20</v>
      </c>
      <c r="F415" s="9"/>
      <c r="G415" s="13">
        <v>0.0</v>
      </c>
      <c r="H415" s="13">
        <v>0.0</v>
      </c>
      <c r="I415" s="13">
        <v>239853.0</v>
      </c>
      <c r="J415" s="9">
        <v>0.0</v>
      </c>
      <c r="K415" s="9"/>
      <c r="L415" s="9" t="s">
        <v>23</v>
      </c>
      <c r="M415" s="9">
        <f t="shared" si="1"/>
        <v>0</v>
      </c>
      <c r="N415" s="9">
        <f>VLOOKUP($E415,'02 train 채점'!$F$8:$G$9, 2, false)</f>
        <v>25</v>
      </c>
      <c r="O415" s="9">
        <f>VLOOKUP($F415,'02 train 채점'!$F$12:$G$17, 2, true)</f>
        <v>55</v>
      </c>
      <c r="P415" s="9">
        <f>VLOOKUP($M415, '02 train 채점'!$F$20:$G$23, 2, true)</f>
        <v>0</v>
      </c>
      <c r="Q415" s="14">
        <f>VLOOKUP($D415,'02 train 채점'!$I$20:$J$23, 2, false)</f>
        <v>10</v>
      </c>
      <c r="R415" s="9">
        <f>N415*'02 train 채점'!$G$26+O415*'02 train 채점'!$G$27+P415*'02 train 채점'!$G$28*Q415*'02 train 채점'!$G$29</f>
        <v>28.5</v>
      </c>
      <c r="S415" s="9">
        <f>if($R415&gt;'02 train 채점'!$G$31, 1, 0)</f>
        <v>0</v>
      </c>
    </row>
    <row r="416" ht="15.75" customHeight="1">
      <c r="A416" s="9">
        <v>415.0</v>
      </c>
      <c r="B416" s="9">
        <v>1.0</v>
      </c>
      <c r="C416" s="9">
        <v>3.0</v>
      </c>
      <c r="D416" s="11" t="s">
        <v>19</v>
      </c>
      <c r="E416" s="9" t="s">
        <v>20</v>
      </c>
      <c r="F416" s="9">
        <v>44.0</v>
      </c>
      <c r="G416" s="13">
        <v>0.0</v>
      </c>
      <c r="H416" s="13">
        <v>0.0</v>
      </c>
      <c r="I416" s="13" t="s">
        <v>341</v>
      </c>
      <c r="J416" s="9">
        <v>7.925</v>
      </c>
      <c r="K416" s="9"/>
      <c r="L416" s="9" t="s">
        <v>23</v>
      </c>
      <c r="M416" s="9">
        <f t="shared" si="1"/>
        <v>0</v>
      </c>
      <c r="N416" s="9">
        <f>VLOOKUP($E416,'02 train 채점'!$F$8:$G$9, 2, false)</f>
        <v>25</v>
      </c>
      <c r="O416" s="9">
        <f>VLOOKUP($F416,'02 train 채점'!$F$12:$G$17, 2, true)</f>
        <v>25</v>
      </c>
      <c r="P416" s="9">
        <f>VLOOKUP($M416, '02 train 채점'!$F$20:$G$23, 2, true)</f>
        <v>0</v>
      </c>
      <c r="Q416" s="14">
        <f>VLOOKUP($D416,'02 train 채점'!$I$20:$J$23, 2, false)</f>
        <v>10</v>
      </c>
      <c r="R416" s="9">
        <f>N416*'02 train 채점'!$G$26+O416*'02 train 채점'!$G$27+P416*'02 train 채점'!$G$28*Q416*'02 train 채점'!$G$29</f>
        <v>22.5</v>
      </c>
      <c r="S416" s="9">
        <f>if($R416&gt;'02 train 채점'!$G$31, 1, 0)</f>
        <v>0</v>
      </c>
    </row>
    <row r="417" ht="15.75" customHeight="1">
      <c r="A417" s="9">
        <v>416.0</v>
      </c>
      <c r="B417" s="9">
        <v>0.0</v>
      </c>
      <c r="C417" s="9">
        <v>3.0</v>
      </c>
      <c r="D417" s="11" t="s">
        <v>24</v>
      </c>
      <c r="E417" s="9" t="s">
        <v>25</v>
      </c>
      <c r="F417" s="9"/>
      <c r="G417" s="13">
        <v>0.0</v>
      </c>
      <c r="H417" s="13">
        <v>0.0</v>
      </c>
      <c r="I417" s="13">
        <v>343095.0</v>
      </c>
      <c r="J417" s="9">
        <v>8.05</v>
      </c>
      <c r="K417" s="9"/>
      <c r="L417" s="9" t="s">
        <v>23</v>
      </c>
      <c r="M417" s="9">
        <f t="shared" si="1"/>
        <v>0</v>
      </c>
      <c r="N417" s="9">
        <f>VLOOKUP($E417,'02 train 채점'!$F$8:$G$9, 2, false)</f>
        <v>75</v>
      </c>
      <c r="O417" s="9">
        <f>VLOOKUP($F417,'02 train 채점'!$F$12:$G$17, 2, true)</f>
        <v>55</v>
      </c>
      <c r="P417" s="9">
        <f>VLOOKUP($M417, '02 train 채점'!$F$20:$G$23, 2, true)</f>
        <v>0</v>
      </c>
      <c r="Q417" s="14">
        <f>VLOOKUP($D417,'02 train 채점'!$I$20:$J$23, 2, false)</f>
        <v>50</v>
      </c>
      <c r="R417" s="9">
        <f>N417*'02 train 채점'!$G$26+O417*'02 train 채점'!$G$27+P417*'02 train 채점'!$G$28*Q417*'02 train 채점'!$G$29</f>
        <v>63.5</v>
      </c>
      <c r="S417" s="9">
        <f>if($R417&gt;'02 train 채점'!$G$31, 1, 0)</f>
        <v>1</v>
      </c>
    </row>
    <row r="418" ht="15.75" customHeight="1">
      <c r="A418" s="9">
        <v>417.0</v>
      </c>
      <c r="B418" s="9">
        <v>1.0</v>
      </c>
      <c r="C418" s="9">
        <v>2.0</v>
      </c>
      <c r="D418" s="11" t="s">
        <v>24</v>
      </c>
      <c r="E418" s="9" t="s">
        <v>25</v>
      </c>
      <c r="F418" s="9">
        <v>34.0</v>
      </c>
      <c r="G418" s="13">
        <v>1.0</v>
      </c>
      <c r="H418" s="13">
        <v>1.0</v>
      </c>
      <c r="I418" s="13">
        <v>28220.0</v>
      </c>
      <c r="J418" s="9">
        <v>32.5</v>
      </c>
      <c r="K418" s="9"/>
      <c r="L418" s="9" t="s">
        <v>23</v>
      </c>
      <c r="M418" s="9">
        <f t="shared" si="1"/>
        <v>2</v>
      </c>
      <c r="N418" s="9">
        <f>VLOOKUP($E418,'02 train 채점'!$F$8:$G$9, 2, false)</f>
        <v>75</v>
      </c>
      <c r="O418" s="9">
        <f>VLOOKUP($F418,'02 train 채점'!$F$12:$G$17, 2, true)</f>
        <v>25</v>
      </c>
      <c r="P418" s="9">
        <f>VLOOKUP($M418, '02 train 채점'!$F$20:$G$23, 2, true)</f>
        <v>30</v>
      </c>
      <c r="Q418" s="14">
        <f>VLOOKUP($D418,'02 train 채점'!$I$20:$J$23, 2, false)</f>
        <v>50</v>
      </c>
      <c r="R418" s="9">
        <f>N418*'02 train 채점'!$G$26+O418*'02 train 채점'!$G$27+P418*'02 train 채점'!$G$28*Q418*'02 train 채점'!$G$29</f>
        <v>61.25</v>
      </c>
      <c r="S418" s="9">
        <f>if($R418&gt;'02 train 채점'!$G$31, 1, 0)</f>
        <v>1</v>
      </c>
    </row>
    <row r="419" ht="15.75" customHeight="1">
      <c r="A419" s="9">
        <v>418.0</v>
      </c>
      <c r="B419" s="9">
        <v>1.0</v>
      </c>
      <c r="C419" s="9">
        <v>2.0</v>
      </c>
      <c r="D419" s="11" t="s">
        <v>29</v>
      </c>
      <c r="E419" s="9" t="s">
        <v>25</v>
      </c>
      <c r="F419" s="9">
        <v>18.0</v>
      </c>
      <c r="G419" s="13">
        <v>0.0</v>
      </c>
      <c r="H419" s="13">
        <v>2.0</v>
      </c>
      <c r="I419" s="13">
        <v>250652.0</v>
      </c>
      <c r="J419" s="9">
        <v>13.0</v>
      </c>
      <c r="K419" s="9"/>
      <c r="L419" s="9" t="s">
        <v>23</v>
      </c>
      <c r="M419" s="9">
        <f t="shared" si="1"/>
        <v>2</v>
      </c>
      <c r="N419" s="9">
        <f>VLOOKUP($E419,'02 train 채점'!$F$8:$G$9, 2, false)</f>
        <v>75</v>
      </c>
      <c r="O419" s="9">
        <f>VLOOKUP($F419,'02 train 채점'!$F$12:$G$17, 2, true)</f>
        <v>25</v>
      </c>
      <c r="P419" s="9">
        <f>VLOOKUP($M419, '02 train 채점'!$F$20:$G$23, 2, true)</f>
        <v>30</v>
      </c>
      <c r="Q419" s="14">
        <f>VLOOKUP($D419,'02 train 채점'!$I$20:$J$23, 2, false)</f>
        <v>40</v>
      </c>
      <c r="R419" s="9">
        <f>N419*'02 train 채점'!$G$26+O419*'02 train 채점'!$G$27+P419*'02 train 채점'!$G$28*Q419*'02 train 채점'!$G$29</f>
        <v>60.5</v>
      </c>
      <c r="S419" s="9">
        <f>if($R419&gt;'02 train 채점'!$G$31, 1, 0)</f>
        <v>1</v>
      </c>
    </row>
    <row r="420" ht="15.75" customHeight="1">
      <c r="A420" s="9">
        <v>419.0</v>
      </c>
      <c r="B420" s="9">
        <v>0.0</v>
      </c>
      <c r="C420" s="9">
        <v>2.0</v>
      </c>
      <c r="D420" s="11" t="s">
        <v>19</v>
      </c>
      <c r="E420" s="9" t="s">
        <v>20</v>
      </c>
      <c r="F420" s="9">
        <v>30.0</v>
      </c>
      <c r="G420" s="13">
        <v>0.0</v>
      </c>
      <c r="H420" s="13">
        <v>0.0</v>
      </c>
      <c r="I420" s="13">
        <v>28228.0</v>
      </c>
      <c r="J420" s="9">
        <v>13.0</v>
      </c>
      <c r="K420" s="9"/>
      <c r="L420" s="9" t="s">
        <v>23</v>
      </c>
      <c r="M420" s="9">
        <f t="shared" si="1"/>
        <v>0</v>
      </c>
      <c r="N420" s="9">
        <f>VLOOKUP($E420,'02 train 채점'!$F$8:$G$9, 2, false)</f>
        <v>25</v>
      </c>
      <c r="O420" s="9">
        <f>VLOOKUP($F420,'02 train 채점'!$F$12:$G$17, 2, true)</f>
        <v>25</v>
      </c>
      <c r="P420" s="9">
        <f>VLOOKUP($M420, '02 train 채점'!$F$20:$G$23, 2, true)</f>
        <v>0</v>
      </c>
      <c r="Q420" s="14">
        <f>VLOOKUP($D420,'02 train 채점'!$I$20:$J$23, 2, false)</f>
        <v>10</v>
      </c>
      <c r="R420" s="9">
        <f>N420*'02 train 채점'!$G$26+O420*'02 train 채점'!$G$27+P420*'02 train 채점'!$G$28*Q420*'02 train 채점'!$G$29</f>
        <v>22.5</v>
      </c>
      <c r="S420" s="9">
        <f>if($R420&gt;'02 train 채점'!$G$31, 1, 0)</f>
        <v>0</v>
      </c>
    </row>
    <row r="421" ht="15.75" customHeight="1">
      <c r="A421" s="9">
        <v>420.0</v>
      </c>
      <c r="B421" s="9">
        <v>0.0</v>
      </c>
      <c r="C421" s="9">
        <v>3.0</v>
      </c>
      <c r="D421" s="11" t="s">
        <v>29</v>
      </c>
      <c r="E421" s="9" t="s">
        <v>25</v>
      </c>
      <c r="F421" s="9">
        <v>10.0</v>
      </c>
      <c r="G421" s="13">
        <v>0.0</v>
      </c>
      <c r="H421" s="13">
        <v>2.0</v>
      </c>
      <c r="I421" s="13">
        <v>345773.0</v>
      </c>
      <c r="J421" s="9">
        <v>24.15</v>
      </c>
      <c r="K421" s="9"/>
      <c r="L421" s="9" t="s">
        <v>23</v>
      </c>
      <c r="M421" s="9">
        <f t="shared" si="1"/>
        <v>2</v>
      </c>
      <c r="N421" s="9">
        <f>VLOOKUP($E421,'02 train 채점'!$F$8:$G$9, 2, false)</f>
        <v>75</v>
      </c>
      <c r="O421" s="9">
        <f>VLOOKUP($F421,'02 train 채점'!$F$12:$G$17, 2, true)</f>
        <v>25</v>
      </c>
      <c r="P421" s="9">
        <f>VLOOKUP($M421, '02 train 채점'!$F$20:$G$23, 2, true)</f>
        <v>30</v>
      </c>
      <c r="Q421" s="14">
        <f>VLOOKUP($D421,'02 train 채점'!$I$20:$J$23, 2, false)</f>
        <v>40</v>
      </c>
      <c r="R421" s="9">
        <f>N421*'02 train 채점'!$G$26+O421*'02 train 채점'!$G$27+P421*'02 train 채점'!$G$28*Q421*'02 train 채점'!$G$29</f>
        <v>60.5</v>
      </c>
      <c r="S421" s="9">
        <f>if($R421&gt;'02 train 채점'!$G$31, 1, 0)</f>
        <v>1</v>
      </c>
    </row>
    <row r="422" ht="15.75" customHeight="1">
      <c r="A422" s="9">
        <v>421.0</v>
      </c>
      <c r="B422" s="9">
        <v>0.0</v>
      </c>
      <c r="C422" s="9">
        <v>3.0</v>
      </c>
      <c r="D422" s="11" t="s">
        <v>19</v>
      </c>
      <c r="E422" s="9" t="s">
        <v>20</v>
      </c>
      <c r="F422" s="9"/>
      <c r="G422" s="13">
        <v>0.0</v>
      </c>
      <c r="H422" s="13">
        <v>0.0</v>
      </c>
      <c r="I422" s="13">
        <v>349254.0</v>
      </c>
      <c r="J422" s="9">
        <v>7.8958</v>
      </c>
      <c r="K422" s="9"/>
      <c r="L422" s="9" t="s">
        <v>28</v>
      </c>
      <c r="M422" s="9">
        <f t="shared" si="1"/>
        <v>0</v>
      </c>
      <c r="N422" s="9">
        <f>VLOOKUP($E422,'02 train 채점'!$F$8:$G$9, 2, false)</f>
        <v>25</v>
      </c>
      <c r="O422" s="9">
        <f>VLOOKUP($F422,'02 train 채점'!$F$12:$G$17, 2, true)</f>
        <v>55</v>
      </c>
      <c r="P422" s="9">
        <f>VLOOKUP($M422, '02 train 채점'!$F$20:$G$23, 2, true)</f>
        <v>0</v>
      </c>
      <c r="Q422" s="14">
        <f>VLOOKUP($D422,'02 train 채점'!$I$20:$J$23, 2, false)</f>
        <v>10</v>
      </c>
      <c r="R422" s="9">
        <f>N422*'02 train 채점'!$G$26+O422*'02 train 채점'!$G$27+P422*'02 train 채점'!$G$28*Q422*'02 train 채점'!$G$29</f>
        <v>28.5</v>
      </c>
      <c r="S422" s="9">
        <f>if($R422&gt;'02 train 채점'!$G$31, 1, 0)</f>
        <v>0</v>
      </c>
    </row>
    <row r="423" ht="15.75" customHeight="1">
      <c r="A423" s="9">
        <v>422.0</v>
      </c>
      <c r="B423" s="9">
        <v>0.0</v>
      </c>
      <c r="C423" s="9">
        <v>3.0</v>
      </c>
      <c r="D423" s="11" t="s">
        <v>19</v>
      </c>
      <c r="E423" s="9" t="s">
        <v>20</v>
      </c>
      <c r="F423" s="9">
        <v>21.0</v>
      </c>
      <c r="G423" s="13">
        <v>0.0</v>
      </c>
      <c r="H423" s="13">
        <v>0.0</v>
      </c>
      <c r="I423" s="13" t="s">
        <v>342</v>
      </c>
      <c r="J423" s="9">
        <v>7.7333</v>
      </c>
      <c r="K423" s="9"/>
      <c r="L423" s="9" t="s">
        <v>21</v>
      </c>
      <c r="M423" s="9">
        <f t="shared" si="1"/>
        <v>0</v>
      </c>
      <c r="N423" s="9">
        <f>VLOOKUP($E423,'02 train 채점'!$F$8:$G$9, 2, false)</f>
        <v>25</v>
      </c>
      <c r="O423" s="9">
        <f>VLOOKUP($F423,'02 train 채점'!$F$12:$G$17, 2, true)</f>
        <v>25</v>
      </c>
      <c r="P423" s="9">
        <f>VLOOKUP($M423, '02 train 채점'!$F$20:$G$23, 2, true)</f>
        <v>0</v>
      </c>
      <c r="Q423" s="14">
        <f>VLOOKUP($D423,'02 train 채점'!$I$20:$J$23, 2, false)</f>
        <v>10</v>
      </c>
      <c r="R423" s="9">
        <f>N423*'02 train 채점'!$G$26+O423*'02 train 채점'!$G$27+P423*'02 train 채점'!$G$28*Q423*'02 train 채점'!$G$29</f>
        <v>22.5</v>
      </c>
      <c r="S423" s="9">
        <f>if($R423&gt;'02 train 채점'!$G$31, 1, 0)</f>
        <v>0</v>
      </c>
    </row>
    <row r="424" ht="15.75" customHeight="1">
      <c r="A424" s="9">
        <v>423.0</v>
      </c>
      <c r="B424" s="9">
        <v>0.0</v>
      </c>
      <c r="C424" s="9">
        <v>3.0</v>
      </c>
      <c r="D424" s="11" t="s">
        <v>19</v>
      </c>
      <c r="E424" s="9" t="s">
        <v>20</v>
      </c>
      <c r="F424" s="9">
        <v>29.0</v>
      </c>
      <c r="G424" s="13">
        <v>0.0</v>
      </c>
      <c r="H424" s="13">
        <v>0.0</v>
      </c>
      <c r="I424" s="13">
        <v>315082.0</v>
      </c>
      <c r="J424" s="9">
        <v>7.875</v>
      </c>
      <c r="K424" s="9"/>
      <c r="L424" s="9" t="s">
        <v>23</v>
      </c>
      <c r="M424" s="9">
        <f t="shared" si="1"/>
        <v>0</v>
      </c>
      <c r="N424" s="9">
        <f>VLOOKUP($E424,'02 train 채점'!$F$8:$G$9, 2, false)</f>
        <v>25</v>
      </c>
      <c r="O424" s="9">
        <f>VLOOKUP($F424,'02 train 채점'!$F$12:$G$17, 2, true)</f>
        <v>25</v>
      </c>
      <c r="P424" s="9">
        <f>VLOOKUP($M424, '02 train 채점'!$F$20:$G$23, 2, true)</f>
        <v>0</v>
      </c>
      <c r="Q424" s="14">
        <f>VLOOKUP($D424,'02 train 채점'!$I$20:$J$23, 2, false)</f>
        <v>10</v>
      </c>
      <c r="R424" s="9">
        <f>N424*'02 train 채점'!$G$26+O424*'02 train 채점'!$G$27+P424*'02 train 채점'!$G$28*Q424*'02 train 채점'!$G$29</f>
        <v>22.5</v>
      </c>
      <c r="S424" s="9">
        <f>if($R424&gt;'02 train 채점'!$G$31, 1, 0)</f>
        <v>0</v>
      </c>
    </row>
    <row r="425" ht="15.75" customHeight="1">
      <c r="A425" s="9">
        <v>424.0</v>
      </c>
      <c r="B425" s="9">
        <v>0.0</v>
      </c>
      <c r="C425" s="9">
        <v>3.0</v>
      </c>
      <c r="D425" s="11" t="s">
        <v>24</v>
      </c>
      <c r="E425" s="9" t="s">
        <v>25</v>
      </c>
      <c r="F425" s="9">
        <v>28.0</v>
      </c>
      <c r="G425" s="13">
        <v>1.0</v>
      </c>
      <c r="H425" s="13">
        <v>1.0</v>
      </c>
      <c r="I425" s="13">
        <v>347080.0</v>
      </c>
      <c r="J425" s="9">
        <v>14.4</v>
      </c>
      <c r="K425" s="9"/>
      <c r="L425" s="9" t="s">
        <v>23</v>
      </c>
      <c r="M425" s="9">
        <f t="shared" si="1"/>
        <v>2</v>
      </c>
      <c r="N425" s="9">
        <f>VLOOKUP($E425,'02 train 채점'!$F$8:$G$9, 2, false)</f>
        <v>75</v>
      </c>
      <c r="O425" s="9">
        <f>VLOOKUP($F425,'02 train 채점'!$F$12:$G$17, 2, true)</f>
        <v>25</v>
      </c>
      <c r="P425" s="9">
        <f>VLOOKUP($M425, '02 train 채점'!$F$20:$G$23, 2, true)</f>
        <v>30</v>
      </c>
      <c r="Q425" s="14">
        <f>VLOOKUP($D425,'02 train 채점'!$I$20:$J$23, 2, false)</f>
        <v>50</v>
      </c>
      <c r="R425" s="9">
        <f>N425*'02 train 채점'!$G$26+O425*'02 train 채점'!$G$27+P425*'02 train 채점'!$G$28*Q425*'02 train 채점'!$G$29</f>
        <v>61.25</v>
      </c>
      <c r="S425" s="9">
        <f>if($R425&gt;'02 train 채점'!$G$31, 1, 0)</f>
        <v>1</v>
      </c>
    </row>
    <row r="426" ht="15.75" customHeight="1">
      <c r="A426" s="9">
        <v>425.0</v>
      </c>
      <c r="B426" s="9">
        <v>0.0</v>
      </c>
      <c r="C426" s="9">
        <v>3.0</v>
      </c>
      <c r="D426" s="11" t="s">
        <v>19</v>
      </c>
      <c r="E426" s="9" t="s">
        <v>20</v>
      </c>
      <c r="F426" s="9">
        <v>18.0</v>
      </c>
      <c r="G426" s="13">
        <v>1.0</v>
      </c>
      <c r="H426" s="13">
        <v>1.0</v>
      </c>
      <c r="I426" s="13">
        <v>370129.0</v>
      </c>
      <c r="J426" s="9">
        <v>20.2125</v>
      </c>
      <c r="K426" s="9"/>
      <c r="L426" s="9" t="s">
        <v>23</v>
      </c>
      <c r="M426" s="9">
        <f t="shared" si="1"/>
        <v>2</v>
      </c>
      <c r="N426" s="9">
        <f>VLOOKUP($E426,'02 train 채점'!$F$8:$G$9, 2, false)</f>
        <v>25</v>
      </c>
      <c r="O426" s="9">
        <f>VLOOKUP($F426,'02 train 채점'!$F$12:$G$17, 2, true)</f>
        <v>25</v>
      </c>
      <c r="P426" s="9">
        <f>VLOOKUP($M426, '02 train 채점'!$F$20:$G$23, 2, true)</f>
        <v>30</v>
      </c>
      <c r="Q426" s="14">
        <f>VLOOKUP($D426,'02 train 채점'!$I$20:$J$23, 2, false)</f>
        <v>10</v>
      </c>
      <c r="R426" s="9">
        <f>N426*'02 train 채점'!$G$26+O426*'02 train 채점'!$G$27+P426*'02 train 채점'!$G$28*Q426*'02 train 채점'!$G$29</f>
        <v>23.25</v>
      </c>
      <c r="S426" s="9">
        <f>if($R426&gt;'02 train 채점'!$G$31, 1, 0)</f>
        <v>0</v>
      </c>
    </row>
    <row r="427" ht="15.75" customHeight="1">
      <c r="A427" s="9">
        <v>426.0</v>
      </c>
      <c r="B427" s="9">
        <v>0.0</v>
      </c>
      <c r="C427" s="9">
        <v>3.0</v>
      </c>
      <c r="D427" s="11" t="s">
        <v>19</v>
      </c>
      <c r="E427" s="9" t="s">
        <v>20</v>
      </c>
      <c r="F427" s="9"/>
      <c r="G427" s="13">
        <v>0.0</v>
      </c>
      <c r="H427" s="13">
        <v>0.0</v>
      </c>
      <c r="I427" s="13" t="s">
        <v>343</v>
      </c>
      <c r="J427" s="9">
        <v>7.25</v>
      </c>
      <c r="K427" s="9"/>
      <c r="L427" s="9" t="s">
        <v>23</v>
      </c>
      <c r="M427" s="9">
        <f t="shared" si="1"/>
        <v>0</v>
      </c>
      <c r="N427" s="9">
        <f>VLOOKUP($E427,'02 train 채점'!$F$8:$G$9, 2, false)</f>
        <v>25</v>
      </c>
      <c r="O427" s="9">
        <f>VLOOKUP($F427,'02 train 채점'!$F$12:$G$17, 2, true)</f>
        <v>55</v>
      </c>
      <c r="P427" s="9">
        <f>VLOOKUP($M427, '02 train 채점'!$F$20:$G$23, 2, true)</f>
        <v>0</v>
      </c>
      <c r="Q427" s="14">
        <f>VLOOKUP($D427,'02 train 채점'!$I$20:$J$23, 2, false)</f>
        <v>10</v>
      </c>
      <c r="R427" s="9">
        <f>N427*'02 train 채점'!$G$26+O427*'02 train 채점'!$G$27+P427*'02 train 채점'!$G$28*Q427*'02 train 채점'!$G$29</f>
        <v>28.5</v>
      </c>
      <c r="S427" s="9">
        <f>if($R427&gt;'02 train 채점'!$G$31, 1, 0)</f>
        <v>0</v>
      </c>
    </row>
    <row r="428" ht="15.75" customHeight="1">
      <c r="A428" s="9">
        <v>427.0</v>
      </c>
      <c r="B428" s="9">
        <v>1.0</v>
      </c>
      <c r="C428" s="9">
        <v>2.0</v>
      </c>
      <c r="D428" s="11" t="s">
        <v>24</v>
      </c>
      <c r="E428" s="9" t="s">
        <v>25</v>
      </c>
      <c r="F428" s="9">
        <v>28.0</v>
      </c>
      <c r="G428" s="13">
        <v>1.0</v>
      </c>
      <c r="H428" s="13">
        <v>0.0</v>
      </c>
      <c r="I428" s="13">
        <v>2003.0</v>
      </c>
      <c r="J428" s="9">
        <v>26.0</v>
      </c>
      <c r="K428" s="9"/>
      <c r="L428" s="9" t="s">
        <v>23</v>
      </c>
      <c r="M428" s="9">
        <f t="shared" si="1"/>
        <v>1</v>
      </c>
      <c r="N428" s="9">
        <f>VLOOKUP($E428,'02 train 채점'!$F$8:$G$9, 2, false)</f>
        <v>75</v>
      </c>
      <c r="O428" s="9">
        <f>VLOOKUP($F428,'02 train 채점'!$F$12:$G$17, 2, true)</f>
        <v>25</v>
      </c>
      <c r="P428" s="9">
        <f>VLOOKUP($M428, '02 train 채점'!$F$20:$G$23, 2, true)</f>
        <v>65</v>
      </c>
      <c r="Q428" s="14">
        <f>VLOOKUP($D428,'02 train 채점'!$I$20:$J$23, 2, false)</f>
        <v>50</v>
      </c>
      <c r="R428" s="9">
        <f>N428*'02 train 채점'!$G$26+O428*'02 train 채점'!$G$27+P428*'02 train 채점'!$G$28*Q428*'02 train 채점'!$G$29</f>
        <v>65.625</v>
      </c>
      <c r="S428" s="9">
        <f>if($R428&gt;'02 train 채점'!$G$31, 1, 0)</f>
        <v>1</v>
      </c>
    </row>
    <row r="429" ht="15.75" customHeight="1">
      <c r="A429" s="9">
        <v>428.0</v>
      </c>
      <c r="B429" s="9">
        <v>1.0</v>
      </c>
      <c r="C429" s="9">
        <v>2.0</v>
      </c>
      <c r="D429" s="11" t="s">
        <v>29</v>
      </c>
      <c r="E429" s="9" t="s">
        <v>25</v>
      </c>
      <c r="F429" s="9">
        <v>19.0</v>
      </c>
      <c r="G429" s="13">
        <v>0.0</v>
      </c>
      <c r="H429" s="13">
        <v>0.0</v>
      </c>
      <c r="I429" s="13">
        <v>250655.0</v>
      </c>
      <c r="J429" s="9">
        <v>26.0</v>
      </c>
      <c r="K429" s="9"/>
      <c r="L429" s="9" t="s">
        <v>23</v>
      </c>
      <c r="M429" s="9">
        <f t="shared" si="1"/>
        <v>0</v>
      </c>
      <c r="N429" s="9">
        <f>VLOOKUP($E429,'02 train 채점'!$F$8:$G$9, 2, false)</f>
        <v>75</v>
      </c>
      <c r="O429" s="9">
        <f>VLOOKUP($F429,'02 train 채점'!$F$12:$G$17, 2, true)</f>
        <v>25</v>
      </c>
      <c r="P429" s="9">
        <f>VLOOKUP($M429, '02 train 채점'!$F$20:$G$23, 2, true)</f>
        <v>0</v>
      </c>
      <c r="Q429" s="14">
        <f>VLOOKUP($D429,'02 train 채점'!$I$20:$J$23, 2, false)</f>
        <v>40</v>
      </c>
      <c r="R429" s="9">
        <f>N429*'02 train 채점'!$G$26+O429*'02 train 채점'!$G$27+P429*'02 train 채점'!$G$28*Q429*'02 train 채점'!$G$29</f>
        <v>57.5</v>
      </c>
      <c r="S429" s="9">
        <f>if($R429&gt;'02 train 채점'!$G$31, 1, 0)</f>
        <v>1</v>
      </c>
    </row>
    <row r="430" ht="15.75" customHeight="1">
      <c r="A430" s="9">
        <v>429.0</v>
      </c>
      <c r="B430" s="9">
        <v>0.0</v>
      </c>
      <c r="C430" s="9">
        <v>3.0</v>
      </c>
      <c r="D430" s="11" t="s">
        <v>19</v>
      </c>
      <c r="E430" s="9" t="s">
        <v>20</v>
      </c>
      <c r="F430" s="9"/>
      <c r="G430" s="13">
        <v>0.0</v>
      </c>
      <c r="H430" s="13">
        <v>0.0</v>
      </c>
      <c r="I430" s="13">
        <v>364851.0</v>
      </c>
      <c r="J430" s="9">
        <v>7.75</v>
      </c>
      <c r="K430" s="9"/>
      <c r="L430" s="9" t="s">
        <v>21</v>
      </c>
      <c r="M430" s="9">
        <f t="shared" si="1"/>
        <v>0</v>
      </c>
      <c r="N430" s="9">
        <f>VLOOKUP($E430,'02 train 채점'!$F$8:$G$9, 2, false)</f>
        <v>25</v>
      </c>
      <c r="O430" s="9">
        <f>VLOOKUP($F430,'02 train 채점'!$F$12:$G$17, 2, true)</f>
        <v>55</v>
      </c>
      <c r="P430" s="9">
        <f>VLOOKUP($M430, '02 train 채점'!$F$20:$G$23, 2, true)</f>
        <v>0</v>
      </c>
      <c r="Q430" s="14">
        <f>VLOOKUP($D430,'02 train 채점'!$I$20:$J$23, 2, false)</f>
        <v>10</v>
      </c>
      <c r="R430" s="9">
        <f>N430*'02 train 채점'!$G$26+O430*'02 train 채점'!$G$27+P430*'02 train 채점'!$G$28*Q430*'02 train 채점'!$G$29</f>
        <v>28.5</v>
      </c>
      <c r="S430" s="9">
        <f>if($R430&gt;'02 train 채점'!$G$31, 1, 0)</f>
        <v>0</v>
      </c>
    </row>
    <row r="431" ht="15.75" customHeight="1">
      <c r="A431" s="9">
        <v>430.0</v>
      </c>
      <c r="B431" s="9">
        <v>1.0</v>
      </c>
      <c r="C431" s="9">
        <v>3.0</v>
      </c>
      <c r="D431" s="11" t="s">
        <v>19</v>
      </c>
      <c r="E431" s="9" t="s">
        <v>20</v>
      </c>
      <c r="F431" s="9">
        <v>32.0</v>
      </c>
      <c r="G431" s="13">
        <v>0.0</v>
      </c>
      <c r="H431" s="13">
        <v>0.0</v>
      </c>
      <c r="I431" s="13" t="s">
        <v>344</v>
      </c>
      <c r="J431" s="9">
        <v>8.05</v>
      </c>
      <c r="K431" s="9" t="s">
        <v>345</v>
      </c>
      <c r="L431" s="9" t="s">
        <v>23</v>
      </c>
      <c r="M431" s="9">
        <f t="shared" si="1"/>
        <v>0</v>
      </c>
      <c r="N431" s="9">
        <f>VLOOKUP($E431,'02 train 채점'!$F$8:$G$9, 2, false)</f>
        <v>25</v>
      </c>
      <c r="O431" s="9">
        <f>VLOOKUP($F431,'02 train 채점'!$F$12:$G$17, 2, true)</f>
        <v>25</v>
      </c>
      <c r="P431" s="9">
        <f>VLOOKUP($M431, '02 train 채점'!$F$20:$G$23, 2, true)</f>
        <v>0</v>
      </c>
      <c r="Q431" s="14">
        <f>VLOOKUP($D431,'02 train 채점'!$I$20:$J$23, 2, false)</f>
        <v>10</v>
      </c>
      <c r="R431" s="9">
        <f>N431*'02 train 채점'!$G$26+O431*'02 train 채점'!$G$27+P431*'02 train 채점'!$G$28*Q431*'02 train 채점'!$G$29</f>
        <v>22.5</v>
      </c>
      <c r="S431" s="9">
        <f>if($R431&gt;'02 train 채점'!$G$31, 1, 0)</f>
        <v>0</v>
      </c>
    </row>
    <row r="432" ht="15.75" customHeight="1">
      <c r="A432" s="9">
        <v>431.0</v>
      </c>
      <c r="B432" s="9">
        <v>1.0</v>
      </c>
      <c r="C432" s="9">
        <v>1.0</v>
      </c>
      <c r="D432" s="11" t="s">
        <v>19</v>
      </c>
      <c r="E432" s="9" t="s">
        <v>20</v>
      </c>
      <c r="F432" s="9">
        <v>28.0</v>
      </c>
      <c r="G432" s="13">
        <v>0.0</v>
      </c>
      <c r="H432" s="13">
        <v>0.0</v>
      </c>
      <c r="I432" s="13">
        <v>110564.0</v>
      </c>
      <c r="J432" s="9">
        <v>26.55</v>
      </c>
      <c r="K432" s="9" t="s">
        <v>84</v>
      </c>
      <c r="L432" s="9" t="s">
        <v>23</v>
      </c>
      <c r="M432" s="9">
        <f t="shared" si="1"/>
        <v>0</v>
      </c>
      <c r="N432" s="9">
        <f>VLOOKUP($E432,'02 train 채점'!$F$8:$G$9, 2, false)</f>
        <v>25</v>
      </c>
      <c r="O432" s="9">
        <f>VLOOKUP($F432,'02 train 채점'!$F$12:$G$17, 2, true)</f>
        <v>25</v>
      </c>
      <c r="P432" s="9">
        <f>VLOOKUP($M432, '02 train 채점'!$F$20:$G$23, 2, true)</f>
        <v>0</v>
      </c>
      <c r="Q432" s="14">
        <f>VLOOKUP($D432,'02 train 채점'!$I$20:$J$23, 2, false)</f>
        <v>10</v>
      </c>
      <c r="R432" s="9">
        <f>N432*'02 train 채점'!$G$26+O432*'02 train 채점'!$G$27+P432*'02 train 채점'!$G$28*Q432*'02 train 채점'!$G$29</f>
        <v>22.5</v>
      </c>
      <c r="S432" s="9">
        <f>if($R432&gt;'02 train 채점'!$G$31, 1, 0)</f>
        <v>0</v>
      </c>
    </row>
    <row r="433" ht="15.75" customHeight="1">
      <c r="A433" s="9">
        <v>432.0</v>
      </c>
      <c r="B433" s="9">
        <v>1.0</v>
      </c>
      <c r="C433" s="9">
        <v>3.0</v>
      </c>
      <c r="D433" s="11" t="s">
        <v>24</v>
      </c>
      <c r="E433" s="9" t="s">
        <v>25</v>
      </c>
      <c r="F433" s="9"/>
      <c r="G433" s="13">
        <v>1.0</v>
      </c>
      <c r="H433" s="13">
        <v>0.0</v>
      </c>
      <c r="I433" s="13">
        <v>376564.0</v>
      </c>
      <c r="J433" s="9">
        <v>16.1</v>
      </c>
      <c r="K433" s="9"/>
      <c r="L433" s="9" t="s">
        <v>23</v>
      </c>
      <c r="M433" s="9">
        <f t="shared" si="1"/>
        <v>1</v>
      </c>
      <c r="N433" s="9">
        <f>VLOOKUP($E433,'02 train 채점'!$F$8:$G$9, 2, false)</f>
        <v>75</v>
      </c>
      <c r="O433" s="9">
        <f>VLOOKUP($F433,'02 train 채점'!$F$12:$G$17, 2, true)</f>
        <v>55</v>
      </c>
      <c r="P433" s="9">
        <f>VLOOKUP($M433, '02 train 채점'!$F$20:$G$23, 2, true)</f>
        <v>65</v>
      </c>
      <c r="Q433" s="14">
        <f>VLOOKUP($D433,'02 train 채점'!$I$20:$J$23, 2, false)</f>
        <v>50</v>
      </c>
      <c r="R433" s="9">
        <f>N433*'02 train 채점'!$G$26+O433*'02 train 채점'!$G$27+P433*'02 train 채점'!$G$28*Q433*'02 train 채점'!$G$29</f>
        <v>71.625</v>
      </c>
      <c r="S433" s="9">
        <f>if($R433&gt;'02 train 채점'!$G$31, 1, 0)</f>
        <v>1</v>
      </c>
    </row>
    <row r="434" ht="15.75" customHeight="1">
      <c r="A434" s="9">
        <v>433.0</v>
      </c>
      <c r="B434" s="9">
        <v>1.0</v>
      </c>
      <c r="C434" s="9">
        <v>2.0</v>
      </c>
      <c r="D434" s="11" t="s">
        <v>24</v>
      </c>
      <c r="E434" s="9" t="s">
        <v>25</v>
      </c>
      <c r="F434" s="9">
        <v>42.0</v>
      </c>
      <c r="G434" s="13">
        <v>1.0</v>
      </c>
      <c r="H434" s="13">
        <v>0.0</v>
      </c>
      <c r="I434" s="13" t="s">
        <v>55</v>
      </c>
      <c r="J434" s="9">
        <v>26.0</v>
      </c>
      <c r="K434" s="9"/>
      <c r="L434" s="9" t="s">
        <v>23</v>
      </c>
      <c r="M434" s="9">
        <f t="shared" si="1"/>
        <v>1</v>
      </c>
      <c r="N434" s="9">
        <f>VLOOKUP($E434,'02 train 채점'!$F$8:$G$9, 2, false)</f>
        <v>75</v>
      </c>
      <c r="O434" s="9">
        <f>VLOOKUP($F434,'02 train 채점'!$F$12:$G$17, 2, true)</f>
        <v>25</v>
      </c>
      <c r="P434" s="9">
        <f>VLOOKUP($M434, '02 train 채점'!$F$20:$G$23, 2, true)</f>
        <v>65</v>
      </c>
      <c r="Q434" s="14">
        <f>VLOOKUP($D434,'02 train 채점'!$I$20:$J$23, 2, false)</f>
        <v>50</v>
      </c>
      <c r="R434" s="9">
        <f>N434*'02 train 채점'!$G$26+O434*'02 train 채점'!$G$27+P434*'02 train 채점'!$G$28*Q434*'02 train 채점'!$G$29</f>
        <v>65.625</v>
      </c>
      <c r="S434" s="9">
        <f>if($R434&gt;'02 train 채점'!$G$31, 1, 0)</f>
        <v>1</v>
      </c>
    </row>
    <row r="435" ht="15.75" customHeight="1">
      <c r="A435" s="9">
        <v>434.0</v>
      </c>
      <c r="B435" s="9">
        <v>0.0</v>
      </c>
      <c r="C435" s="9">
        <v>3.0</v>
      </c>
      <c r="D435" s="11" t="s">
        <v>19</v>
      </c>
      <c r="E435" s="9" t="s">
        <v>20</v>
      </c>
      <c r="F435" s="9">
        <v>17.0</v>
      </c>
      <c r="G435" s="13">
        <v>0.0</v>
      </c>
      <c r="H435" s="13">
        <v>0.0</v>
      </c>
      <c r="I435" s="13" t="s">
        <v>367</v>
      </c>
      <c r="J435" s="9">
        <v>7.125</v>
      </c>
      <c r="K435" s="9"/>
      <c r="L435" s="9" t="s">
        <v>23</v>
      </c>
      <c r="M435" s="9">
        <f t="shared" si="1"/>
        <v>0</v>
      </c>
      <c r="N435" s="9">
        <f>VLOOKUP($E435,'02 train 채점'!$F$8:$G$9, 2, false)</f>
        <v>25</v>
      </c>
      <c r="O435" s="9">
        <f>VLOOKUP($F435,'02 train 채점'!$F$12:$G$17, 2, true)</f>
        <v>25</v>
      </c>
      <c r="P435" s="9">
        <f>VLOOKUP($M435, '02 train 채점'!$F$20:$G$23, 2, true)</f>
        <v>0</v>
      </c>
      <c r="Q435" s="14">
        <f>VLOOKUP($D435,'02 train 채점'!$I$20:$J$23, 2, false)</f>
        <v>10</v>
      </c>
      <c r="R435" s="9">
        <f>N435*'02 train 채점'!$G$26+O435*'02 train 채점'!$G$27+P435*'02 train 채점'!$G$28*Q435*'02 train 채점'!$G$29</f>
        <v>22.5</v>
      </c>
      <c r="S435" s="9">
        <f>if($R435&gt;'02 train 채점'!$G$31, 1, 0)</f>
        <v>0</v>
      </c>
    </row>
    <row r="436" ht="15.75" customHeight="1">
      <c r="A436" s="9">
        <v>435.0</v>
      </c>
      <c r="B436" s="9">
        <v>0.0</v>
      </c>
      <c r="C436" s="9">
        <v>1.0</v>
      </c>
      <c r="D436" s="11" t="s">
        <v>19</v>
      </c>
      <c r="E436" s="9" t="s">
        <v>20</v>
      </c>
      <c r="F436" s="9">
        <v>50.0</v>
      </c>
      <c r="G436" s="13">
        <v>1.0</v>
      </c>
      <c r="H436" s="13">
        <v>0.0</v>
      </c>
      <c r="I436" s="13">
        <v>13507.0</v>
      </c>
      <c r="J436" s="9">
        <v>55.9</v>
      </c>
      <c r="K436" s="9" t="s">
        <v>374</v>
      </c>
      <c r="L436" s="9" t="s">
        <v>23</v>
      </c>
      <c r="M436" s="9">
        <f t="shared" si="1"/>
        <v>1</v>
      </c>
      <c r="N436" s="9">
        <f>VLOOKUP($E436,'02 train 채점'!$F$8:$G$9, 2, false)</f>
        <v>25</v>
      </c>
      <c r="O436" s="9">
        <f>VLOOKUP($F436,'02 train 채점'!$F$12:$G$17, 2, true)</f>
        <v>25</v>
      </c>
      <c r="P436" s="9">
        <f>VLOOKUP($M436, '02 train 채점'!$F$20:$G$23, 2, true)</f>
        <v>65</v>
      </c>
      <c r="Q436" s="14">
        <f>VLOOKUP($D436,'02 train 채점'!$I$20:$J$23, 2, false)</f>
        <v>10</v>
      </c>
      <c r="R436" s="9">
        <f>N436*'02 train 채점'!$G$26+O436*'02 train 채점'!$G$27+P436*'02 train 채점'!$G$28*Q436*'02 train 채점'!$G$29</f>
        <v>24.125</v>
      </c>
      <c r="S436" s="9">
        <f>if($R436&gt;'02 train 채점'!$G$31, 1, 0)</f>
        <v>0</v>
      </c>
    </row>
    <row r="437" ht="15.75" customHeight="1">
      <c r="A437" s="9">
        <v>436.0</v>
      </c>
      <c r="B437" s="9">
        <v>1.0</v>
      </c>
      <c r="C437" s="9">
        <v>1.0</v>
      </c>
      <c r="D437" s="11" t="s">
        <v>29</v>
      </c>
      <c r="E437" s="9" t="s">
        <v>25</v>
      </c>
      <c r="F437" s="9">
        <v>14.0</v>
      </c>
      <c r="G437" s="13">
        <v>1.0</v>
      </c>
      <c r="H437" s="13">
        <v>2.0</v>
      </c>
      <c r="I437" s="13">
        <v>113760.0</v>
      </c>
      <c r="J437" s="9">
        <v>120.0</v>
      </c>
      <c r="K437" s="9" t="s">
        <v>336</v>
      </c>
      <c r="L437" s="9" t="s">
        <v>23</v>
      </c>
      <c r="M437" s="9">
        <f t="shared" si="1"/>
        <v>3</v>
      </c>
      <c r="N437" s="9">
        <f>VLOOKUP($E437,'02 train 채점'!$F$8:$G$9, 2, false)</f>
        <v>75</v>
      </c>
      <c r="O437" s="9">
        <f>VLOOKUP($F437,'02 train 채점'!$F$12:$G$17, 2, true)</f>
        <v>25</v>
      </c>
      <c r="P437" s="9">
        <f>VLOOKUP($M437, '02 train 채점'!$F$20:$G$23, 2, true)</f>
        <v>40</v>
      </c>
      <c r="Q437" s="14">
        <f>VLOOKUP($D437,'02 train 채점'!$I$20:$J$23, 2, false)</f>
        <v>40</v>
      </c>
      <c r="R437" s="9">
        <f>N437*'02 train 채점'!$G$26+O437*'02 train 채점'!$G$27+P437*'02 train 채점'!$G$28*Q437*'02 train 채점'!$G$29</f>
        <v>61.5</v>
      </c>
      <c r="S437" s="9">
        <f>if($R437&gt;'02 train 채점'!$G$31, 1, 0)</f>
        <v>1</v>
      </c>
    </row>
    <row r="438" ht="15.75" customHeight="1">
      <c r="A438" s="9">
        <v>437.0</v>
      </c>
      <c r="B438" s="9">
        <v>0.0</v>
      </c>
      <c r="C438" s="9">
        <v>3.0</v>
      </c>
      <c r="D438" s="11" t="s">
        <v>29</v>
      </c>
      <c r="E438" s="9" t="s">
        <v>25</v>
      </c>
      <c r="F438" s="9">
        <v>21.0</v>
      </c>
      <c r="G438" s="13">
        <v>2.0</v>
      </c>
      <c r="H438" s="13">
        <v>2.0</v>
      </c>
      <c r="I438" s="13" t="s">
        <v>109</v>
      </c>
      <c r="J438" s="9">
        <v>34.375</v>
      </c>
      <c r="K438" s="9"/>
      <c r="L438" s="9" t="s">
        <v>23</v>
      </c>
      <c r="M438" s="9">
        <f t="shared" si="1"/>
        <v>4</v>
      </c>
      <c r="N438" s="9">
        <f>VLOOKUP($E438,'02 train 채점'!$F$8:$G$9, 2, false)</f>
        <v>75</v>
      </c>
      <c r="O438" s="9">
        <f>VLOOKUP($F438,'02 train 채점'!$F$12:$G$17, 2, true)</f>
        <v>25</v>
      </c>
      <c r="P438" s="9">
        <f>VLOOKUP($M438, '02 train 채점'!$F$20:$G$23, 2, true)</f>
        <v>40</v>
      </c>
      <c r="Q438" s="14">
        <f>VLOOKUP($D438,'02 train 채점'!$I$20:$J$23, 2, false)</f>
        <v>40</v>
      </c>
      <c r="R438" s="9">
        <f>N438*'02 train 채점'!$G$26+O438*'02 train 채점'!$G$27+P438*'02 train 채점'!$G$28*Q438*'02 train 채점'!$G$29</f>
        <v>61.5</v>
      </c>
      <c r="S438" s="9">
        <f>if($R438&gt;'02 train 채점'!$G$31, 1, 0)</f>
        <v>1</v>
      </c>
    </row>
    <row r="439" ht="15.75" customHeight="1">
      <c r="A439" s="9">
        <v>438.0</v>
      </c>
      <c r="B439" s="9">
        <v>1.0</v>
      </c>
      <c r="C439" s="9">
        <v>2.0</v>
      </c>
      <c r="D439" s="11" t="s">
        <v>24</v>
      </c>
      <c r="E439" s="9" t="s">
        <v>25</v>
      </c>
      <c r="F439" s="9">
        <v>24.0</v>
      </c>
      <c r="G439" s="13">
        <v>2.0</v>
      </c>
      <c r="H439" s="13">
        <v>3.0</v>
      </c>
      <c r="I439" s="13">
        <v>29106.0</v>
      </c>
      <c r="J439" s="9">
        <v>18.75</v>
      </c>
      <c r="K439" s="9"/>
      <c r="L439" s="9" t="s">
        <v>23</v>
      </c>
      <c r="M439" s="9">
        <f t="shared" si="1"/>
        <v>5</v>
      </c>
      <c r="N439" s="9">
        <f>VLOOKUP($E439,'02 train 채점'!$F$8:$G$9, 2, false)</f>
        <v>75</v>
      </c>
      <c r="O439" s="9">
        <f>VLOOKUP($F439,'02 train 채점'!$F$12:$G$17, 2, true)</f>
        <v>25</v>
      </c>
      <c r="P439" s="9">
        <f>VLOOKUP($M439, '02 train 채점'!$F$20:$G$23, 2, true)</f>
        <v>40</v>
      </c>
      <c r="Q439" s="14">
        <f>VLOOKUP($D439,'02 train 채점'!$I$20:$J$23, 2, false)</f>
        <v>50</v>
      </c>
      <c r="R439" s="9">
        <f>N439*'02 train 채점'!$G$26+O439*'02 train 채점'!$G$27+P439*'02 train 채점'!$G$28*Q439*'02 train 채점'!$G$29</f>
        <v>62.5</v>
      </c>
      <c r="S439" s="9">
        <f>if($R439&gt;'02 train 채점'!$G$31, 1, 0)</f>
        <v>1</v>
      </c>
    </row>
    <row r="440" ht="15.75" customHeight="1">
      <c r="A440" s="9">
        <v>439.0</v>
      </c>
      <c r="B440" s="9">
        <v>0.0</v>
      </c>
      <c r="C440" s="9">
        <v>1.0</v>
      </c>
      <c r="D440" s="11" t="s">
        <v>19</v>
      </c>
      <c r="E440" s="9" t="s">
        <v>20</v>
      </c>
      <c r="F440" s="9">
        <v>64.0</v>
      </c>
      <c r="G440" s="13">
        <v>1.0</v>
      </c>
      <c r="H440" s="13">
        <v>4.0</v>
      </c>
      <c r="I440" s="13">
        <v>19950.0</v>
      </c>
      <c r="J440" s="9">
        <v>263.0</v>
      </c>
      <c r="K440" s="9" t="s">
        <v>57</v>
      </c>
      <c r="L440" s="9" t="s">
        <v>23</v>
      </c>
      <c r="M440" s="9">
        <f t="shared" si="1"/>
        <v>5</v>
      </c>
      <c r="N440" s="9">
        <f>VLOOKUP($E440,'02 train 채점'!$F$8:$G$9, 2, false)</f>
        <v>25</v>
      </c>
      <c r="O440" s="9">
        <f>VLOOKUP($F440,'02 train 채점'!$F$12:$G$17, 2, true)</f>
        <v>25</v>
      </c>
      <c r="P440" s="9">
        <f>VLOOKUP($M440, '02 train 채점'!$F$20:$G$23, 2, true)</f>
        <v>40</v>
      </c>
      <c r="Q440" s="14">
        <f>VLOOKUP($D440,'02 train 채점'!$I$20:$J$23, 2, false)</f>
        <v>10</v>
      </c>
      <c r="R440" s="9">
        <f>N440*'02 train 채점'!$G$26+O440*'02 train 채점'!$G$27+P440*'02 train 채점'!$G$28*Q440*'02 train 채점'!$G$29</f>
        <v>23.5</v>
      </c>
      <c r="S440" s="9">
        <f>if($R440&gt;'02 train 채점'!$G$31, 1, 0)</f>
        <v>0</v>
      </c>
    </row>
    <row r="441" ht="15.75" customHeight="1">
      <c r="A441" s="9">
        <v>440.0</v>
      </c>
      <c r="B441" s="9">
        <v>0.0</v>
      </c>
      <c r="C441" s="9">
        <v>2.0</v>
      </c>
      <c r="D441" s="11" t="s">
        <v>19</v>
      </c>
      <c r="E441" s="9" t="s">
        <v>20</v>
      </c>
      <c r="F441" s="9">
        <v>31.0</v>
      </c>
      <c r="G441" s="13">
        <v>0.0</v>
      </c>
      <c r="H441" s="13">
        <v>0.0</v>
      </c>
      <c r="I441" s="13" t="s">
        <v>403</v>
      </c>
      <c r="J441" s="9">
        <v>10.5</v>
      </c>
      <c r="K441" s="9"/>
      <c r="L441" s="9" t="s">
        <v>23</v>
      </c>
      <c r="M441" s="9">
        <f t="shared" si="1"/>
        <v>0</v>
      </c>
      <c r="N441" s="9">
        <f>VLOOKUP($E441,'02 train 채점'!$F$8:$G$9, 2, false)</f>
        <v>25</v>
      </c>
      <c r="O441" s="9">
        <f>VLOOKUP($F441,'02 train 채점'!$F$12:$G$17, 2, true)</f>
        <v>25</v>
      </c>
      <c r="P441" s="9">
        <f>VLOOKUP($M441, '02 train 채점'!$F$20:$G$23, 2, true)</f>
        <v>0</v>
      </c>
      <c r="Q441" s="14">
        <f>VLOOKUP($D441,'02 train 채점'!$I$20:$J$23, 2, false)</f>
        <v>10</v>
      </c>
      <c r="R441" s="9">
        <f>N441*'02 train 채점'!$G$26+O441*'02 train 채점'!$G$27+P441*'02 train 채점'!$G$28*Q441*'02 train 채점'!$G$29</f>
        <v>22.5</v>
      </c>
      <c r="S441" s="9">
        <f>if($R441&gt;'02 train 채점'!$G$31, 1, 0)</f>
        <v>0</v>
      </c>
    </row>
    <row r="442" ht="15.75" customHeight="1">
      <c r="A442" s="9">
        <v>441.0</v>
      </c>
      <c r="B442" s="9">
        <v>1.0</v>
      </c>
      <c r="C442" s="9">
        <v>2.0</v>
      </c>
      <c r="D442" s="11" t="s">
        <v>24</v>
      </c>
      <c r="E442" s="9" t="s">
        <v>25</v>
      </c>
      <c r="F442" s="9">
        <v>45.0</v>
      </c>
      <c r="G442" s="13">
        <v>1.0</v>
      </c>
      <c r="H442" s="13">
        <v>1.0</v>
      </c>
      <c r="I442" s="13" t="s">
        <v>299</v>
      </c>
      <c r="J442" s="9">
        <v>26.25</v>
      </c>
      <c r="K442" s="9"/>
      <c r="L442" s="9" t="s">
        <v>23</v>
      </c>
      <c r="M442" s="9">
        <f t="shared" si="1"/>
        <v>2</v>
      </c>
      <c r="N442" s="9">
        <f>VLOOKUP($E442,'02 train 채점'!$F$8:$G$9, 2, false)</f>
        <v>75</v>
      </c>
      <c r="O442" s="9">
        <f>VLOOKUP($F442,'02 train 채점'!$F$12:$G$17, 2, true)</f>
        <v>25</v>
      </c>
      <c r="P442" s="9">
        <f>VLOOKUP($M442, '02 train 채점'!$F$20:$G$23, 2, true)</f>
        <v>30</v>
      </c>
      <c r="Q442" s="14">
        <f>VLOOKUP($D442,'02 train 채점'!$I$20:$J$23, 2, false)</f>
        <v>50</v>
      </c>
      <c r="R442" s="9">
        <f>N442*'02 train 채점'!$G$26+O442*'02 train 채점'!$G$27+P442*'02 train 채점'!$G$28*Q442*'02 train 채점'!$G$29</f>
        <v>61.25</v>
      </c>
      <c r="S442" s="9">
        <f>if($R442&gt;'02 train 채점'!$G$31, 1, 0)</f>
        <v>1</v>
      </c>
    </row>
    <row r="443" ht="15.75" customHeight="1">
      <c r="A443" s="9">
        <v>442.0</v>
      </c>
      <c r="B443" s="9">
        <v>0.0</v>
      </c>
      <c r="C443" s="9">
        <v>3.0</v>
      </c>
      <c r="D443" s="11" t="s">
        <v>19</v>
      </c>
      <c r="E443" s="9" t="s">
        <v>20</v>
      </c>
      <c r="F443" s="9">
        <v>20.0</v>
      </c>
      <c r="G443" s="13">
        <v>0.0</v>
      </c>
      <c r="H443" s="13">
        <v>0.0</v>
      </c>
      <c r="I443" s="13">
        <v>345769.0</v>
      </c>
      <c r="J443" s="9">
        <v>9.5</v>
      </c>
      <c r="K443" s="9"/>
      <c r="L443" s="9" t="s">
        <v>23</v>
      </c>
      <c r="M443" s="9">
        <f t="shared" si="1"/>
        <v>0</v>
      </c>
      <c r="N443" s="9">
        <f>VLOOKUP($E443,'02 train 채점'!$F$8:$G$9, 2, false)</f>
        <v>25</v>
      </c>
      <c r="O443" s="9">
        <f>VLOOKUP($F443,'02 train 채점'!$F$12:$G$17, 2, true)</f>
        <v>25</v>
      </c>
      <c r="P443" s="9">
        <f>VLOOKUP($M443, '02 train 채점'!$F$20:$G$23, 2, true)</f>
        <v>0</v>
      </c>
      <c r="Q443" s="14">
        <f>VLOOKUP($D443,'02 train 채점'!$I$20:$J$23, 2, false)</f>
        <v>10</v>
      </c>
      <c r="R443" s="9">
        <f>N443*'02 train 채점'!$G$26+O443*'02 train 채점'!$G$27+P443*'02 train 채점'!$G$28*Q443*'02 train 채점'!$G$29</f>
        <v>22.5</v>
      </c>
      <c r="S443" s="9">
        <f>if($R443&gt;'02 train 채점'!$G$31, 1, 0)</f>
        <v>0</v>
      </c>
    </row>
    <row r="444" ht="15.75" customHeight="1">
      <c r="A444" s="9">
        <v>443.0</v>
      </c>
      <c r="B444" s="9">
        <v>0.0</v>
      </c>
      <c r="C444" s="9">
        <v>3.0</v>
      </c>
      <c r="D444" s="11" t="s">
        <v>19</v>
      </c>
      <c r="E444" s="9" t="s">
        <v>20</v>
      </c>
      <c r="F444" s="9">
        <v>25.0</v>
      </c>
      <c r="G444" s="13">
        <v>1.0</v>
      </c>
      <c r="H444" s="13">
        <v>0.0</v>
      </c>
      <c r="I444" s="13">
        <v>347076.0</v>
      </c>
      <c r="J444" s="9">
        <v>7.775</v>
      </c>
      <c r="K444" s="9"/>
      <c r="L444" s="9" t="s">
        <v>23</v>
      </c>
      <c r="M444" s="9">
        <f t="shared" si="1"/>
        <v>1</v>
      </c>
      <c r="N444" s="9">
        <f>VLOOKUP($E444,'02 train 채점'!$F$8:$G$9, 2, false)</f>
        <v>25</v>
      </c>
      <c r="O444" s="9">
        <f>VLOOKUP($F444,'02 train 채점'!$F$12:$G$17, 2, true)</f>
        <v>25</v>
      </c>
      <c r="P444" s="9">
        <f>VLOOKUP($M444, '02 train 채점'!$F$20:$G$23, 2, true)</f>
        <v>65</v>
      </c>
      <c r="Q444" s="14">
        <f>VLOOKUP($D444,'02 train 채점'!$I$20:$J$23, 2, false)</f>
        <v>10</v>
      </c>
      <c r="R444" s="9">
        <f>N444*'02 train 채점'!$G$26+O444*'02 train 채점'!$G$27+P444*'02 train 채점'!$G$28*Q444*'02 train 채점'!$G$29</f>
        <v>24.125</v>
      </c>
      <c r="S444" s="9">
        <f>if($R444&gt;'02 train 채점'!$G$31, 1, 0)</f>
        <v>0</v>
      </c>
    </row>
    <row r="445" ht="15.75" customHeight="1">
      <c r="A445" s="9">
        <v>318.0</v>
      </c>
      <c r="B445" s="9">
        <v>0.0</v>
      </c>
      <c r="C445" s="9">
        <v>2.0</v>
      </c>
      <c r="D445" s="11" t="s">
        <v>33</v>
      </c>
      <c r="E445" s="9" t="s">
        <v>20</v>
      </c>
      <c r="F445" s="9">
        <v>54.0</v>
      </c>
      <c r="G445" s="13">
        <v>0.0</v>
      </c>
      <c r="H445" s="13">
        <v>0.0</v>
      </c>
      <c r="I445" s="13">
        <v>29011.0</v>
      </c>
      <c r="J445" s="9">
        <v>14.0</v>
      </c>
      <c r="K445" s="9"/>
      <c r="L445" s="9" t="s">
        <v>23</v>
      </c>
      <c r="M445" s="9">
        <f t="shared" si="1"/>
        <v>0</v>
      </c>
      <c r="N445" s="9">
        <f>VLOOKUP($E445,'02 train 채점'!$F$8:$G$9, 2, false)</f>
        <v>25</v>
      </c>
      <c r="O445" s="9">
        <f>VLOOKUP($F445,'02 train 채점'!$F$12:$G$17, 2, true)</f>
        <v>25</v>
      </c>
      <c r="P445" s="9">
        <f>VLOOKUP($M445, '02 train 채점'!$F$20:$G$23, 2, true)</f>
        <v>0</v>
      </c>
      <c r="Q445" s="14">
        <f>VLOOKUP($D445,'02 train 채점'!$I$20:$J$23, 2, false)</f>
        <v>20</v>
      </c>
      <c r="R445" s="9">
        <f>N445*'02 train 채점'!$G$26+O445*'02 train 채점'!$G$27+P445*'02 train 채점'!$G$28*Q445*'02 train 채점'!$G$29</f>
        <v>22.5</v>
      </c>
      <c r="S445" s="9">
        <f>if($R445&gt;'02 train 채점'!$G$31, 1, 0)</f>
        <v>0</v>
      </c>
    </row>
    <row r="446" ht="15.75" customHeight="1">
      <c r="A446" s="9">
        <v>445.0</v>
      </c>
      <c r="B446" s="9">
        <v>1.0</v>
      </c>
      <c r="C446" s="9">
        <v>3.0</v>
      </c>
      <c r="D446" s="11" t="s">
        <v>19</v>
      </c>
      <c r="E446" s="9" t="s">
        <v>20</v>
      </c>
      <c r="F446" s="9"/>
      <c r="G446" s="13">
        <v>0.0</v>
      </c>
      <c r="H446" s="13">
        <v>0.0</v>
      </c>
      <c r="I446" s="13">
        <v>65306.0</v>
      </c>
      <c r="J446" s="9">
        <v>8.1125</v>
      </c>
      <c r="K446" s="9"/>
      <c r="L446" s="9" t="s">
        <v>23</v>
      </c>
      <c r="M446" s="9">
        <f t="shared" si="1"/>
        <v>0</v>
      </c>
      <c r="N446" s="9">
        <f>VLOOKUP($E446,'02 train 채점'!$F$8:$G$9, 2, false)</f>
        <v>25</v>
      </c>
      <c r="O446" s="9">
        <f>VLOOKUP($F446,'02 train 채점'!$F$12:$G$17, 2, true)</f>
        <v>55</v>
      </c>
      <c r="P446" s="9">
        <f>VLOOKUP($M446, '02 train 채점'!$F$20:$G$23, 2, true)</f>
        <v>0</v>
      </c>
      <c r="Q446" s="14">
        <f>VLOOKUP($D446,'02 train 채점'!$I$20:$J$23, 2, false)</f>
        <v>10</v>
      </c>
      <c r="R446" s="9">
        <f>N446*'02 train 채점'!$G$26+O446*'02 train 채점'!$G$27+P446*'02 train 채점'!$G$28*Q446*'02 train 채점'!$G$29</f>
        <v>28.5</v>
      </c>
      <c r="S446" s="9">
        <f>if($R446&gt;'02 train 채점'!$G$31, 1, 0)</f>
        <v>0</v>
      </c>
    </row>
    <row r="447" ht="15.75" customHeight="1">
      <c r="A447" s="9">
        <v>446.0</v>
      </c>
      <c r="B447" s="9">
        <v>1.0</v>
      </c>
      <c r="C447" s="9">
        <v>1.0</v>
      </c>
      <c r="D447" s="11" t="s">
        <v>33</v>
      </c>
      <c r="E447" s="9" t="s">
        <v>20</v>
      </c>
      <c r="F447" s="9">
        <v>4.0</v>
      </c>
      <c r="G447" s="13">
        <v>0.0</v>
      </c>
      <c r="H447" s="13">
        <v>2.0</v>
      </c>
      <c r="I447" s="13">
        <v>33638.0</v>
      </c>
      <c r="J447" s="9">
        <v>81.8583</v>
      </c>
      <c r="K447" s="9" t="s">
        <v>275</v>
      </c>
      <c r="L447" s="9" t="s">
        <v>23</v>
      </c>
      <c r="M447" s="9">
        <f t="shared" si="1"/>
        <v>2</v>
      </c>
      <c r="N447" s="9">
        <f>VLOOKUP($E447,'02 train 채점'!$F$8:$G$9, 2, false)</f>
        <v>25</v>
      </c>
      <c r="O447" s="9">
        <f>VLOOKUP($F447,'02 train 채점'!$F$12:$G$17, 2, true)</f>
        <v>30</v>
      </c>
      <c r="P447" s="9">
        <f>VLOOKUP($M447, '02 train 채점'!$F$20:$G$23, 2, true)</f>
        <v>30</v>
      </c>
      <c r="Q447" s="14">
        <f>VLOOKUP($D447,'02 train 채점'!$I$20:$J$23, 2, false)</f>
        <v>20</v>
      </c>
      <c r="R447" s="9">
        <f>N447*'02 train 채점'!$G$26+O447*'02 train 채점'!$G$27+P447*'02 train 채점'!$G$28*Q447*'02 train 채점'!$G$29</f>
        <v>25</v>
      </c>
      <c r="S447" s="9">
        <f>if($R447&gt;'02 train 채점'!$G$31, 1, 0)</f>
        <v>0</v>
      </c>
    </row>
    <row r="448" ht="15.75" customHeight="1">
      <c r="A448" s="9">
        <v>447.0</v>
      </c>
      <c r="B448" s="9">
        <v>1.0</v>
      </c>
      <c r="C448" s="9">
        <v>2.0</v>
      </c>
      <c r="D448" s="11" t="s">
        <v>29</v>
      </c>
      <c r="E448" s="9" t="s">
        <v>25</v>
      </c>
      <c r="F448" s="9">
        <v>13.0</v>
      </c>
      <c r="G448" s="13">
        <v>0.0</v>
      </c>
      <c r="H448" s="13">
        <v>1.0</v>
      </c>
      <c r="I448" s="13">
        <v>250644.0</v>
      </c>
      <c r="J448" s="9">
        <v>19.5</v>
      </c>
      <c r="K448" s="9"/>
      <c r="L448" s="9" t="s">
        <v>23</v>
      </c>
      <c r="M448" s="9">
        <f t="shared" si="1"/>
        <v>1</v>
      </c>
      <c r="N448" s="9">
        <f>VLOOKUP($E448,'02 train 채점'!$F$8:$G$9, 2, false)</f>
        <v>75</v>
      </c>
      <c r="O448" s="9">
        <f>VLOOKUP($F448,'02 train 채점'!$F$12:$G$17, 2, true)</f>
        <v>25</v>
      </c>
      <c r="P448" s="9">
        <f>VLOOKUP($M448, '02 train 채점'!$F$20:$G$23, 2, true)</f>
        <v>65</v>
      </c>
      <c r="Q448" s="14">
        <f>VLOOKUP($D448,'02 train 채점'!$I$20:$J$23, 2, false)</f>
        <v>40</v>
      </c>
      <c r="R448" s="9">
        <f>N448*'02 train 채점'!$G$26+O448*'02 train 채점'!$G$27+P448*'02 train 채점'!$G$28*Q448*'02 train 채점'!$G$29</f>
        <v>64</v>
      </c>
      <c r="S448" s="9">
        <f>if($R448&gt;'02 train 채점'!$G$31, 1, 0)</f>
        <v>1</v>
      </c>
    </row>
    <row r="449" ht="15.75" customHeight="1">
      <c r="A449" s="9">
        <v>448.0</v>
      </c>
      <c r="B449" s="9">
        <v>1.0</v>
      </c>
      <c r="C449" s="9">
        <v>1.0</v>
      </c>
      <c r="D449" s="11" t="s">
        <v>19</v>
      </c>
      <c r="E449" s="9" t="s">
        <v>20</v>
      </c>
      <c r="F449" s="9">
        <v>34.0</v>
      </c>
      <c r="G449" s="13">
        <v>0.0</v>
      </c>
      <c r="H449" s="13">
        <v>0.0</v>
      </c>
      <c r="I449" s="13">
        <v>113794.0</v>
      </c>
      <c r="J449" s="9">
        <v>26.55</v>
      </c>
      <c r="K449" s="9"/>
      <c r="L449" s="9" t="s">
        <v>23</v>
      </c>
      <c r="M449" s="9">
        <f t="shared" si="1"/>
        <v>0</v>
      </c>
      <c r="N449" s="9">
        <f>VLOOKUP($E449,'02 train 채점'!$F$8:$G$9, 2, false)</f>
        <v>25</v>
      </c>
      <c r="O449" s="9">
        <f>VLOOKUP($F449,'02 train 채점'!$F$12:$G$17, 2, true)</f>
        <v>25</v>
      </c>
      <c r="P449" s="9">
        <f>VLOOKUP($M449, '02 train 채점'!$F$20:$G$23, 2, true)</f>
        <v>0</v>
      </c>
      <c r="Q449" s="14">
        <f>VLOOKUP($D449,'02 train 채점'!$I$20:$J$23, 2, false)</f>
        <v>10</v>
      </c>
      <c r="R449" s="9">
        <f>N449*'02 train 채점'!$G$26+O449*'02 train 채점'!$G$27+P449*'02 train 채점'!$G$28*Q449*'02 train 채점'!$G$29</f>
        <v>22.5</v>
      </c>
      <c r="S449" s="9">
        <f>if($R449&gt;'02 train 채점'!$G$31, 1, 0)</f>
        <v>0</v>
      </c>
    </row>
    <row r="450" ht="15.75" customHeight="1">
      <c r="A450" s="9">
        <v>449.0</v>
      </c>
      <c r="B450" s="9">
        <v>1.0</v>
      </c>
      <c r="C450" s="9">
        <v>3.0</v>
      </c>
      <c r="D450" s="11" t="s">
        <v>29</v>
      </c>
      <c r="E450" s="9" t="s">
        <v>25</v>
      </c>
      <c r="F450" s="9">
        <v>5.0</v>
      </c>
      <c r="G450" s="13">
        <v>2.0</v>
      </c>
      <c r="H450" s="13">
        <v>1.0</v>
      </c>
      <c r="I450" s="13">
        <v>2666.0</v>
      </c>
      <c r="J450" s="9">
        <v>19.2583</v>
      </c>
      <c r="K450" s="9"/>
      <c r="L450" s="9" t="s">
        <v>28</v>
      </c>
      <c r="M450" s="9">
        <f t="shared" si="1"/>
        <v>3</v>
      </c>
      <c r="N450" s="9">
        <f>VLOOKUP($E450,'02 train 채점'!$F$8:$G$9, 2, false)</f>
        <v>75</v>
      </c>
      <c r="O450" s="9">
        <f>VLOOKUP($F450,'02 train 채점'!$F$12:$G$17, 2, true)</f>
        <v>25</v>
      </c>
      <c r="P450" s="9">
        <f>VLOOKUP($M450, '02 train 채점'!$F$20:$G$23, 2, true)</f>
        <v>40</v>
      </c>
      <c r="Q450" s="14">
        <f>VLOOKUP($D450,'02 train 채점'!$I$20:$J$23, 2, false)</f>
        <v>40</v>
      </c>
      <c r="R450" s="9">
        <f>N450*'02 train 채점'!$G$26+O450*'02 train 채점'!$G$27+P450*'02 train 채점'!$G$28*Q450*'02 train 채점'!$G$29</f>
        <v>61.5</v>
      </c>
      <c r="S450" s="9">
        <f>if($R450&gt;'02 train 채점'!$G$31, 1, 0)</f>
        <v>1</v>
      </c>
    </row>
    <row r="451" ht="15.75" customHeight="1">
      <c r="A451" s="9">
        <v>399.0</v>
      </c>
      <c r="B451" s="9">
        <v>0.0</v>
      </c>
      <c r="C451" s="9">
        <v>2.0</v>
      </c>
      <c r="D451" s="11" t="s">
        <v>33</v>
      </c>
      <c r="E451" s="9" t="s">
        <v>20</v>
      </c>
      <c r="F451" s="9">
        <v>23.0</v>
      </c>
      <c r="G451" s="13">
        <v>0.0</v>
      </c>
      <c r="H451" s="13">
        <v>0.0</v>
      </c>
      <c r="I451" s="13">
        <v>244278.0</v>
      </c>
      <c r="J451" s="9">
        <v>10.5</v>
      </c>
      <c r="K451" s="9"/>
      <c r="L451" s="9" t="s">
        <v>23</v>
      </c>
      <c r="M451" s="9">
        <f t="shared" si="1"/>
        <v>0</v>
      </c>
      <c r="N451" s="9">
        <f>VLOOKUP($E451,'02 train 채점'!$F$8:$G$9, 2, false)</f>
        <v>25</v>
      </c>
      <c r="O451" s="9">
        <f>VLOOKUP($F451,'02 train 채점'!$F$12:$G$17, 2, true)</f>
        <v>25</v>
      </c>
      <c r="P451" s="9">
        <f>VLOOKUP($M451, '02 train 채점'!$F$20:$G$23, 2, true)</f>
        <v>0</v>
      </c>
      <c r="Q451" s="14">
        <f>VLOOKUP($D451,'02 train 채점'!$I$20:$J$23, 2, false)</f>
        <v>20</v>
      </c>
      <c r="R451" s="9">
        <f>N451*'02 train 채점'!$G$26+O451*'02 train 채점'!$G$27+P451*'02 train 채점'!$G$28*Q451*'02 train 채점'!$G$29</f>
        <v>22.5</v>
      </c>
      <c r="S451" s="9">
        <f>if($R451&gt;'02 train 채점'!$G$31, 1, 0)</f>
        <v>0</v>
      </c>
    </row>
    <row r="452" ht="15.75" customHeight="1">
      <c r="A452" s="9">
        <v>451.0</v>
      </c>
      <c r="B452" s="9">
        <v>0.0</v>
      </c>
      <c r="C452" s="9">
        <v>2.0</v>
      </c>
      <c r="D452" s="11" t="s">
        <v>19</v>
      </c>
      <c r="E452" s="9" t="s">
        <v>20</v>
      </c>
      <c r="F452" s="9">
        <v>36.0</v>
      </c>
      <c r="G452" s="13">
        <v>1.0</v>
      </c>
      <c r="H452" s="13">
        <v>2.0</v>
      </c>
      <c r="I452" s="13" t="s">
        <v>88</v>
      </c>
      <c r="J452" s="9">
        <v>27.75</v>
      </c>
      <c r="K452" s="9"/>
      <c r="L452" s="9" t="s">
        <v>23</v>
      </c>
      <c r="M452" s="9">
        <f t="shared" si="1"/>
        <v>3</v>
      </c>
      <c r="N452" s="9">
        <f>VLOOKUP($E452,'02 train 채점'!$F$8:$G$9, 2, false)</f>
        <v>25</v>
      </c>
      <c r="O452" s="9">
        <f>VLOOKUP($F452,'02 train 채점'!$F$12:$G$17, 2, true)</f>
        <v>25</v>
      </c>
      <c r="P452" s="9">
        <f>VLOOKUP($M452, '02 train 채점'!$F$20:$G$23, 2, true)</f>
        <v>40</v>
      </c>
      <c r="Q452" s="14">
        <f>VLOOKUP($D452,'02 train 채점'!$I$20:$J$23, 2, false)</f>
        <v>10</v>
      </c>
      <c r="R452" s="9">
        <f>N452*'02 train 채점'!$G$26+O452*'02 train 채점'!$G$27+P452*'02 train 채점'!$G$28*Q452*'02 train 채점'!$G$29</f>
        <v>23.5</v>
      </c>
      <c r="S452" s="9">
        <f>if($R452&gt;'02 train 채점'!$G$31, 1, 0)</f>
        <v>0</v>
      </c>
    </row>
    <row r="453" ht="15.75" customHeight="1">
      <c r="A453" s="9">
        <v>452.0</v>
      </c>
      <c r="B453" s="9">
        <v>0.0</v>
      </c>
      <c r="C453" s="9">
        <v>3.0</v>
      </c>
      <c r="D453" s="11" t="s">
        <v>19</v>
      </c>
      <c r="E453" s="9" t="s">
        <v>20</v>
      </c>
      <c r="F453" s="9"/>
      <c r="G453" s="13">
        <v>1.0</v>
      </c>
      <c r="H453" s="13">
        <v>0.0</v>
      </c>
      <c r="I453" s="13">
        <v>65303.0</v>
      </c>
      <c r="J453" s="9">
        <v>19.9667</v>
      </c>
      <c r="K453" s="9"/>
      <c r="L453" s="9" t="s">
        <v>23</v>
      </c>
      <c r="M453" s="9">
        <f t="shared" si="1"/>
        <v>1</v>
      </c>
      <c r="N453" s="9">
        <f>VLOOKUP($E453,'02 train 채점'!$F$8:$G$9, 2, false)</f>
        <v>25</v>
      </c>
      <c r="O453" s="9">
        <f>VLOOKUP($F453,'02 train 채점'!$F$12:$G$17, 2, true)</f>
        <v>55</v>
      </c>
      <c r="P453" s="9">
        <f>VLOOKUP($M453, '02 train 채점'!$F$20:$G$23, 2, true)</f>
        <v>65</v>
      </c>
      <c r="Q453" s="14">
        <f>VLOOKUP($D453,'02 train 채점'!$I$20:$J$23, 2, false)</f>
        <v>10</v>
      </c>
      <c r="R453" s="9">
        <f>N453*'02 train 채점'!$G$26+O453*'02 train 채점'!$G$27+P453*'02 train 채점'!$G$28*Q453*'02 train 채점'!$G$29</f>
        <v>30.125</v>
      </c>
      <c r="S453" s="9">
        <f>if($R453&gt;'02 train 채점'!$G$31, 1, 0)</f>
        <v>0</v>
      </c>
    </row>
    <row r="454" ht="15.75" customHeight="1">
      <c r="A454" s="9">
        <v>453.0</v>
      </c>
      <c r="B454" s="9">
        <v>0.0</v>
      </c>
      <c r="C454" s="9">
        <v>1.0</v>
      </c>
      <c r="D454" s="11" t="s">
        <v>19</v>
      </c>
      <c r="E454" s="9" t="s">
        <v>20</v>
      </c>
      <c r="F454" s="9">
        <v>30.0</v>
      </c>
      <c r="G454" s="13">
        <v>0.0</v>
      </c>
      <c r="H454" s="13">
        <v>0.0</v>
      </c>
      <c r="I454" s="13">
        <v>113051.0</v>
      </c>
      <c r="J454" s="9">
        <v>27.75</v>
      </c>
      <c r="K454" s="9" t="s">
        <v>481</v>
      </c>
      <c r="L454" s="9" t="s">
        <v>28</v>
      </c>
      <c r="M454" s="9">
        <f t="shared" si="1"/>
        <v>0</v>
      </c>
      <c r="N454" s="9">
        <f>VLOOKUP($E454,'02 train 채점'!$F$8:$G$9, 2, false)</f>
        <v>25</v>
      </c>
      <c r="O454" s="9">
        <f>VLOOKUP($F454,'02 train 채점'!$F$12:$G$17, 2, true)</f>
        <v>25</v>
      </c>
      <c r="P454" s="9">
        <f>VLOOKUP($M454, '02 train 채점'!$F$20:$G$23, 2, true)</f>
        <v>0</v>
      </c>
      <c r="Q454" s="14">
        <f>VLOOKUP($D454,'02 train 채점'!$I$20:$J$23, 2, false)</f>
        <v>10</v>
      </c>
      <c r="R454" s="9">
        <f>N454*'02 train 채점'!$G$26+O454*'02 train 채점'!$G$27+P454*'02 train 채점'!$G$28*Q454*'02 train 채점'!$G$29</f>
        <v>22.5</v>
      </c>
      <c r="S454" s="9">
        <f>if($R454&gt;'02 train 채점'!$G$31, 1, 0)</f>
        <v>0</v>
      </c>
    </row>
    <row r="455" ht="15.75" customHeight="1">
      <c r="A455" s="9">
        <v>454.0</v>
      </c>
      <c r="B455" s="9">
        <v>1.0</v>
      </c>
      <c r="C455" s="9">
        <v>1.0</v>
      </c>
      <c r="D455" s="11" t="s">
        <v>19</v>
      </c>
      <c r="E455" s="9" t="s">
        <v>20</v>
      </c>
      <c r="F455" s="9">
        <v>49.0</v>
      </c>
      <c r="G455" s="13">
        <v>1.0</v>
      </c>
      <c r="H455" s="13">
        <v>0.0</v>
      </c>
      <c r="I455" s="13">
        <v>17453.0</v>
      </c>
      <c r="J455" s="9">
        <v>89.1042</v>
      </c>
      <c r="K455" s="9" t="s">
        <v>487</v>
      </c>
      <c r="L455" s="9" t="s">
        <v>28</v>
      </c>
      <c r="M455" s="9">
        <f t="shared" si="1"/>
        <v>1</v>
      </c>
      <c r="N455" s="9">
        <f>VLOOKUP($E455,'02 train 채점'!$F$8:$G$9, 2, false)</f>
        <v>25</v>
      </c>
      <c r="O455" s="9">
        <f>VLOOKUP($F455,'02 train 채점'!$F$12:$G$17, 2, true)</f>
        <v>25</v>
      </c>
      <c r="P455" s="9">
        <f>VLOOKUP($M455, '02 train 채점'!$F$20:$G$23, 2, true)</f>
        <v>65</v>
      </c>
      <c r="Q455" s="14">
        <f>VLOOKUP($D455,'02 train 채점'!$I$20:$J$23, 2, false)</f>
        <v>10</v>
      </c>
      <c r="R455" s="9">
        <f>N455*'02 train 채점'!$G$26+O455*'02 train 채점'!$G$27+P455*'02 train 채점'!$G$28*Q455*'02 train 채점'!$G$29</f>
        <v>24.125</v>
      </c>
      <c r="S455" s="9">
        <f>if($R455&gt;'02 train 채점'!$G$31, 1, 0)</f>
        <v>0</v>
      </c>
    </row>
    <row r="456" ht="15.75" customHeight="1">
      <c r="A456" s="9">
        <v>455.0</v>
      </c>
      <c r="B456" s="9">
        <v>0.0</v>
      </c>
      <c r="C456" s="9">
        <v>3.0</v>
      </c>
      <c r="D456" s="11" t="s">
        <v>19</v>
      </c>
      <c r="E456" s="9" t="s">
        <v>20</v>
      </c>
      <c r="F456" s="9"/>
      <c r="G456" s="13">
        <v>0.0</v>
      </c>
      <c r="H456" s="13">
        <v>0.0</v>
      </c>
      <c r="I456" s="13" t="s">
        <v>492</v>
      </c>
      <c r="J456" s="9">
        <v>8.05</v>
      </c>
      <c r="K456" s="9"/>
      <c r="L456" s="9" t="s">
        <v>23</v>
      </c>
      <c r="M456" s="9">
        <f t="shared" si="1"/>
        <v>0</v>
      </c>
      <c r="N456" s="9">
        <f>VLOOKUP($E456,'02 train 채점'!$F$8:$G$9, 2, false)</f>
        <v>25</v>
      </c>
      <c r="O456" s="9">
        <f>VLOOKUP($F456,'02 train 채점'!$F$12:$G$17, 2, true)</f>
        <v>55</v>
      </c>
      <c r="P456" s="9">
        <f>VLOOKUP($M456, '02 train 채점'!$F$20:$G$23, 2, true)</f>
        <v>0</v>
      </c>
      <c r="Q456" s="14">
        <f>VLOOKUP($D456,'02 train 채점'!$I$20:$J$23, 2, false)</f>
        <v>10</v>
      </c>
      <c r="R456" s="9">
        <f>N456*'02 train 채점'!$G$26+O456*'02 train 채점'!$G$27+P456*'02 train 채점'!$G$28*Q456*'02 train 채점'!$G$29</f>
        <v>28.5</v>
      </c>
      <c r="S456" s="9">
        <f>if($R456&gt;'02 train 채점'!$G$31, 1, 0)</f>
        <v>0</v>
      </c>
    </row>
    <row r="457" ht="15.75" customHeight="1">
      <c r="A457" s="9">
        <v>456.0</v>
      </c>
      <c r="B457" s="9">
        <v>1.0</v>
      </c>
      <c r="C457" s="9">
        <v>3.0</v>
      </c>
      <c r="D457" s="11" t="s">
        <v>19</v>
      </c>
      <c r="E457" s="9" t="s">
        <v>20</v>
      </c>
      <c r="F457" s="9">
        <v>29.0</v>
      </c>
      <c r="G457" s="13">
        <v>0.0</v>
      </c>
      <c r="H457" s="13">
        <v>0.0</v>
      </c>
      <c r="I457" s="13">
        <v>349240.0</v>
      </c>
      <c r="J457" s="9">
        <v>7.8958</v>
      </c>
      <c r="K457" s="9"/>
      <c r="L457" s="9" t="s">
        <v>28</v>
      </c>
      <c r="M457" s="9">
        <f t="shared" si="1"/>
        <v>0</v>
      </c>
      <c r="N457" s="9">
        <f>VLOOKUP($E457,'02 train 채점'!$F$8:$G$9, 2, false)</f>
        <v>25</v>
      </c>
      <c r="O457" s="9">
        <f>VLOOKUP($F457,'02 train 채점'!$F$12:$G$17, 2, true)</f>
        <v>25</v>
      </c>
      <c r="P457" s="9">
        <f>VLOOKUP($M457, '02 train 채점'!$F$20:$G$23, 2, true)</f>
        <v>0</v>
      </c>
      <c r="Q457" s="14">
        <f>VLOOKUP($D457,'02 train 채점'!$I$20:$J$23, 2, false)</f>
        <v>10</v>
      </c>
      <c r="R457" s="9">
        <f>N457*'02 train 채점'!$G$26+O457*'02 train 채점'!$G$27+P457*'02 train 채점'!$G$28*Q457*'02 train 채점'!$G$29</f>
        <v>22.5</v>
      </c>
      <c r="S457" s="9">
        <f>if($R457&gt;'02 train 채점'!$G$31, 1, 0)</f>
        <v>0</v>
      </c>
    </row>
    <row r="458" ht="15.75" customHeight="1">
      <c r="A458" s="9">
        <v>457.0</v>
      </c>
      <c r="B458" s="9">
        <v>0.0</v>
      </c>
      <c r="C458" s="9">
        <v>1.0</v>
      </c>
      <c r="D458" s="11" t="s">
        <v>19</v>
      </c>
      <c r="E458" s="9" t="s">
        <v>20</v>
      </c>
      <c r="F458" s="9">
        <v>65.0</v>
      </c>
      <c r="G458" s="13">
        <v>0.0</v>
      </c>
      <c r="H458" s="13">
        <v>0.0</v>
      </c>
      <c r="I458" s="13">
        <v>13509.0</v>
      </c>
      <c r="J458" s="9">
        <v>26.55</v>
      </c>
      <c r="K458" s="9" t="s">
        <v>501</v>
      </c>
      <c r="L458" s="9" t="s">
        <v>23</v>
      </c>
      <c r="M458" s="9">
        <f t="shared" si="1"/>
        <v>0</v>
      </c>
      <c r="N458" s="9">
        <f>VLOOKUP($E458,'02 train 채점'!$F$8:$G$9, 2, false)</f>
        <v>25</v>
      </c>
      <c r="O458" s="9">
        <f>VLOOKUP($F458,'02 train 채점'!$F$12:$G$17, 2, true)</f>
        <v>25</v>
      </c>
      <c r="P458" s="9">
        <f>VLOOKUP($M458, '02 train 채점'!$F$20:$G$23, 2, true)</f>
        <v>0</v>
      </c>
      <c r="Q458" s="14">
        <f>VLOOKUP($D458,'02 train 채점'!$I$20:$J$23, 2, false)</f>
        <v>10</v>
      </c>
      <c r="R458" s="9">
        <f>N458*'02 train 채점'!$G$26+O458*'02 train 채점'!$G$27+P458*'02 train 채점'!$G$28*Q458*'02 train 채점'!$G$29</f>
        <v>22.5</v>
      </c>
      <c r="S458" s="9">
        <f>if($R458&gt;'02 train 채점'!$G$31, 1, 0)</f>
        <v>0</v>
      </c>
    </row>
    <row r="459" ht="15.75" customHeight="1">
      <c r="A459" s="9">
        <v>458.0</v>
      </c>
      <c r="B459" s="9">
        <v>1.0</v>
      </c>
      <c r="C459" s="9">
        <v>1.0</v>
      </c>
      <c r="D459" s="11" t="s">
        <v>24</v>
      </c>
      <c r="E459" s="9" t="s">
        <v>25</v>
      </c>
      <c r="F459" s="9"/>
      <c r="G459" s="13">
        <v>1.0</v>
      </c>
      <c r="H459" s="13">
        <v>0.0</v>
      </c>
      <c r="I459" s="13">
        <v>17464.0</v>
      </c>
      <c r="J459" s="9">
        <v>51.8625</v>
      </c>
      <c r="K459" s="9" t="s">
        <v>238</v>
      </c>
      <c r="L459" s="9" t="s">
        <v>23</v>
      </c>
      <c r="M459" s="9">
        <f t="shared" si="1"/>
        <v>1</v>
      </c>
      <c r="N459" s="9">
        <f>VLOOKUP($E459,'02 train 채점'!$F$8:$G$9, 2, false)</f>
        <v>75</v>
      </c>
      <c r="O459" s="9">
        <f>VLOOKUP($F459,'02 train 채점'!$F$12:$G$17, 2, true)</f>
        <v>55</v>
      </c>
      <c r="P459" s="9">
        <f>VLOOKUP($M459, '02 train 채점'!$F$20:$G$23, 2, true)</f>
        <v>65</v>
      </c>
      <c r="Q459" s="14">
        <f>VLOOKUP($D459,'02 train 채점'!$I$20:$J$23, 2, false)</f>
        <v>50</v>
      </c>
      <c r="R459" s="9">
        <f>N459*'02 train 채점'!$G$26+O459*'02 train 채점'!$G$27+P459*'02 train 채점'!$G$28*Q459*'02 train 채점'!$G$29</f>
        <v>71.625</v>
      </c>
      <c r="S459" s="9">
        <f>if($R459&gt;'02 train 채점'!$G$31, 1, 0)</f>
        <v>1</v>
      </c>
    </row>
    <row r="460" ht="15.75" customHeight="1">
      <c r="A460" s="9">
        <v>459.0</v>
      </c>
      <c r="B460" s="9">
        <v>1.0</v>
      </c>
      <c r="C460" s="9">
        <v>2.0</v>
      </c>
      <c r="D460" s="11" t="s">
        <v>29</v>
      </c>
      <c r="E460" s="9" t="s">
        <v>25</v>
      </c>
      <c r="F460" s="9">
        <v>50.0</v>
      </c>
      <c r="G460" s="13">
        <v>0.0</v>
      </c>
      <c r="H460" s="13">
        <v>0.0</v>
      </c>
      <c r="I460" s="13" t="s">
        <v>511</v>
      </c>
      <c r="J460" s="9">
        <v>10.5</v>
      </c>
      <c r="K460" s="9"/>
      <c r="L460" s="9" t="s">
        <v>23</v>
      </c>
      <c r="M460" s="9">
        <f t="shared" si="1"/>
        <v>0</v>
      </c>
      <c r="N460" s="9">
        <f>VLOOKUP($E460,'02 train 채점'!$F$8:$G$9, 2, false)</f>
        <v>75</v>
      </c>
      <c r="O460" s="9">
        <f>VLOOKUP($F460,'02 train 채점'!$F$12:$G$17, 2, true)</f>
        <v>25</v>
      </c>
      <c r="P460" s="9">
        <f>VLOOKUP($M460, '02 train 채점'!$F$20:$G$23, 2, true)</f>
        <v>0</v>
      </c>
      <c r="Q460" s="14">
        <f>VLOOKUP($D460,'02 train 채점'!$I$20:$J$23, 2, false)</f>
        <v>40</v>
      </c>
      <c r="R460" s="9">
        <f>N460*'02 train 채점'!$G$26+O460*'02 train 채점'!$G$27+P460*'02 train 채점'!$G$28*Q460*'02 train 채점'!$G$29</f>
        <v>57.5</v>
      </c>
      <c r="S460" s="9">
        <f>if($R460&gt;'02 train 채점'!$G$31, 1, 0)</f>
        <v>1</v>
      </c>
    </row>
    <row r="461" ht="15.75" customHeight="1">
      <c r="A461" s="9">
        <v>460.0</v>
      </c>
      <c r="B461" s="9">
        <v>0.0</v>
      </c>
      <c r="C461" s="9">
        <v>3.0</v>
      </c>
      <c r="D461" s="11" t="s">
        <v>19</v>
      </c>
      <c r="E461" s="9" t="s">
        <v>20</v>
      </c>
      <c r="F461" s="9"/>
      <c r="G461" s="13">
        <v>0.0</v>
      </c>
      <c r="H461" s="13">
        <v>0.0</v>
      </c>
      <c r="I461" s="13">
        <v>371060.0</v>
      </c>
      <c r="J461" s="9">
        <v>7.75</v>
      </c>
      <c r="K461" s="9"/>
      <c r="L461" s="9" t="s">
        <v>21</v>
      </c>
      <c r="M461" s="9">
        <f t="shared" si="1"/>
        <v>0</v>
      </c>
      <c r="N461" s="9">
        <f>VLOOKUP($E461,'02 train 채점'!$F$8:$G$9, 2, false)</f>
        <v>25</v>
      </c>
      <c r="O461" s="9">
        <f>VLOOKUP($F461,'02 train 채점'!$F$12:$G$17, 2, true)</f>
        <v>55</v>
      </c>
      <c r="P461" s="9">
        <f>VLOOKUP($M461, '02 train 채점'!$F$20:$G$23, 2, true)</f>
        <v>0</v>
      </c>
      <c r="Q461" s="14">
        <f>VLOOKUP($D461,'02 train 채점'!$I$20:$J$23, 2, false)</f>
        <v>10</v>
      </c>
      <c r="R461" s="9">
        <f>N461*'02 train 채점'!$G$26+O461*'02 train 채점'!$G$27+P461*'02 train 채점'!$G$28*Q461*'02 train 채점'!$G$29</f>
        <v>28.5</v>
      </c>
      <c r="S461" s="9">
        <f>if($R461&gt;'02 train 채점'!$G$31, 1, 0)</f>
        <v>0</v>
      </c>
    </row>
    <row r="462" ht="15.75" customHeight="1">
      <c r="A462" s="9">
        <v>461.0</v>
      </c>
      <c r="B462" s="9">
        <v>1.0</v>
      </c>
      <c r="C462" s="9">
        <v>1.0</v>
      </c>
      <c r="D462" s="11" t="s">
        <v>19</v>
      </c>
      <c r="E462" s="9" t="s">
        <v>20</v>
      </c>
      <c r="F462" s="9">
        <v>48.0</v>
      </c>
      <c r="G462" s="13">
        <v>0.0</v>
      </c>
      <c r="H462" s="13">
        <v>0.0</v>
      </c>
      <c r="I462" s="13">
        <v>19952.0</v>
      </c>
      <c r="J462" s="9">
        <v>26.55</v>
      </c>
      <c r="K462" s="9" t="s">
        <v>525</v>
      </c>
      <c r="L462" s="9" t="s">
        <v>23</v>
      </c>
      <c r="M462" s="9">
        <f t="shared" si="1"/>
        <v>0</v>
      </c>
      <c r="N462" s="9">
        <f>VLOOKUP($E462,'02 train 채점'!$F$8:$G$9, 2, false)</f>
        <v>25</v>
      </c>
      <c r="O462" s="9">
        <f>VLOOKUP($F462,'02 train 채점'!$F$12:$G$17, 2, true)</f>
        <v>25</v>
      </c>
      <c r="P462" s="9">
        <f>VLOOKUP($M462, '02 train 채점'!$F$20:$G$23, 2, true)</f>
        <v>0</v>
      </c>
      <c r="Q462" s="14">
        <f>VLOOKUP($D462,'02 train 채점'!$I$20:$J$23, 2, false)</f>
        <v>10</v>
      </c>
      <c r="R462" s="9">
        <f>N462*'02 train 채점'!$G$26+O462*'02 train 채점'!$G$27+P462*'02 train 채점'!$G$28*Q462*'02 train 채점'!$G$29</f>
        <v>22.5</v>
      </c>
      <c r="S462" s="9">
        <f>if($R462&gt;'02 train 채점'!$G$31, 1, 0)</f>
        <v>0</v>
      </c>
    </row>
    <row r="463" ht="15.75" customHeight="1">
      <c r="A463" s="9">
        <v>462.0</v>
      </c>
      <c r="B463" s="9">
        <v>0.0</v>
      </c>
      <c r="C463" s="9">
        <v>3.0</v>
      </c>
      <c r="D463" s="11" t="s">
        <v>19</v>
      </c>
      <c r="E463" s="9" t="s">
        <v>20</v>
      </c>
      <c r="F463" s="9">
        <v>34.0</v>
      </c>
      <c r="G463" s="13">
        <v>0.0</v>
      </c>
      <c r="H463" s="13">
        <v>0.0</v>
      </c>
      <c r="I463" s="13">
        <v>364506.0</v>
      </c>
      <c r="J463" s="9">
        <v>8.05</v>
      </c>
      <c r="K463" s="9"/>
      <c r="L463" s="9" t="s">
        <v>23</v>
      </c>
      <c r="M463" s="9">
        <f t="shared" si="1"/>
        <v>0</v>
      </c>
      <c r="N463" s="9">
        <f>VLOOKUP($E463,'02 train 채점'!$F$8:$G$9, 2, false)</f>
        <v>25</v>
      </c>
      <c r="O463" s="9">
        <f>VLOOKUP($F463,'02 train 채점'!$F$12:$G$17, 2, true)</f>
        <v>25</v>
      </c>
      <c r="P463" s="9">
        <f>VLOOKUP($M463, '02 train 채점'!$F$20:$G$23, 2, true)</f>
        <v>0</v>
      </c>
      <c r="Q463" s="14">
        <f>VLOOKUP($D463,'02 train 채점'!$I$20:$J$23, 2, false)</f>
        <v>10</v>
      </c>
      <c r="R463" s="9">
        <f>N463*'02 train 채점'!$G$26+O463*'02 train 채점'!$G$27+P463*'02 train 채점'!$G$28*Q463*'02 train 채점'!$G$29</f>
        <v>22.5</v>
      </c>
      <c r="S463" s="9">
        <f>if($R463&gt;'02 train 채점'!$G$31, 1, 0)</f>
        <v>0</v>
      </c>
    </row>
    <row r="464" ht="15.75" customHeight="1">
      <c r="A464" s="9">
        <v>463.0</v>
      </c>
      <c r="B464" s="9">
        <v>0.0</v>
      </c>
      <c r="C464" s="9">
        <v>1.0</v>
      </c>
      <c r="D464" s="11" t="s">
        <v>19</v>
      </c>
      <c r="E464" s="9" t="s">
        <v>20</v>
      </c>
      <c r="F464" s="9">
        <v>47.0</v>
      </c>
      <c r="G464" s="13">
        <v>0.0</v>
      </c>
      <c r="H464" s="13">
        <v>0.0</v>
      </c>
      <c r="I464" s="13">
        <v>111320.0</v>
      </c>
      <c r="J464" s="9">
        <v>38.5</v>
      </c>
      <c r="K464" s="9" t="s">
        <v>536</v>
      </c>
      <c r="L464" s="9" t="s">
        <v>23</v>
      </c>
      <c r="M464" s="9">
        <f t="shared" si="1"/>
        <v>0</v>
      </c>
      <c r="N464" s="9">
        <f>VLOOKUP($E464,'02 train 채점'!$F$8:$G$9, 2, false)</f>
        <v>25</v>
      </c>
      <c r="O464" s="9">
        <f>VLOOKUP($F464,'02 train 채점'!$F$12:$G$17, 2, true)</f>
        <v>25</v>
      </c>
      <c r="P464" s="9">
        <f>VLOOKUP($M464, '02 train 채점'!$F$20:$G$23, 2, true)</f>
        <v>0</v>
      </c>
      <c r="Q464" s="14">
        <f>VLOOKUP($D464,'02 train 채점'!$I$20:$J$23, 2, false)</f>
        <v>10</v>
      </c>
      <c r="R464" s="9">
        <f>N464*'02 train 채점'!$G$26+O464*'02 train 채점'!$G$27+P464*'02 train 채점'!$G$28*Q464*'02 train 채점'!$G$29</f>
        <v>22.5</v>
      </c>
      <c r="S464" s="9">
        <f>if($R464&gt;'02 train 채점'!$G$31, 1, 0)</f>
        <v>0</v>
      </c>
    </row>
    <row r="465" ht="15.75" customHeight="1">
      <c r="A465" s="9">
        <v>464.0</v>
      </c>
      <c r="B465" s="9">
        <v>0.0</v>
      </c>
      <c r="C465" s="9">
        <v>2.0</v>
      </c>
      <c r="D465" s="11" t="s">
        <v>19</v>
      </c>
      <c r="E465" s="9" t="s">
        <v>20</v>
      </c>
      <c r="F465" s="9">
        <v>48.0</v>
      </c>
      <c r="G465" s="13">
        <v>0.0</v>
      </c>
      <c r="H465" s="13">
        <v>0.0</v>
      </c>
      <c r="I465" s="13">
        <v>234360.0</v>
      </c>
      <c r="J465" s="9">
        <v>13.0</v>
      </c>
      <c r="K465" s="9"/>
      <c r="L465" s="9" t="s">
        <v>23</v>
      </c>
      <c r="M465" s="9">
        <f t="shared" si="1"/>
        <v>0</v>
      </c>
      <c r="N465" s="9">
        <f>VLOOKUP($E465,'02 train 채점'!$F$8:$G$9, 2, false)</f>
        <v>25</v>
      </c>
      <c r="O465" s="9">
        <f>VLOOKUP($F465,'02 train 채점'!$F$12:$G$17, 2, true)</f>
        <v>25</v>
      </c>
      <c r="P465" s="9">
        <f>VLOOKUP($M465, '02 train 채점'!$F$20:$G$23, 2, true)</f>
        <v>0</v>
      </c>
      <c r="Q465" s="14">
        <f>VLOOKUP($D465,'02 train 채점'!$I$20:$J$23, 2, false)</f>
        <v>10</v>
      </c>
      <c r="R465" s="9">
        <f>N465*'02 train 채점'!$G$26+O465*'02 train 채점'!$G$27+P465*'02 train 채점'!$G$28*Q465*'02 train 채점'!$G$29</f>
        <v>22.5</v>
      </c>
      <c r="S465" s="9">
        <f>if($R465&gt;'02 train 채점'!$G$31, 1, 0)</f>
        <v>0</v>
      </c>
    </row>
    <row r="466" ht="15.75" customHeight="1">
      <c r="A466" s="9">
        <v>465.0</v>
      </c>
      <c r="B466" s="9">
        <v>0.0</v>
      </c>
      <c r="C466" s="9">
        <v>3.0</v>
      </c>
      <c r="D466" s="11" t="s">
        <v>19</v>
      </c>
      <c r="E466" s="9" t="s">
        <v>20</v>
      </c>
      <c r="F466" s="9"/>
      <c r="G466" s="13">
        <v>0.0</v>
      </c>
      <c r="H466" s="13">
        <v>0.0</v>
      </c>
      <c r="I466" s="13" t="s">
        <v>548</v>
      </c>
      <c r="J466" s="9">
        <v>8.05</v>
      </c>
      <c r="K466" s="9"/>
      <c r="L466" s="9" t="s">
        <v>23</v>
      </c>
      <c r="M466" s="9">
        <f t="shared" si="1"/>
        <v>0</v>
      </c>
      <c r="N466" s="9">
        <f>VLOOKUP($E466,'02 train 채점'!$F$8:$G$9, 2, false)</f>
        <v>25</v>
      </c>
      <c r="O466" s="9">
        <f>VLOOKUP($F466,'02 train 채점'!$F$12:$G$17, 2, true)</f>
        <v>55</v>
      </c>
      <c r="P466" s="9">
        <f>VLOOKUP($M466, '02 train 채점'!$F$20:$G$23, 2, true)</f>
        <v>0</v>
      </c>
      <c r="Q466" s="14">
        <f>VLOOKUP($D466,'02 train 채점'!$I$20:$J$23, 2, false)</f>
        <v>10</v>
      </c>
      <c r="R466" s="9">
        <f>N466*'02 train 채점'!$G$26+O466*'02 train 채점'!$G$27+P466*'02 train 채점'!$G$28*Q466*'02 train 채점'!$G$29</f>
        <v>28.5</v>
      </c>
      <c r="S466" s="9">
        <f>if($R466&gt;'02 train 채점'!$G$31, 1, 0)</f>
        <v>0</v>
      </c>
    </row>
    <row r="467" ht="15.75" customHeight="1">
      <c r="A467" s="9">
        <v>466.0</v>
      </c>
      <c r="B467" s="9">
        <v>0.0</v>
      </c>
      <c r="C467" s="9">
        <v>3.0</v>
      </c>
      <c r="D467" s="11" t="s">
        <v>19</v>
      </c>
      <c r="E467" s="9" t="s">
        <v>20</v>
      </c>
      <c r="F467" s="9">
        <v>38.0</v>
      </c>
      <c r="G467" s="13">
        <v>0.0</v>
      </c>
      <c r="H467" s="13">
        <v>0.0</v>
      </c>
      <c r="I467" s="13" t="s">
        <v>555</v>
      </c>
      <c r="J467" s="9">
        <v>7.05</v>
      </c>
      <c r="K467" s="9"/>
      <c r="L467" s="9" t="s">
        <v>23</v>
      </c>
      <c r="M467" s="9">
        <f t="shared" si="1"/>
        <v>0</v>
      </c>
      <c r="N467" s="9">
        <f>VLOOKUP($E467,'02 train 채점'!$F$8:$G$9, 2, false)</f>
        <v>25</v>
      </c>
      <c r="O467" s="9">
        <f>VLOOKUP($F467,'02 train 채점'!$F$12:$G$17, 2, true)</f>
        <v>25</v>
      </c>
      <c r="P467" s="9">
        <f>VLOOKUP($M467, '02 train 채점'!$F$20:$G$23, 2, true)</f>
        <v>0</v>
      </c>
      <c r="Q467" s="14">
        <f>VLOOKUP($D467,'02 train 채점'!$I$20:$J$23, 2, false)</f>
        <v>10</v>
      </c>
      <c r="R467" s="9">
        <f>N467*'02 train 채점'!$G$26+O467*'02 train 채점'!$G$27+P467*'02 train 채점'!$G$28*Q467*'02 train 채점'!$G$29</f>
        <v>22.5</v>
      </c>
      <c r="S467" s="9">
        <f>if($R467&gt;'02 train 채점'!$G$31, 1, 0)</f>
        <v>0</v>
      </c>
    </row>
    <row r="468" ht="15.75" customHeight="1">
      <c r="A468" s="9">
        <v>467.0</v>
      </c>
      <c r="B468" s="9">
        <v>0.0</v>
      </c>
      <c r="C468" s="9">
        <v>2.0</v>
      </c>
      <c r="D468" s="11" t="s">
        <v>19</v>
      </c>
      <c r="E468" s="9" t="s">
        <v>20</v>
      </c>
      <c r="F468" s="9"/>
      <c r="G468" s="13">
        <v>0.0</v>
      </c>
      <c r="H468" s="13">
        <v>0.0</v>
      </c>
      <c r="I468" s="13">
        <v>239853.0</v>
      </c>
      <c r="J468" s="9">
        <v>0.0</v>
      </c>
      <c r="K468" s="9"/>
      <c r="L468" s="9" t="s">
        <v>23</v>
      </c>
      <c r="M468" s="9">
        <f t="shared" si="1"/>
        <v>0</v>
      </c>
      <c r="N468" s="9">
        <f>VLOOKUP($E468,'02 train 채점'!$F$8:$G$9, 2, false)</f>
        <v>25</v>
      </c>
      <c r="O468" s="9">
        <f>VLOOKUP($F468,'02 train 채점'!$F$12:$G$17, 2, true)</f>
        <v>55</v>
      </c>
      <c r="P468" s="9">
        <f>VLOOKUP($M468, '02 train 채점'!$F$20:$G$23, 2, true)</f>
        <v>0</v>
      </c>
      <c r="Q468" s="14">
        <f>VLOOKUP($D468,'02 train 채점'!$I$20:$J$23, 2, false)</f>
        <v>10</v>
      </c>
      <c r="R468" s="9">
        <f>N468*'02 train 채점'!$G$26+O468*'02 train 채점'!$G$27+P468*'02 train 채점'!$G$28*Q468*'02 train 채점'!$G$29</f>
        <v>28.5</v>
      </c>
      <c r="S468" s="9">
        <f>if($R468&gt;'02 train 채점'!$G$31, 1, 0)</f>
        <v>0</v>
      </c>
    </row>
    <row r="469" ht="15.75" customHeight="1">
      <c r="A469" s="9">
        <v>468.0</v>
      </c>
      <c r="B469" s="9">
        <v>0.0</v>
      </c>
      <c r="C469" s="9">
        <v>1.0</v>
      </c>
      <c r="D469" s="11" t="s">
        <v>19</v>
      </c>
      <c r="E469" s="9" t="s">
        <v>20</v>
      </c>
      <c r="F469" s="9">
        <v>56.0</v>
      </c>
      <c r="G469" s="13">
        <v>0.0</v>
      </c>
      <c r="H469" s="13">
        <v>0.0</v>
      </c>
      <c r="I469" s="13">
        <v>113792.0</v>
      </c>
      <c r="J469" s="9">
        <v>26.55</v>
      </c>
      <c r="K469" s="9"/>
      <c r="L469" s="9" t="s">
        <v>23</v>
      </c>
      <c r="M469" s="9">
        <f t="shared" si="1"/>
        <v>0</v>
      </c>
      <c r="N469" s="9">
        <f>VLOOKUP($E469,'02 train 채점'!$F$8:$G$9, 2, false)</f>
        <v>25</v>
      </c>
      <c r="O469" s="9">
        <f>VLOOKUP($F469,'02 train 채점'!$F$12:$G$17, 2, true)</f>
        <v>25</v>
      </c>
      <c r="P469" s="9">
        <f>VLOOKUP($M469, '02 train 채점'!$F$20:$G$23, 2, true)</f>
        <v>0</v>
      </c>
      <c r="Q469" s="14">
        <f>VLOOKUP($D469,'02 train 채점'!$I$20:$J$23, 2, false)</f>
        <v>10</v>
      </c>
      <c r="R469" s="9">
        <f>N469*'02 train 채점'!$G$26+O469*'02 train 채점'!$G$27+P469*'02 train 채점'!$G$28*Q469*'02 train 채점'!$G$29</f>
        <v>22.5</v>
      </c>
      <c r="S469" s="9">
        <f>if($R469&gt;'02 train 채점'!$G$31, 1, 0)</f>
        <v>0</v>
      </c>
    </row>
    <row r="470" ht="15.75" customHeight="1">
      <c r="A470" s="9">
        <v>469.0</v>
      </c>
      <c r="B470" s="9">
        <v>0.0</v>
      </c>
      <c r="C470" s="9">
        <v>3.0</v>
      </c>
      <c r="D470" s="11" t="s">
        <v>19</v>
      </c>
      <c r="E470" s="9" t="s">
        <v>20</v>
      </c>
      <c r="F470" s="9"/>
      <c r="G470" s="13">
        <v>0.0</v>
      </c>
      <c r="H470" s="13">
        <v>0.0</v>
      </c>
      <c r="I470" s="13">
        <v>36209.0</v>
      </c>
      <c r="J470" s="9">
        <v>7.725</v>
      </c>
      <c r="K470" s="9"/>
      <c r="L470" s="9" t="s">
        <v>21</v>
      </c>
      <c r="M470" s="9">
        <f t="shared" si="1"/>
        <v>0</v>
      </c>
      <c r="N470" s="9">
        <f>VLOOKUP($E470,'02 train 채점'!$F$8:$G$9, 2, false)</f>
        <v>25</v>
      </c>
      <c r="O470" s="9">
        <f>VLOOKUP($F470,'02 train 채점'!$F$12:$G$17, 2, true)</f>
        <v>55</v>
      </c>
      <c r="P470" s="9">
        <f>VLOOKUP($M470, '02 train 채점'!$F$20:$G$23, 2, true)</f>
        <v>0</v>
      </c>
      <c r="Q470" s="14">
        <f>VLOOKUP($D470,'02 train 채점'!$I$20:$J$23, 2, false)</f>
        <v>10</v>
      </c>
      <c r="R470" s="9">
        <f>N470*'02 train 채점'!$G$26+O470*'02 train 채점'!$G$27+P470*'02 train 채점'!$G$28*Q470*'02 train 채점'!$G$29</f>
        <v>28.5</v>
      </c>
      <c r="S470" s="9">
        <f>if($R470&gt;'02 train 채점'!$G$31, 1, 0)</f>
        <v>0</v>
      </c>
    </row>
    <row r="471" ht="15.75" customHeight="1">
      <c r="A471" s="9">
        <v>470.0</v>
      </c>
      <c r="B471" s="9">
        <v>1.0</v>
      </c>
      <c r="C471" s="9">
        <v>3.0</v>
      </c>
      <c r="D471" s="11" t="s">
        <v>29</v>
      </c>
      <c r="E471" s="9" t="s">
        <v>25</v>
      </c>
      <c r="F471" s="9">
        <v>0.75</v>
      </c>
      <c r="G471" s="13">
        <v>2.0</v>
      </c>
      <c r="H471" s="13">
        <v>1.0</v>
      </c>
      <c r="I471" s="13">
        <v>2666.0</v>
      </c>
      <c r="J471" s="9">
        <v>19.2583</v>
      </c>
      <c r="K471" s="9"/>
      <c r="L471" s="9" t="s">
        <v>28</v>
      </c>
      <c r="M471" s="9">
        <f t="shared" si="1"/>
        <v>3</v>
      </c>
      <c r="N471" s="9">
        <f>VLOOKUP($E471,'02 train 채점'!$F$8:$G$9, 2, false)</f>
        <v>75</v>
      </c>
      <c r="O471" s="9">
        <f>VLOOKUP($F471,'02 train 채점'!$F$12:$G$17, 2, true)</f>
        <v>55</v>
      </c>
      <c r="P471" s="9">
        <f>VLOOKUP($M471, '02 train 채점'!$F$20:$G$23, 2, true)</f>
        <v>40</v>
      </c>
      <c r="Q471" s="14">
        <f>VLOOKUP($D471,'02 train 채점'!$I$20:$J$23, 2, false)</f>
        <v>40</v>
      </c>
      <c r="R471" s="9">
        <f>N471*'02 train 채점'!$G$26+O471*'02 train 채점'!$G$27+P471*'02 train 채점'!$G$28*Q471*'02 train 채점'!$G$29</f>
        <v>67.5</v>
      </c>
      <c r="S471" s="9">
        <f>if($R471&gt;'02 train 채점'!$G$31, 1, 0)</f>
        <v>1</v>
      </c>
    </row>
    <row r="472" ht="15.75" customHeight="1">
      <c r="A472" s="9">
        <v>471.0</v>
      </c>
      <c r="B472" s="9">
        <v>0.0</v>
      </c>
      <c r="C472" s="9">
        <v>3.0</v>
      </c>
      <c r="D472" s="11" t="s">
        <v>19</v>
      </c>
      <c r="E472" s="9" t="s">
        <v>20</v>
      </c>
      <c r="F472" s="9"/>
      <c r="G472" s="13">
        <v>0.0</v>
      </c>
      <c r="H472" s="13">
        <v>0.0</v>
      </c>
      <c r="I472" s="13">
        <v>323592.0</v>
      </c>
      <c r="J472" s="9">
        <v>7.25</v>
      </c>
      <c r="K472" s="9"/>
      <c r="L472" s="9" t="s">
        <v>23</v>
      </c>
      <c r="M472" s="9">
        <f t="shared" si="1"/>
        <v>0</v>
      </c>
      <c r="N472" s="9">
        <f>VLOOKUP($E472,'02 train 채점'!$F$8:$G$9, 2, false)</f>
        <v>25</v>
      </c>
      <c r="O472" s="9">
        <f>VLOOKUP($F472,'02 train 채점'!$F$12:$G$17, 2, true)</f>
        <v>55</v>
      </c>
      <c r="P472" s="9">
        <f>VLOOKUP($M472, '02 train 채점'!$F$20:$G$23, 2, true)</f>
        <v>0</v>
      </c>
      <c r="Q472" s="14">
        <f>VLOOKUP($D472,'02 train 채점'!$I$20:$J$23, 2, false)</f>
        <v>10</v>
      </c>
      <c r="R472" s="9">
        <f>N472*'02 train 채점'!$G$26+O472*'02 train 채점'!$G$27+P472*'02 train 채점'!$G$28*Q472*'02 train 채점'!$G$29</f>
        <v>28.5</v>
      </c>
      <c r="S472" s="9">
        <f>if($R472&gt;'02 train 채점'!$G$31, 1, 0)</f>
        <v>0</v>
      </c>
    </row>
    <row r="473" ht="15.75" customHeight="1">
      <c r="A473" s="9">
        <v>472.0</v>
      </c>
      <c r="B473" s="9">
        <v>0.0</v>
      </c>
      <c r="C473" s="9">
        <v>3.0</v>
      </c>
      <c r="D473" s="11" t="s">
        <v>19</v>
      </c>
      <c r="E473" s="9" t="s">
        <v>20</v>
      </c>
      <c r="F473" s="9">
        <v>38.0</v>
      </c>
      <c r="G473" s="13">
        <v>0.0</v>
      </c>
      <c r="H473" s="13">
        <v>0.0</v>
      </c>
      <c r="I473" s="13">
        <v>315089.0</v>
      </c>
      <c r="J473" s="9">
        <v>8.6625</v>
      </c>
      <c r="K473" s="9"/>
      <c r="L473" s="9" t="s">
        <v>23</v>
      </c>
      <c r="M473" s="9">
        <f t="shared" si="1"/>
        <v>0</v>
      </c>
      <c r="N473" s="9">
        <f>VLOOKUP($E473,'02 train 채점'!$F$8:$G$9, 2, false)</f>
        <v>25</v>
      </c>
      <c r="O473" s="9">
        <f>VLOOKUP($F473,'02 train 채점'!$F$12:$G$17, 2, true)</f>
        <v>25</v>
      </c>
      <c r="P473" s="9">
        <f>VLOOKUP($M473, '02 train 채점'!$F$20:$G$23, 2, true)</f>
        <v>0</v>
      </c>
      <c r="Q473" s="14">
        <f>VLOOKUP($D473,'02 train 채점'!$I$20:$J$23, 2, false)</f>
        <v>10</v>
      </c>
      <c r="R473" s="9">
        <f>N473*'02 train 채점'!$G$26+O473*'02 train 채점'!$G$27+P473*'02 train 채점'!$G$28*Q473*'02 train 채점'!$G$29</f>
        <v>22.5</v>
      </c>
      <c r="S473" s="9">
        <f>if($R473&gt;'02 train 채점'!$G$31, 1, 0)</f>
        <v>0</v>
      </c>
    </row>
    <row r="474" ht="15.75" customHeight="1">
      <c r="A474" s="9">
        <v>473.0</v>
      </c>
      <c r="B474" s="9">
        <v>1.0</v>
      </c>
      <c r="C474" s="9">
        <v>2.0</v>
      </c>
      <c r="D474" s="11" t="s">
        <v>24</v>
      </c>
      <c r="E474" s="9" t="s">
        <v>25</v>
      </c>
      <c r="F474" s="9">
        <v>33.0</v>
      </c>
      <c r="G474" s="13">
        <v>1.0</v>
      </c>
      <c r="H474" s="13">
        <v>2.0</v>
      </c>
      <c r="I474" s="13" t="s">
        <v>88</v>
      </c>
      <c r="J474" s="9">
        <v>27.75</v>
      </c>
      <c r="K474" s="9"/>
      <c r="L474" s="9" t="s">
        <v>23</v>
      </c>
      <c r="M474" s="9">
        <f t="shared" si="1"/>
        <v>3</v>
      </c>
      <c r="N474" s="9">
        <f>VLOOKUP($E474,'02 train 채점'!$F$8:$G$9, 2, false)</f>
        <v>75</v>
      </c>
      <c r="O474" s="9">
        <f>VLOOKUP($F474,'02 train 채점'!$F$12:$G$17, 2, true)</f>
        <v>25</v>
      </c>
      <c r="P474" s="9">
        <f>VLOOKUP($M474, '02 train 채점'!$F$20:$G$23, 2, true)</f>
        <v>40</v>
      </c>
      <c r="Q474" s="14">
        <f>VLOOKUP($D474,'02 train 채점'!$I$20:$J$23, 2, false)</f>
        <v>50</v>
      </c>
      <c r="R474" s="9">
        <f>N474*'02 train 채점'!$G$26+O474*'02 train 채점'!$G$27+P474*'02 train 채점'!$G$28*Q474*'02 train 채점'!$G$29</f>
        <v>62.5</v>
      </c>
      <c r="S474" s="9">
        <f>if($R474&gt;'02 train 채점'!$G$31, 1, 0)</f>
        <v>1</v>
      </c>
    </row>
    <row r="475" ht="15.75" customHeight="1">
      <c r="A475" s="9">
        <v>474.0</v>
      </c>
      <c r="B475" s="9">
        <v>1.0</v>
      </c>
      <c r="C475" s="9">
        <v>2.0</v>
      </c>
      <c r="D475" s="11" t="s">
        <v>24</v>
      </c>
      <c r="E475" s="9" t="s">
        <v>25</v>
      </c>
      <c r="F475" s="9">
        <v>23.0</v>
      </c>
      <c r="G475" s="13">
        <v>0.0</v>
      </c>
      <c r="H475" s="13">
        <v>0.0</v>
      </c>
      <c r="I475" s="13" t="s">
        <v>596</v>
      </c>
      <c r="J475" s="9">
        <v>13.7917</v>
      </c>
      <c r="K475" s="9" t="s">
        <v>280</v>
      </c>
      <c r="L475" s="9" t="s">
        <v>28</v>
      </c>
      <c r="M475" s="9">
        <f t="shared" si="1"/>
        <v>0</v>
      </c>
      <c r="N475" s="9">
        <f>VLOOKUP($E475,'02 train 채점'!$F$8:$G$9, 2, false)</f>
        <v>75</v>
      </c>
      <c r="O475" s="9">
        <f>VLOOKUP($F475,'02 train 채점'!$F$12:$G$17, 2, true)</f>
        <v>25</v>
      </c>
      <c r="P475" s="9">
        <f>VLOOKUP($M475, '02 train 채점'!$F$20:$G$23, 2, true)</f>
        <v>0</v>
      </c>
      <c r="Q475" s="14">
        <f>VLOOKUP($D475,'02 train 채점'!$I$20:$J$23, 2, false)</f>
        <v>50</v>
      </c>
      <c r="R475" s="9">
        <f>N475*'02 train 채점'!$G$26+O475*'02 train 채점'!$G$27+P475*'02 train 채점'!$G$28*Q475*'02 train 채점'!$G$29</f>
        <v>57.5</v>
      </c>
      <c r="S475" s="9">
        <f>if($R475&gt;'02 train 채점'!$G$31, 1, 0)</f>
        <v>1</v>
      </c>
    </row>
    <row r="476" ht="15.75" customHeight="1">
      <c r="A476" s="9">
        <v>475.0</v>
      </c>
      <c r="B476" s="9">
        <v>0.0</v>
      </c>
      <c r="C476" s="9">
        <v>3.0</v>
      </c>
      <c r="D476" s="11" t="s">
        <v>29</v>
      </c>
      <c r="E476" s="9" t="s">
        <v>25</v>
      </c>
      <c r="F476" s="9">
        <v>22.0</v>
      </c>
      <c r="G476" s="13">
        <v>0.0</v>
      </c>
      <c r="H476" s="13">
        <v>0.0</v>
      </c>
      <c r="I476" s="13">
        <v>7553.0</v>
      </c>
      <c r="J476" s="9">
        <v>9.8375</v>
      </c>
      <c r="K476" s="9"/>
      <c r="L476" s="9" t="s">
        <v>23</v>
      </c>
      <c r="M476" s="9">
        <f t="shared" si="1"/>
        <v>0</v>
      </c>
      <c r="N476" s="9">
        <f>VLOOKUP($E476,'02 train 채점'!$F$8:$G$9, 2, false)</f>
        <v>75</v>
      </c>
      <c r="O476" s="9">
        <f>VLOOKUP($F476,'02 train 채점'!$F$12:$G$17, 2, true)</f>
        <v>25</v>
      </c>
      <c r="P476" s="9">
        <f>VLOOKUP($M476, '02 train 채점'!$F$20:$G$23, 2, true)</f>
        <v>0</v>
      </c>
      <c r="Q476" s="14">
        <f>VLOOKUP($D476,'02 train 채점'!$I$20:$J$23, 2, false)</f>
        <v>40</v>
      </c>
      <c r="R476" s="9">
        <f>N476*'02 train 채점'!$G$26+O476*'02 train 채점'!$G$27+P476*'02 train 채점'!$G$28*Q476*'02 train 채점'!$G$29</f>
        <v>57.5</v>
      </c>
      <c r="S476" s="9">
        <f>if($R476&gt;'02 train 채점'!$G$31, 1, 0)</f>
        <v>1</v>
      </c>
    </row>
    <row r="477" ht="15.75" customHeight="1">
      <c r="A477" s="9">
        <v>476.0</v>
      </c>
      <c r="B477" s="9">
        <v>0.0</v>
      </c>
      <c r="C477" s="9">
        <v>1.0</v>
      </c>
      <c r="D477" s="11" t="s">
        <v>19</v>
      </c>
      <c r="E477" s="9" t="s">
        <v>20</v>
      </c>
      <c r="F477" s="9"/>
      <c r="G477" s="13">
        <v>0.0</v>
      </c>
      <c r="H477" s="13">
        <v>0.0</v>
      </c>
      <c r="I477" s="13">
        <v>110465.0</v>
      </c>
      <c r="J477" s="9">
        <v>52.0</v>
      </c>
      <c r="K477" s="9" t="s">
        <v>614</v>
      </c>
      <c r="L477" s="9" t="s">
        <v>23</v>
      </c>
      <c r="M477" s="9">
        <f t="shared" si="1"/>
        <v>0</v>
      </c>
      <c r="N477" s="9">
        <f>VLOOKUP($E477,'02 train 채점'!$F$8:$G$9, 2, false)</f>
        <v>25</v>
      </c>
      <c r="O477" s="9">
        <f>VLOOKUP($F477,'02 train 채점'!$F$12:$G$17, 2, true)</f>
        <v>55</v>
      </c>
      <c r="P477" s="9">
        <f>VLOOKUP($M477, '02 train 채점'!$F$20:$G$23, 2, true)</f>
        <v>0</v>
      </c>
      <c r="Q477" s="14">
        <f>VLOOKUP($D477,'02 train 채점'!$I$20:$J$23, 2, false)</f>
        <v>10</v>
      </c>
      <c r="R477" s="9">
        <f>N477*'02 train 채점'!$G$26+O477*'02 train 채점'!$G$27+P477*'02 train 채점'!$G$28*Q477*'02 train 채점'!$G$29</f>
        <v>28.5</v>
      </c>
      <c r="S477" s="9">
        <f>if($R477&gt;'02 train 채점'!$G$31, 1, 0)</f>
        <v>0</v>
      </c>
    </row>
    <row r="478" ht="15.75" customHeight="1">
      <c r="A478" s="9">
        <v>477.0</v>
      </c>
      <c r="B478" s="9">
        <v>0.0</v>
      </c>
      <c r="C478" s="9">
        <v>2.0</v>
      </c>
      <c r="D478" s="11" t="s">
        <v>19</v>
      </c>
      <c r="E478" s="9" t="s">
        <v>20</v>
      </c>
      <c r="F478" s="9">
        <v>34.0</v>
      </c>
      <c r="G478" s="13">
        <v>1.0</v>
      </c>
      <c r="H478" s="13">
        <v>0.0</v>
      </c>
      <c r="I478" s="13">
        <v>31027.0</v>
      </c>
      <c r="J478" s="9">
        <v>21.0</v>
      </c>
      <c r="K478" s="9"/>
      <c r="L478" s="9" t="s">
        <v>23</v>
      </c>
      <c r="M478" s="9">
        <f t="shared" si="1"/>
        <v>1</v>
      </c>
      <c r="N478" s="9">
        <f>VLOOKUP($E478,'02 train 채점'!$F$8:$G$9, 2, false)</f>
        <v>25</v>
      </c>
      <c r="O478" s="9">
        <f>VLOOKUP($F478,'02 train 채점'!$F$12:$G$17, 2, true)</f>
        <v>25</v>
      </c>
      <c r="P478" s="9">
        <f>VLOOKUP($M478, '02 train 채점'!$F$20:$G$23, 2, true)</f>
        <v>65</v>
      </c>
      <c r="Q478" s="14">
        <f>VLOOKUP($D478,'02 train 채점'!$I$20:$J$23, 2, false)</f>
        <v>10</v>
      </c>
      <c r="R478" s="9">
        <f>N478*'02 train 채점'!$G$26+O478*'02 train 채점'!$G$27+P478*'02 train 채점'!$G$28*Q478*'02 train 채점'!$G$29</f>
        <v>24.125</v>
      </c>
      <c r="S478" s="9">
        <f>if($R478&gt;'02 train 채점'!$G$31, 1, 0)</f>
        <v>0</v>
      </c>
    </row>
    <row r="479" ht="15.75" customHeight="1">
      <c r="A479" s="9">
        <v>478.0</v>
      </c>
      <c r="B479" s="9">
        <v>0.0</v>
      </c>
      <c r="C479" s="9">
        <v>3.0</v>
      </c>
      <c r="D479" s="11" t="s">
        <v>19</v>
      </c>
      <c r="E479" s="9" t="s">
        <v>20</v>
      </c>
      <c r="F479" s="9">
        <v>29.0</v>
      </c>
      <c r="G479" s="13">
        <v>1.0</v>
      </c>
      <c r="H479" s="13">
        <v>0.0</v>
      </c>
      <c r="I479" s="13">
        <v>3460.0</v>
      </c>
      <c r="J479" s="9">
        <v>7.0458</v>
      </c>
      <c r="K479" s="9"/>
      <c r="L479" s="9" t="s">
        <v>23</v>
      </c>
      <c r="M479" s="9">
        <f t="shared" si="1"/>
        <v>1</v>
      </c>
      <c r="N479" s="9">
        <f>VLOOKUP($E479,'02 train 채점'!$F$8:$G$9, 2, false)</f>
        <v>25</v>
      </c>
      <c r="O479" s="9">
        <f>VLOOKUP($F479,'02 train 채점'!$F$12:$G$17, 2, true)</f>
        <v>25</v>
      </c>
      <c r="P479" s="9">
        <f>VLOOKUP($M479, '02 train 채점'!$F$20:$G$23, 2, true)</f>
        <v>65</v>
      </c>
      <c r="Q479" s="14">
        <f>VLOOKUP($D479,'02 train 채점'!$I$20:$J$23, 2, false)</f>
        <v>10</v>
      </c>
      <c r="R479" s="9">
        <f>N479*'02 train 채점'!$G$26+O479*'02 train 채점'!$G$27+P479*'02 train 채점'!$G$28*Q479*'02 train 채점'!$G$29</f>
        <v>24.125</v>
      </c>
      <c r="S479" s="9">
        <f>if($R479&gt;'02 train 채점'!$G$31, 1, 0)</f>
        <v>0</v>
      </c>
    </row>
    <row r="480" ht="15.75" customHeight="1">
      <c r="A480" s="9">
        <v>479.0</v>
      </c>
      <c r="B480" s="9">
        <v>0.0</v>
      </c>
      <c r="C480" s="9">
        <v>3.0</v>
      </c>
      <c r="D480" s="11" t="s">
        <v>19</v>
      </c>
      <c r="E480" s="9" t="s">
        <v>20</v>
      </c>
      <c r="F480" s="9">
        <v>22.0</v>
      </c>
      <c r="G480" s="13">
        <v>0.0</v>
      </c>
      <c r="H480" s="13">
        <v>0.0</v>
      </c>
      <c r="I480" s="13">
        <v>350060.0</v>
      </c>
      <c r="J480" s="9">
        <v>7.5208</v>
      </c>
      <c r="K480" s="9"/>
      <c r="L480" s="9" t="s">
        <v>23</v>
      </c>
      <c r="M480" s="9">
        <f t="shared" si="1"/>
        <v>0</v>
      </c>
      <c r="N480" s="9">
        <f>VLOOKUP($E480,'02 train 채점'!$F$8:$G$9, 2, false)</f>
        <v>25</v>
      </c>
      <c r="O480" s="9">
        <f>VLOOKUP($F480,'02 train 채점'!$F$12:$G$17, 2, true)</f>
        <v>25</v>
      </c>
      <c r="P480" s="9">
        <f>VLOOKUP($M480, '02 train 채점'!$F$20:$G$23, 2, true)</f>
        <v>0</v>
      </c>
      <c r="Q480" s="14">
        <f>VLOOKUP($D480,'02 train 채점'!$I$20:$J$23, 2, false)</f>
        <v>10</v>
      </c>
      <c r="R480" s="9">
        <f>N480*'02 train 채점'!$G$26+O480*'02 train 채점'!$G$27+P480*'02 train 채점'!$G$28*Q480*'02 train 채점'!$G$29</f>
        <v>22.5</v>
      </c>
      <c r="S480" s="9">
        <f>if($R480&gt;'02 train 채점'!$G$31, 1, 0)</f>
        <v>0</v>
      </c>
    </row>
    <row r="481" ht="15.75" customHeight="1">
      <c r="A481" s="9">
        <v>480.0</v>
      </c>
      <c r="B481" s="9">
        <v>1.0</v>
      </c>
      <c r="C481" s="9">
        <v>3.0</v>
      </c>
      <c r="D481" s="11" t="s">
        <v>29</v>
      </c>
      <c r="E481" s="9" t="s">
        <v>25</v>
      </c>
      <c r="F481" s="9">
        <v>2.0</v>
      </c>
      <c r="G481" s="13">
        <v>0.0</v>
      </c>
      <c r="H481" s="13">
        <v>1.0</v>
      </c>
      <c r="I481" s="13">
        <v>3101298.0</v>
      </c>
      <c r="J481" s="9">
        <v>12.2875</v>
      </c>
      <c r="K481" s="9"/>
      <c r="L481" s="9" t="s">
        <v>23</v>
      </c>
      <c r="M481" s="9">
        <f t="shared" si="1"/>
        <v>1</v>
      </c>
      <c r="N481" s="9">
        <f>VLOOKUP($E481,'02 train 채점'!$F$8:$G$9, 2, false)</f>
        <v>75</v>
      </c>
      <c r="O481" s="9">
        <f>VLOOKUP($F481,'02 train 채점'!$F$12:$G$17, 2, true)</f>
        <v>30</v>
      </c>
      <c r="P481" s="9">
        <f>VLOOKUP($M481, '02 train 채점'!$F$20:$G$23, 2, true)</f>
        <v>65</v>
      </c>
      <c r="Q481" s="14">
        <f>VLOOKUP($D481,'02 train 채점'!$I$20:$J$23, 2, false)</f>
        <v>40</v>
      </c>
      <c r="R481" s="9">
        <f>N481*'02 train 채점'!$G$26+O481*'02 train 채점'!$G$27+P481*'02 train 채점'!$G$28*Q481*'02 train 채점'!$G$29</f>
        <v>65</v>
      </c>
      <c r="S481" s="9">
        <f>if($R481&gt;'02 train 채점'!$G$31, 1, 0)</f>
        <v>1</v>
      </c>
    </row>
    <row r="482" ht="15.75" customHeight="1">
      <c r="A482" s="9">
        <v>481.0</v>
      </c>
      <c r="B482" s="9">
        <v>0.0</v>
      </c>
      <c r="C482" s="9">
        <v>3.0</v>
      </c>
      <c r="D482" s="11" t="s">
        <v>33</v>
      </c>
      <c r="E482" s="9" t="s">
        <v>20</v>
      </c>
      <c r="F482" s="9">
        <v>9.0</v>
      </c>
      <c r="G482" s="13">
        <v>5.0</v>
      </c>
      <c r="H482" s="13">
        <v>2.0</v>
      </c>
      <c r="I482" s="13" t="s">
        <v>89</v>
      </c>
      <c r="J482" s="9">
        <v>46.9</v>
      </c>
      <c r="K482" s="9"/>
      <c r="L482" s="9" t="s">
        <v>23</v>
      </c>
      <c r="M482" s="9">
        <f t="shared" si="1"/>
        <v>7</v>
      </c>
      <c r="N482" s="9">
        <f>VLOOKUP($E482,'02 train 채점'!$F$8:$G$9, 2, false)</f>
        <v>25</v>
      </c>
      <c r="O482" s="9">
        <f>VLOOKUP($F482,'02 train 채점'!$F$12:$G$17, 2, true)</f>
        <v>25</v>
      </c>
      <c r="P482" s="9">
        <f>VLOOKUP($M482, '02 train 채점'!$F$20:$G$23, 2, true)</f>
        <v>40</v>
      </c>
      <c r="Q482" s="14">
        <f>VLOOKUP($D482,'02 train 채점'!$I$20:$J$23, 2, false)</f>
        <v>20</v>
      </c>
      <c r="R482" s="9">
        <f>N482*'02 train 채점'!$G$26+O482*'02 train 채점'!$G$27+P482*'02 train 채점'!$G$28*Q482*'02 train 채점'!$G$29</f>
        <v>24.5</v>
      </c>
      <c r="S482" s="9">
        <f>if($R482&gt;'02 train 채점'!$G$31, 1, 0)</f>
        <v>0</v>
      </c>
    </row>
    <row r="483" ht="15.75" customHeight="1">
      <c r="A483" s="9">
        <v>482.0</v>
      </c>
      <c r="B483" s="9">
        <v>0.0</v>
      </c>
      <c r="C483" s="9">
        <v>2.0</v>
      </c>
      <c r="D483" s="11" t="s">
        <v>19</v>
      </c>
      <c r="E483" s="9" t="s">
        <v>20</v>
      </c>
      <c r="F483" s="9"/>
      <c r="G483" s="13">
        <v>0.0</v>
      </c>
      <c r="H483" s="13">
        <v>0.0</v>
      </c>
      <c r="I483" s="13">
        <v>239854.0</v>
      </c>
      <c r="J483" s="9">
        <v>0.0</v>
      </c>
      <c r="K483" s="9"/>
      <c r="L483" s="9" t="s">
        <v>23</v>
      </c>
      <c r="M483" s="9">
        <f t="shared" si="1"/>
        <v>0</v>
      </c>
      <c r="N483" s="9">
        <f>VLOOKUP($E483,'02 train 채점'!$F$8:$G$9, 2, false)</f>
        <v>25</v>
      </c>
      <c r="O483" s="9">
        <f>VLOOKUP($F483,'02 train 채점'!$F$12:$G$17, 2, true)</f>
        <v>55</v>
      </c>
      <c r="P483" s="9">
        <f>VLOOKUP($M483, '02 train 채점'!$F$20:$G$23, 2, true)</f>
        <v>0</v>
      </c>
      <c r="Q483" s="14">
        <f>VLOOKUP($D483,'02 train 채점'!$I$20:$J$23, 2, false)</f>
        <v>10</v>
      </c>
      <c r="R483" s="9">
        <f>N483*'02 train 채점'!$G$26+O483*'02 train 채점'!$G$27+P483*'02 train 채점'!$G$28*Q483*'02 train 채점'!$G$29</f>
        <v>28.5</v>
      </c>
      <c r="S483" s="9">
        <f>if($R483&gt;'02 train 채점'!$G$31, 1, 0)</f>
        <v>0</v>
      </c>
    </row>
    <row r="484" ht="15.75" customHeight="1">
      <c r="A484" s="9">
        <v>483.0</v>
      </c>
      <c r="B484" s="9">
        <v>0.0</v>
      </c>
      <c r="C484" s="9">
        <v>3.0</v>
      </c>
      <c r="D484" s="11" t="s">
        <v>19</v>
      </c>
      <c r="E484" s="9" t="s">
        <v>20</v>
      </c>
      <c r="F484" s="9">
        <v>50.0</v>
      </c>
      <c r="G484" s="13">
        <v>0.0</v>
      </c>
      <c r="H484" s="13">
        <v>0.0</v>
      </c>
      <c r="I484" s="13" t="s">
        <v>660</v>
      </c>
      <c r="J484" s="9">
        <v>8.05</v>
      </c>
      <c r="K484" s="9"/>
      <c r="L484" s="9" t="s">
        <v>23</v>
      </c>
      <c r="M484" s="9">
        <f t="shared" si="1"/>
        <v>0</v>
      </c>
      <c r="N484" s="9">
        <f>VLOOKUP($E484,'02 train 채점'!$F$8:$G$9, 2, false)</f>
        <v>25</v>
      </c>
      <c r="O484" s="9">
        <f>VLOOKUP($F484,'02 train 채점'!$F$12:$G$17, 2, true)</f>
        <v>25</v>
      </c>
      <c r="P484" s="9">
        <f>VLOOKUP($M484, '02 train 채점'!$F$20:$G$23, 2, true)</f>
        <v>0</v>
      </c>
      <c r="Q484" s="14">
        <f>VLOOKUP($D484,'02 train 채점'!$I$20:$J$23, 2, false)</f>
        <v>10</v>
      </c>
      <c r="R484" s="9">
        <f>N484*'02 train 채점'!$G$26+O484*'02 train 채점'!$G$27+P484*'02 train 채점'!$G$28*Q484*'02 train 채점'!$G$29</f>
        <v>22.5</v>
      </c>
      <c r="S484" s="9">
        <f>if($R484&gt;'02 train 채점'!$G$31, 1, 0)</f>
        <v>0</v>
      </c>
    </row>
    <row r="485" ht="15.75" customHeight="1">
      <c r="A485" s="9">
        <v>484.0</v>
      </c>
      <c r="B485" s="9">
        <v>1.0</v>
      </c>
      <c r="C485" s="9">
        <v>3.0</v>
      </c>
      <c r="D485" s="11" t="s">
        <v>24</v>
      </c>
      <c r="E485" s="9" t="s">
        <v>25</v>
      </c>
      <c r="F485" s="9">
        <v>63.0</v>
      </c>
      <c r="G485" s="13">
        <v>0.0</v>
      </c>
      <c r="H485" s="13">
        <v>0.0</v>
      </c>
      <c r="I485" s="13">
        <v>4134.0</v>
      </c>
      <c r="J485" s="9">
        <v>9.5875</v>
      </c>
      <c r="K485" s="9"/>
      <c r="L485" s="9" t="s">
        <v>23</v>
      </c>
      <c r="M485" s="9">
        <f t="shared" si="1"/>
        <v>0</v>
      </c>
      <c r="N485" s="9">
        <f>VLOOKUP($E485,'02 train 채점'!$F$8:$G$9, 2, false)</f>
        <v>75</v>
      </c>
      <c r="O485" s="9">
        <f>VLOOKUP($F485,'02 train 채점'!$F$12:$G$17, 2, true)</f>
        <v>25</v>
      </c>
      <c r="P485" s="9">
        <f>VLOOKUP($M485, '02 train 채점'!$F$20:$G$23, 2, true)</f>
        <v>0</v>
      </c>
      <c r="Q485" s="14">
        <f>VLOOKUP($D485,'02 train 채점'!$I$20:$J$23, 2, false)</f>
        <v>50</v>
      </c>
      <c r="R485" s="9">
        <f>N485*'02 train 채점'!$G$26+O485*'02 train 채점'!$G$27+P485*'02 train 채점'!$G$28*Q485*'02 train 채점'!$G$29</f>
        <v>57.5</v>
      </c>
      <c r="S485" s="9">
        <f>if($R485&gt;'02 train 채점'!$G$31, 1, 0)</f>
        <v>1</v>
      </c>
    </row>
    <row r="486" ht="15.75" customHeight="1">
      <c r="A486" s="9">
        <v>485.0</v>
      </c>
      <c r="B486" s="9">
        <v>1.0</v>
      </c>
      <c r="C486" s="9">
        <v>1.0</v>
      </c>
      <c r="D486" s="11" t="s">
        <v>19</v>
      </c>
      <c r="E486" s="9" t="s">
        <v>20</v>
      </c>
      <c r="F486" s="9">
        <v>25.0</v>
      </c>
      <c r="G486" s="13">
        <v>1.0</v>
      </c>
      <c r="H486" s="13">
        <v>0.0</v>
      </c>
      <c r="I486" s="13">
        <v>11967.0</v>
      </c>
      <c r="J486" s="9">
        <v>91.0792</v>
      </c>
      <c r="K486" s="9" t="s">
        <v>283</v>
      </c>
      <c r="L486" s="9" t="s">
        <v>28</v>
      </c>
      <c r="M486" s="9">
        <f t="shared" si="1"/>
        <v>1</v>
      </c>
      <c r="N486" s="9">
        <f>VLOOKUP($E486,'02 train 채점'!$F$8:$G$9, 2, false)</f>
        <v>25</v>
      </c>
      <c r="O486" s="9">
        <f>VLOOKUP($F486,'02 train 채점'!$F$12:$G$17, 2, true)</f>
        <v>25</v>
      </c>
      <c r="P486" s="9">
        <f>VLOOKUP($M486, '02 train 채점'!$F$20:$G$23, 2, true)</f>
        <v>65</v>
      </c>
      <c r="Q486" s="14">
        <f>VLOOKUP($D486,'02 train 채점'!$I$20:$J$23, 2, false)</f>
        <v>10</v>
      </c>
      <c r="R486" s="9">
        <f>N486*'02 train 채점'!$G$26+O486*'02 train 채점'!$G$27+P486*'02 train 채점'!$G$28*Q486*'02 train 채점'!$G$29</f>
        <v>24.125</v>
      </c>
      <c r="S486" s="9">
        <f>if($R486&gt;'02 train 채점'!$G$31, 1, 0)</f>
        <v>0</v>
      </c>
    </row>
    <row r="487" ht="15.75" customHeight="1">
      <c r="A487" s="9">
        <v>486.0</v>
      </c>
      <c r="B487" s="9">
        <v>0.0</v>
      </c>
      <c r="C487" s="9">
        <v>3.0</v>
      </c>
      <c r="D487" s="11" t="s">
        <v>29</v>
      </c>
      <c r="E487" s="9" t="s">
        <v>25</v>
      </c>
      <c r="F487" s="9"/>
      <c r="G487" s="13">
        <v>3.0</v>
      </c>
      <c r="H487" s="13">
        <v>1.0</v>
      </c>
      <c r="I487" s="13">
        <v>4133.0</v>
      </c>
      <c r="J487" s="9">
        <v>25.4667</v>
      </c>
      <c r="K487" s="9"/>
      <c r="L487" s="9" t="s">
        <v>23</v>
      </c>
      <c r="M487" s="9">
        <f t="shared" si="1"/>
        <v>4</v>
      </c>
      <c r="N487" s="9">
        <f>VLOOKUP($E487,'02 train 채점'!$F$8:$G$9, 2, false)</f>
        <v>75</v>
      </c>
      <c r="O487" s="9">
        <f>VLOOKUP($F487,'02 train 채점'!$F$12:$G$17, 2, true)</f>
        <v>55</v>
      </c>
      <c r="P487" s="9">
        <f>VLOOKUP($M487, '02 train 채점'!$F$20:$G$23, 2, true)</f>
        <v>40</v>
      </c>
      <c r="Q487" s="14">
        <f>VLOOKUP($D487,'02 train 채점'!$I$20:$J$23, 2, false)</f>
        <v>40</v>
      </c>
      <c r="R487" s="9">
        <f>N487*'02 train 채점'!$G$26+O487*'02 train 채점'!$G$27+P487*'02 train 채점'!$G$28*Q487*'02 train 채점'!$G$29</f>
        <v>67.5</v>
      </c>
      <c r="S487" s="9">
        <f>if($R487&gt;'02 train 채점'!$G$31, 1, 0)</f>
        <v>1</v>
      </c>
    </row>
    <row r="488" ht="15.75" customHeight="1">
      <c r="A488" s="9">
        <v>487.0</v>
      </c>
      <c r="B488" s="9">
        <v>1.0</v>
      </c>
      <c r="C488" s="9">
        <v>1.0</v>
      </c>
      <c r="D488" s="11" t="s">
        <v>24</v>
      </c>
      <c r="E488" s="9" t="s">
        <v>25</v>
      </c>
      <c r="F488" s="9">
        <v>35.0</v>
      </c>
      <c r="G488" s="13">
        <v>1.0</v>
      </c>
      <c r="H488" s="13">
        <v>0.0</v>
      </c>
      <c r="I488" s="13">
        <v>19943.0</v>
      </c>
      <c r="J488" s="9">
        <v>90.0</v>
      </c>
      <c r="K488" s="9" t="s">
        <v>230</v>
      </c>
      <c r="L488" s="9" t="s">
        <v>23</v>
      </c>
      <c r="M488" s="9">
        <f t="shared" si="1"/>
        <v>1</v>
      </c>
      <c r="N488" s="9">
        <f>VLOOKUP($E488,'02 train 채점'!$F$8:$G$9, 2, false)</f>
        <v>75</v>
      </c>
      <c r="O488" s="9">
        <f>VLOOKUP($F488,'02 train 채점'!$F$12:$G$17, 2, true)</f>
        <v>25</v>
      </c>
      <c r="P488" s="9">
        <f>VLOOKUP($M488, '02 train 채점'!$F$20:$G$23, 2, true)</f>
        <v>65</v>
      </c>
      <c r="Q488" s="14">
        <f>VLOOKUP($D488,'02 train 채점'!$I$20:$J$23, 2, false)</f>
        <v>50</v>
      </c>
      <c r="R488" s="9">
        <f>N488*'02 train 채점'!$G$26+O488*'02 train 채점'!$G$27+P488*'02 train 채점'!$G$28*Q488*'02 train 채점'!$G$29</f>
        <v>65.625</v>
      </c>
      <c r="S488" s="9">
        <f>if($R488&gt;'02 train 채점'!$G$31, 1, 0)</f>
        <v>1</v>
      </c>
    </row>
    <row r="489" ht="15.75" customHeight="1">
      <c r="A489" s="9">
        <v>488.0</v>
      </c>
      <c r="B489" s="9">
        <v>0.0</v>
      </c>
      <c r="C489" s="9">
        <v>1.0</v>
      </c>
      <c r="D489" s="11" t="s">
        <v>19</v>
      </c>
      <c r="E489" s="9" t="s">
        <v>20</v>
      </c>
      <c r="F489" s="9">
        <v>58.0</v>
      </c>
      <c r="G489" s="13">
        <v>0.0</v>
      </c>
      <c r="H489" s="13">
        <v>0.0</v>
      </c>
      <c r="I489" s="13">
        <v>11771.0</v>
      </c>
      <c r="J489" s="9">
        <v>29.7</v>
      </c>
      <c r="K489" s="9" t="s">
        <v>686</v>
      </c>
      <c r="L489" s="9" t="s">
        <v>28</v>
      </c>
      <c r="M489" s="9">
        <f t="shared" si="1"/>
        <v>0</v>
      </c>
      <c r="N489" s="9">
        <f>VLOOKUP($E489,'02 train 채점'!$F$8:$G$9, 2, false)</f>
        <v>25</v>
      </c>
      <c r="O489" s="9">
        <f>VLOOKUP($F489,'02 train 채점'!$F$12:$G$17, 2, true)</f>
        <v>25</v>
      </c>
      <c r="P489" s="9">
        <f>VLOOKUP($M489, '02 train 채점'!$F$20:$G$23, 2, true)</f>
        <v>0</v>
      </c>
      <c r="Q489" s="14">
        <f>VLOOKUP($D489,'02 train 채점'!$I$20:$J$23, 2, false)</f>
        <v>10</v>
      </c>
      <c r="R489" s="9">
        <f>N489*'02 train 채점'!$G$26+O489*'02 train 채점'!$G$27+P489*'02 train 채점'!$G$28*Q489*'02 train 채점'!$G$29</f>
        <v>22.5</v>
      </c>
      <c r="S489" s="9">
        <f>if($R489&gt;'02 train 채점'!$G$31, 1, 0)</f>
        <v>0</v>
      </c>
    </row>
    <row r="490" ht="15.75" customHeight="1">
      <c r="A490" s="9">
        <v>489.0</v>
      </c>
      <c r="B490" s="9">
        <v>0.0</v>
      </c>
      <c r="C490" s="9">
        <v>3.0</v>
      </c>
      <c r="D490" s="11" t="s">
        <v>19</v>
      </c>
      <c r="E490" s="9" t="s">
        <v>20</v>
      </c>
      <c r="F490" s="9">
        <v>30.0</v>
      </c>
      <c r="G490" s="13">
        <v>0.0</v>
      </c>
      <c r="H490" s="13">
        <v>0.0</v>
      </c>
      <c r="I490" s="13" t="s">
        <v>692</v>
      </c>
      <c r="J490" s="9">
        <v>8.05</v>
      </c>
      <c r="K490" s="9"/>
      <c r="L490" s="9" t="s">
        <v>23</v>
      </c>
      <c r="M490" s="9">
        <f t="shared" si="1"/>
        <v>0</v>
      </c>
      <c r="N490" s="9">
        <f>VLOOKUP($E490,'02 train 채점'!$F$8:$G$9, 2, false)</f>
        <v>25</v>
      </c>
      <c r="O490" s="9">
        <f>VLOOKUP($F490,'02 train 채점'!$F$12:$G$17, 2, true)</f>
        <v>25</v>
      </c>
      <c r="P490" s="9">
        <f>VLOOKUP($M490, '02 train 채점'!$F$20:$G$23, 2, true)</f>
        <v>0</v>
      </c>
      <c r="Q490" s="14">
        <f>VLOOKUP($D490,'02 train 채점'!$I$20:$J$23, 2, false)</f>
        <v>10</v>
      </c>
      <c r="R490" s="9">
        <f>N490*'02 train 채점'!$G$26+O490*'02 train 채점'!$G$27+P490*'02 train 채점'!$G$28*Q490*'02 train 채점'!$G$29</f>
        <v>22.5</v>
      </c>
      <c r="S490" s="9">
        <f>if($R490&gt;'02 train 채점'!$G$31, 1, 0)</f>
        <v>0</v>
      </c>
    </row>
    <row r="491" ht="15.75" customHeight="1">
      <c r="A491" s="9">
        <v>490.0</v>
      </c>
      <c r="B491" s="9">
        <v>1.0</v>
      </c>
      <c r="C491" s="9">
        <v>3.0</v>
      </c>
      <c r="D491" s="11" t="s">
        <v>33</v>
      </c>
      <c r="E491" s="9" t="s">
        <v>20</v>
      </c>
      <c r="F491" s="9">
        <v>9.0</v>
      </c>
      <c r="G491" s="13">
        <v>1.0</v>
      </c>
      <c r="H491" s="13">
        <v>1.0</v>
      </c>
      <c r="I491" s="13" t="s">
        <v>76</v>
      </c>
      <c r="J491" s="9">
        <v>15.9</v>
      </c>
      <c r="K491" s="9"/>
      <c r="L491" s="9" t="s">
        <v>23</v>
      </c>
      <c r="M491" s="9">
        <f t="shared" si="1"/>
        <v>2</v>
      </c>
      <c r="N491" s="9">
        <f>VLOOKUP($E491,'02 train 채점'!$F$8:$G$9, 2, false)</f>
        <v>25</v>
      </c>
      <c r="O491" s="9">
        <f>VLOOKUP($F491,'02 train 채점'!$F$12:$G$17, 2, true)</f>
        <v>25</v>
      </c>
      <c r="P491" s="9">
        <f>VLOOKUP($M491, '02 train 채점'!$F$20:$G$23, 2, true)</f>
        <v>30</v>
      </c>
      <c r="Q491" s="14">
        <f>VLOOKUP($D491,'02 train 채점'!$I$20:$J$23, 2, false)</f>
        <v>20</v>
      </c>
      <c r="R491" s="9">
        <f>N491*'02 train 채점'!$G$26+O491*'02 train 채점'!$G$27+P491*'02 train 채점'!$G$28*Q491*'02 train 채점'!$G$29</f>
        <v>24</v>
      </c>
      <c r="S491" s="9">
        <f>if($R491&gt;'02 train 채점'!$G$31, 1, 0)</f>
        <v>0</v>
      </c>
    </row>
    <row r="492" ht="15.75" customHeight="1">
      <c r="A492" s="9">
        <v>491.0</v>
      </c>
      <c r="B492" s="9">
        <v>0.0</v>
      </c>
      <c r="C492" s="9">
        <v>3.0</v>
      </c>
      <c r="D492" s="11" t="s">
        <v>19</v>
      </c>
      <c r="E492" s="9" t="s">
        <v>20</v>
      </c>
      <c r="F492" s="9"/>
      <c r="G492" s="13">
        <v>1.0</v>
      </c>
      <c r="H492" s="13">
        <v>0.0</v>
      </c>
      <c r="I492" s="13">
        <v>65304.0</v>
      </c>
      <c r="J492" s="9">
        <v>19.9667</v>
      </c>
      <c r="K492" s="9"/>
      <c r="L492" s="9" t="s">
        <v>23</v>
      </c>
      <c r="M492" s="9">
        <f t="shared" si="1"/>
        <v>1</v>
      </c>
      <c r="N492" s="9">
        <f>VLOOKUP($E492,'02 train 채점'!$F$8:$G$9, 2, false)</f>
        <v>25</v>
      </c>
      <c r="O492" s="9">
        <f>VLOOKUP($F492,'02 train 채점'!$F$12:$G$17, 2, true)</f>
        <v>55</v>
      </c>
      <c r="P492" s="9">
        <f>VLOOKUP($M492, '02 train 채점'!$F$20:$G$23, 2, true)</f>
        <v>65</v>
      </c>
      <c r="Q492" s="14">
        <f>VLOOKUP($D492,'02 train 채점'!$I$20:$J$23, 2, false)</f>
        <v>10</v>
      </c>
      <c r="R492" s="9">
        <f>N492*'02 train 채점'!$G$26+O492*'02 train 채점'!$G$27+P492*'02 train 채점'!$G$28*Q492*'02 train 채점'!$G$29</f>
        <v>30.125</v>
      </c>
      <c r="S492" s="9">
        <f>if($R492&gt;'02 train 채점'!$G$31, 1, 0)</f>
        <v>0</v>
      </c>
    </row>
    <row r="493" ht="15.75" customHeight="1">
      <c r="A493" s="9">
        <v>492.0</v>
      </c>
      <c r="B493" s="9">
        <v>0.0</v>
      </c>
      <c r="C493" s="9">
        <v>3.0</v>
      </c>
      <c r="D493" s="11" t="s">
        <v>19</v>
      </c>
      <c r="E493" s="9" t="s">
        <v>20</v>
      </c>
      <c r="F493" s="9">
        <v>21.0</v>
      </c>
      <c r="G493" s="13">
        <v>0.0</v>
      </c>
      <c r="H493" s="13">
        <v>0.0</v>
      </c>
      <c r="I493" s="13" t="s">
        <v>707</v>
      </c>
      <c r="J493" s="9">
        <v>7.25</v>
      </c>
      <c r="K493" s="9"/>
      <c r="L493" s="9" t="s">
        <v>23</v>
      </c>
      <c r="M493" s="9">
        <f t="shared" si="1"/>
        <v>0</v>
      </c>
      <c r="N493" s="9">
        <f>VLOOKUP($E493,'02 train 채점'!$F$8:$G$9, 2, false)</f>
        <v>25</v>
      </c>
      <c r="O493" s="9">
        <f>VLOOKUP($F493,'02 train 채점'!$F$12:$G$17, 2, true)</f>
        <v>25</v>
      </c>
      <c r="P493" s="9">
        <f>VLOOKUP($M493, '02 train 채점'!$F$20:$G$23, 2, true)</f>
        <v>0</v>
      </c>
      <c r="Q493" s="14">
        <f>VLOOKUP($D493,'02 train 채점'!$I$20:$J$23, 2, false)</f>
        <v>10</v>
      </c>
      <c r="R493" s="9">
        <f>N493*'02 train 채점'!$G$26+O493*'02 train 채점'!$G$27+P493*'02 train 채점'!$G$28*Q493*'02 train 채점'!$G$29</f>
        <v>22.5</v>
      </c>
      <c r="S493" s="9">
        <f>if($R493&gt;'02 train 채점'!$G$31, 1, 0)</f>
        <v>0</v>
      </c>
    </row>
    <row r="494" ht="15.75" customHeight="1">
      <c r="A494" s="9">
        <v>493.0</v>
      </c>
      <c r="B494" s="9">
        <v>0.0</v>
      </c>
      <c r="C494" s="9">
        <v>1.0</v>
      </c>
      <c r="D494" s="11" t="s">
        <v>19</v>
      </c>
      <c r="E494" s="9" t="s">
        <v>20</v>
      </c>
      <c r="F494" s="9">
        <v>55.0</v>
      </c>
      <c r="G494" s="13">
        <v>0.0</v>
      </c>
      <c r="H494" s="13">
        <v>0.0</v>
      </c>
      <c r="I494" s="13">
        <v>113787.0</v>
      </c>
      <c r="J494" s="9">
        <v>30.5</v>
      </c>
      <c r="K494" s="9" t="s">
        <v>713</v>
      </c>
      <c r="L494" s="9" t="s">
        <v>23</v>
      </c>
      <c r="M494" s="9">
        <f t="shared" si="1"/>
        <v>0</v>
      </c>
      <c r="N494" s="9">
        <f>VLOOKUP($E494,'02 train 채점'!$F$8:$G$9, 2, false)</f>
        <v>25</v>
      </c>
      <c r="O494" s="9">
        <f>VLOOKUP($F494,'02 train 채점'!$F$12:$G$17, 2, true)</f>
        <v>25</v>
      </c>
      <c r="P494" s="9">
        <f>VLOOKUP($M494, '02 train 채점'!$F$20:$G$23, 2, true)</f>
        <v>0</v>
      </c>
      <c r="Q494" s="14">
        <f>VLOOKUP($D494,'02 train 채점'!$I$20:$J$23, 2, false)</f>
        <v>10</v>
      </c>
      <c r="R494" s="9">
        <f>N494*'02 train 채점'!$G$26+O494*'02 train 채점'!$G$27+P494*'02 train 채점'!$G$28*Q494*'02 train 채점'!$G$29</f>
        <v>22.5</v>
      </c>
      <c r="S494" s="9">
        <f>if($R494&gt;'02 train 채점'!$G$31, 1, 0)</f>
        <v>0</v>
      </c>
    </row>
    <row r="495" ht="15.75" customHeight="1">
      <c r="A495" s="9">
        <v>494.0</v>
      </c>
      <c r="B495" s="9">
        <v>0.0</v>
      </c>
      <c r="C495" s="9">
        <v>1.0</v>
      </c>
      <c r="D495" s="11" t="s">
        <v>19</v>
      </c>
      <c r="E495" s="9" t="s">
        <v>20</v>
      </c>
      <c r="F495" s="9">
        <v>71.0</v>
      </c>
      <c r="G495" s="13">
        <v>0.0</v>
      </c>
      <c r="H495" s="13">
        <v>0.0</v>
      </c>
      <c r="I495" s="13" t="s">
        <v>719</v>
      </c>
      <c r="J495" s="9">
        <v>49.5042</v>
      </c>
      <c r="K495" s="9"/>
      <c r="L495" s="9" t="s">
        <v>28</v>
      </c>
      <c r="M495" s="9">
        <f t="shared" si="1"/>
        <v>0</v>
      </c>
      <c r="N495" s="9">
        <f>VLOOKUP($E495,'02 train 채점'!$F$8:$G$9, 2, false)</f>
        <v>25</v>
      </c>
      <c r="O495" s="9">
        <f>VLOOKUP($F495,'02 train 채점'!$F$12:$G$17, 2, true)</f>
        <v>25</v>
      </c>
      <c r="P495" s="9">
        <f>VLOOKUP($M495, '02 train 채점'!$F$20:$G$23, 2, true)</f>
        <v>0</v>
      </c>
      <c r="Q495" s="14">
        <f>VLOOKUP($D495,'02 train 채점'!$I$20:$J$23, 2, false)</f>
        <v>10</v>
      </c>
      <c r="R495" s="9">
        <f>N495*'02 train 채점'!$G$26+O495*'02 train 채점'!$G$27+P495*'02 train 채점'!$G$28*Q495*'02 train 채점'!$G$29</f>
        <v>22.5</v>
      </c>
      <c r="S495" s="9">
        <f>if($R495&gt;'02 train 채점'!$G$31, 1, 0)</f>
        <v>0</v>
      </c>
    </row>
    <row r="496" ht="15.75" customHeight="1">
      <c r="A496" s="9">
        <v>495.0</v>
      </c>
      <c r="B496" s="9">
        <v>0.0</v>
      </c>
      <c r="C496" s="9">
        <v>3.0</v>
      </c>
      <c r="D496" s="11" t="s">
        <v>19</v>
      </c>
      <c r="E496" s="9" t="s">
        <v>20</v>
      </c>
      <c r="F496" s="9">
        <v>21.0</v>
      </c>
      <c r="G496" s="13">
        <v>0.0</v>
      </c>
      <c r="H496" s="13">
        <v>0.0</v>
      </c>
      <c r="I496" s="13" t="s">
        <v>725</v>
      </c>
      <c r="J496" s="9">
        <v>8.05</v>
      </c>
      <c r="K496" s="9"/>
      <c r="L496" s="9" t="s">
        <v>23</v>
      </c>
      <c r="M496" s="9">
        <f t="shared" si="1"/>
        <v>0</v>
      </c>
      <c r="N496" s="9">
        <f>VLOOKUP($E496,'02 train 채점'!$F$8:$G$9, 2, false)</f>
        <v>25</v>
      </c>
      <c r="O496" s="9">
        <f>VLOOKUP($F496,'02 train 채점'!$F$12:$G$17, 2, true)</f>
        <v>25</v>
      </c>
      <c r="P496" s="9">
        <f>VLOOKUP($M496, '02 train 채점'!$F$20:$G$23, 2, true)</f>
        <v>0</v>
      </c>
      <c r="Q496" s="14">
        <f>VLOOKUP($D496,'02 train 채점'!$I$20:$J$23, 2, false)</f>
        <v>10</v>
      </c>
      <c r="R496" s="9">
        <f>N496*'02 train 채점'!$G$26+O496*'02 train 채점'!$G$27+P496*'02 train 채점'!$G$28*Q496*'02 train 채점'!$G$29</f>
        <v>22.5</v>
      </c>
      <c r="S496" s="9">
        <f>if($R496&gt;'02 train 채점'!$G$31, 1, 0)</f>
        <v>0</v>
      </c>
    </row>
    <row r="497" ht="15.75" customHeight="1">
      <c r="A497" s="9">
        <v>496.0</v>
      </c>
      <c r="B497" s="9">
        <v>0.0</v>
      </c>
      <c r="C497" s="9">
        <v>3.0</v>
      </c>
      <c r="D497" s="11" t="s">
        <v>19</v>
      </c>
      <c r="E497" s="9" t="s">
        <v>20</v>
      </c>
      <c r="F497" s="9"/>
      <c r="G497" s="13">
        <v>0.0</v>
      </c>
      <c r="H497" s="13">
        <v>0.0</v>
      </c>
      <c r="I497" s="13">
        <v>2627.0</v>
      </c>
      <c r="J497" s="9">
        <v>14.4583</v>
      </c>
      <c r="K497" s="9"/>
      <c r="L497" s="9" t="s">
        <v>28</v>
      </c>
      <c r="M497" s="9">
        <f t="shared" si="1"/>
        <v>0</v>
      </c>
      <c r="N497" s="9">
        <f>VLOOKUP($E497,'02 train 채점'!$F$8:$G$9, 2, false)</f>
        <v>25</v>
      </c>
      <c r="O497" s="9">
        <f>VLOOKUP($F497,'02 train 채점'!$F$12:$G$17, 2, true)</f>
        <v>55</v>
      </c>
      <c r="P497" s="9">
        <f>VLOOKUP($M497, '02 train 채점'!$F$20:$G$23, 2, true)</f>
        <v>0</v>
      </c>
      <c r="Q497" s="14">
        <f>VLOOKUP($D497,'02 train 채점'!$I$20:$J$23, 2, false)</f>
        <v>10</v>
      </c>
      <c r="R497" s="9">
        <f>N497*'02 train 채점'!$G$26+O497*'02 train 채점'!$G$27+P497*'02 train 채점'!$G$28*Q497*'02 train 채점'!$G$29</f>
        <v>28.5</v>
      </c>
      <c r="S497" s="9">
        <f>if($R497&gt;'02 train 채점'!$G$31, 1, 0)</f>
        <v>0</v>
      </c>
    </row>
    <row r="498" ht="15.75" customHeight="1">
      <c r="A498" s="9">
        <v>497.0</v>
      </c>
      <c r="B498" s="9">
        <v>1.0</v>
      </c>
      <c r="C498" s="9">
        <v>1.0</v>
      </c>
      <c r="D498" s="11" t="s">
        <v>29</v>
      </c>
      <c r="E498" s="9" t="s">
        <v>25</v>
      </c>
      <c r="F498" s="9">
        <v>54.0</v>
      </c>
      <c r="G498" s="13">
        <v>1.0</v>
      </c>
      <c r="H498" s="13">
        <v>0.0</v>
      </c>
      <c r="I498" s="13">
        <v>36947.0</v>
      </c>
      <c r="J498" s="9">
        <v>78.2667</v>
      </c>
      <c r="K498" s="9" t="s">
        <v>736</v>
      </c>
      <c r="L498" s="9" t="s">
        <v>28</v>
      </c>
      <c r="M498" s="9">
        <f t="shared" si="1"/>
        <v>1</v>
      </c>
      <c r="N498" s="9">
        <f>VLOOKUP($E498,'02 train 채점'!$F$8:$G$9, 2, false)</f>
        <v>75</v>
      </c>
      <c r="O498" s="9">
        <f>VLOOKUP($F498,'02 train 채점'!$F$12:$G$17, 2, true)</f>
        <v>25</v>
      </c>
      <c r="P498" s="9">
        <f>VLOOKUP($M498, '02 train 채점'!$F$20:$G$23, 2, true)</f>
        <v>65</v>
      </c>
      <c r="Q498" s="14">
        <f>VLOOKUP($D498,'02 train 채점'!$I$20:$J$23, 2, false)</f>
        <v>40</v>
      </c>
      <c r="R498" s="9">
        <f>N498*'02 train 채점'!$G$26+O498*'02 train 채점'!$G$27+P498*'02 train 채점'!$G$28*Q498*'02 train 채점'!$G$29</f>
        <v>64</v>
      </c>
      <c r="S498" s="9">
        <f>if($R498&gt;'02 train 채점'!$G$31, 1, 0)</f>
        <v>1</v>
      </c>
    </row>
    <row r="499" ht="15.75" customHeight="1">
      <c r="A499" s="9">
        <v>498.0</v>
      </c>
      <c r="B499" s="9">
        <v>0.0</v>
      </c>
      <c r="C499" s="9">
        <v>3.0</v>
      </c>
      <c r="D499" s="11" t="s">
        <v>19</v>
      </c>
      <c r="E499" s="9" t="s">
        <v>20</v>
      </c>
      <c r="F499" s="9"/>
      <c r="G499" s="13">
        <v>0.0</v>
      </c>
      <c r="H499" s="13">
        <v>0.0</v>
      </c>
      <c r="I499" s="13" t="s">
        <v>229</v>
      </c>
      <c r="J499" s="9">
        <v>15.1</v>
      </c>
      <c r="K499" s="9"/>
      <c r="L499" s="9" t="s">
        <v>23</v>
      </c>
      <c r="M499" s="9">
        <f t="shared" si="1"/>
        <v>0</v>
      </c>
      <c r="N499" s="9">
        <f>VLOOKUP($E499,'02 train 채점'!$F$8:$G$9, 2, false)</f>
        <v>25</v>
      </c>
      <c r="O499" s="9">
        <f>VLOOKUP($F499,'02 train 채점'!$F$12:$G$17, 2, true)</f>
        <v>55</v>
      </c>
      <c r="P499" s="9">
        <f>VLOOKUP($M499, '02 train 채점'!$F$20:$G$23, 2, true)</f>
        <v>0</v>
      </c>
      <c r="Q499" s="14">
        <f>VLOOKUP($D499,'02 train 채점'!$I$20:$J$23, 2, false)</f>
        <v>10</v>
      </c>
      <c r="R499" s="9">
        <f>N499*'02 train 채점'!$G$26+O499*'02 train 채점'!$G$27+P499*'02 train 채점'!$G$28*Q499*'02 train 채점'!$G$29</f>
        <v>28.5</v>
      </c>
      <c r="S499" s="9">
        <f>if($R499&gt;'02 train 채점'!$G$31, 1, 0)</f>
        <v>0</v>
      </c>
    </row>
    <row r="500" ht="15.75" customHeight="1">
      <c r="A500" s="9">
        <v>499.0</v>
      </c>
      <c r="B500" s="9">
        <v>0.0</v>
      </c>
      <c r="C500" s="9">
        <v>1.0</v>
      </c>
      <c r="D500" s="11" t="s">
        <v>24</v>
      </c>
      <c r="E500" s="9" t="s">
        <v>25</v>
      </c>
      <c r="F500" s="9">
        <v>25.0</v>
      </c>
      <c r="G500" s="13">
        <v>1.0</v>
      </c>
      <c r="H500" s="13">
        <v>2.0</v>
      </c>
      <c r="I500" s="13">
        <v>113781.0</v>
      </c>
      <c r="J500" s="9">
        <v>151.55</v>
      </c>
      <c r="K500" s="9" t="s">
        <v>282</v>
      </c>
      <c r="L500" s="9" t="s">
        <v>23</v>
      </c>
      <c r="M500" s="9">
        <f t="shared" si="1"/>
        <v>3</v>
      </c>
      <c r="N500" s="9">
        <f>VLOOKUP($E500,'02 train 채점'!$F$8:$G$9, 2, false)</f>
        <v>75</v>
      </c>
      <c r="O500" s="9">
        <f>VLOOKUP($F500,'02 train 채점'!$F$12:$G$17, 2, true)</f>
        <v>25</v>
      </c>
      <c r="P500" s="9">
        <f>VLOOKUP($M500, '02 train 채점'!$F$20:$G$23, 2, true)</f>
        <v>40</v>
      </c>
      <c r="Q500" s="14">
        <f>VLOOKUP($D500,'02 train 채점'!$I$20:$J$23, 2, false)</f>
        <v>50</v>
      </c>
      <c r="R500" s="9">
        <f>N500*'02 train 채점'!$G$26+O500*'02 train 채점'!$G$27+P500*'02 train 채점'!$G$28*Q500*'02 train 채점'!$G$29</f>
        <v>62.5</v>
      </c>
      <c r="S500" s="9">
        <f>if($R500&gt;'02 train 채점'!$G$31, 1, 0)</f>
        <v>1</v>
      </c>
    </row>
    <row r="501" ht="15.75" customHeight="1">
      <c r="A501" s="9">
        <v>500.0</v>
      </c>
      <c r="B501" s="9">
        <v>0.0</v>
      </c>
      <c r="C501" s="9">
        <v>3.0</v>
      </c>
      <c r="D501" s="11" t="s">
        <v>19</v>
      </c>
      <c r="E501" s="9" t="s">
        <v>20</v>
      </c>
      <c r="F501" s="9">
        <v>24.0</v>
      </c>
      <c r="G501" s="13">
        <v>0.0</v>
      </c>
      <c r="H501" s="13">
        <v>0.0</v>
      </c>
      <c r="I501" s="13">
        <v>350035.0</v>
      </c>
      <c r="J501" s="9">
        <v>7.7958</v>
      </c>
      <c r="K501" s="9"/>
      <c r="L501" s="9" t="s">
        <v>23</v>
      </c>
      <c r="M501" s="9">
        <f t="shared" si="1"/>
        <v>0</v>
      </c>
      <c r="N501" s="9">
        <f>VLOOKUP($E501,'02 train 채점'!$F$8:$G$9, 2, false)</f>
        <v>25</v>
      </c>
      <c r="O501" s="9">
        <f>VLOOKUP($F501,'02 train 채점'!$F$12:$G$17, 2, true)</f>
        <v>25</v>
      </c>
      <c r="P501" s="9">
        <f>VLOOKUP($M501, '02 train 채점'!$F$20:$G$23, 2, true)</f>
        <v>0</v>
      </c>
      <c r="Q501" s="14">
        <f>VLOOKUP($D501,'02 train 채점'!$I$20:$J$23, 2, false)</f>
        <v>10</v>
      </c>
      <c r="R501" s="9">
        <f>N501*'02 train 채점'!$G$26+O501*'02 train 채점'!$G$27+P501*'02 train 채점'!$G$28*Q501*'02 train 채점'!$G$29</f>
        <v>22.5</v>
      </c>
      <c r="S501" s="9">
        <f>if($R501&gt;'02 train 채점'!$G$31, 1, 0)</f>
        <v>0</v>
      </c>
    </row>
    <row r="502" ht="15.75" customHeight="1">
      <c r="A502" s="9">
        <v>501.0</v>
      </c>
      <c r="B502" s="9">
        <v>0.0</v>
      </c>
      <c r="C502" s="9">
        <v>3.0</v>
      </c>
      <c r="D502" s="11" t="s">
        <v>19</v>
      </c>
      <c r="E502" s="9" t="s">
        <v>20</v>
      </c>
      <c r="F502" s="9">
        <v>17.0</v>
      </c>
      <c r="G502" s="13">
        <v>0.0</v>
      </c>
      <c r="H502" s="13">
        <v>0.0</v>
      </c>
      <c r="I502" s="13">
        <v>315086.0</v>
      </c>
      <c r="J502" s="9">
        <v>8.6625</v>
      </c>
      <c r="K502" s="9"/>
      <c r="L502" s="9" t="s">
        <v>23</v>
      </c>
      <c r="M502" s="9">
        <f t="shared" si="1"/>
        <v>0</v>
      </c>
      <c r="N502" s="9">
        <f>VLOOKUP($E502,'02 train 채점'!$F$8:$G$9, 2, false)</f>
        <v>25</v>
      </c>
      <c r="O502" s="9">
        <f>VLOOKUP($F502,'02 train 채점'!$F$12:$G$17, 2, true)</f>
        <v>25</v>
      </c>
      <c r="P502" s="9">
        <f>VLOOKUP($M502, '02 train 채점'!$F$20:$G$23, 2, true)</f>
        <v>0</v>
      </c>
      <c r="Q502" s="14">
        <f>VLOOKUP($D502,'02 train 채점'!$I$20:$J$23, 2, false)</f>
        <v>10</v>
      </c>
      <c r="R502" s="9">
        <f>N502*'02 train 채점'!$G$26+O502*'02 train 채점'!$G$27+P502*'02 train 채점'!$G$28*Q502*'02 train 채점'!$G$29</f>
        <v>22.5</v>
      </c>
      <c r="S502" s="9">
        <f>if($R502&gt;'02 train 채점'!$G$31, 1, 0)</f>
        <v>0</v>
      </c>
    </row>
    <row r="503" ht="15.75" customHeight="1">
      <c r="A503" s="9">
        <v>502.0</v>
      </c>
      <c r="B503" s="9">
        <v>0.0</v>
      </c>
      <c r="C503" s="9">
        <v>3.0</v>
      </c>
      <c r="D503" s="11" t="s">
        <v>29</v>
      </c>
      <c r="E503" s="9" t="s">
        <v>25</v>
      </c>
      <c r="F503" s="9">
        <v>21.0</v>
      </c>
      <c r="G503" s="13">
        <v>0.0</v>
      </c>
      <c r="H503" s="13">
        <v>0.0</v>
      </c>
      <c r="I503" s="13">
        <v>364846.0</v>
      </c>
      <c r="J503" s="9">
        <v>7.75</v>
      </c>
      <c r="K503" s="9"/>
      <c r="L503" s="9" t="s">
        <v>21</v>
      </c>
      <c r="M503" s="9">
        <f t="shared" si="1"/>
        <v>0</v>
      </c>
      <c r="N503" s="9">
        <f>VLOOKUP($E503,'02 train 채점'!$F$8:$G$9, 2, false)</f>
        <v>75</v>
      </c>
      <c r="O503" s="9">
        <f>VLOOKUP($F503,'02 train 채점'!$F$12:$G$17, 2, true)</f>
        <v>25</v>
      </c>
      <c r="P503" s="9">
        <f>VLOOKUP($M503, '02 train 채점'!$F$20:$G$23, 2, true)</f>
        <v>0</v>
      </c>
      <c r="Q503" s="14">
        <f>VLOOKUP($D503,'02 train 채점'!$I$20:$J$23, 2, false)</f>
        <v>40</v>
      </c>
      <c r="R503" s="9">
        <f>N503*'02 train 채점'!$G$26+O503*'02 train 채점'!$G$27+P503*'02 train 채점'!$G$28*Q503*'02 train 채점'!$G$29</f>
        <v>57.5</v>
      </c>
      <c r="S503" s="9">
        <f>if($R503&gt;'02 train 채점'!$G$31, 1, 0)</f>
        <v>1</v>
      </c>
    </row>
    <row r="504" ht="15.75" customHeight="1">
      <c r="A504" s="9">
        <v>503.0</v>
      </c>
      <c r="B504" s="9">
        <v>0.0</v>
      </c>
      <c r="C504" s="9">
        <v>3.0</v>
      </c>
      <c r="D504" s="11" t="s">
        <v>29</v>
      </c>
      <c r="E504" s="9" t="s">
        <v>25</v>
      </c>
      <c r="F504" s="9"/>
      <c r="G504" s="13">
        <v>0.0</v>
      </c>
      <c r="H504" s="13">
        <v>0.0</v>
      </c>
      <c r="I504" s="13">
        <v>330909.0</v>
      </c>
      <c r="J504" s="9">
        <v>7.6292</v>
      </c>
      <c r="K504" s="9"/>
      <c r="L504" s="9" t="s">
        <v>21</v>
      </c>
      <c r="M504" s="9">
        <f t="shared" si="1"/>
        <v>0</v>
      </c>
      <c r="N504" s="9">
        <f>VLOOKUP($E504,'02 train 채점'!$F$8:$G$9, 2, false)</f>
        <v>75</v>
      </c>
      <c r="O504" s="9">
        <f>VLOOKUP($F504,'02 train 채점'!$F$12:$G$17, 2, true)</f>
        <v>55</v>
      </c>
      <c r="P504" s="9">
        <f>VLOOKUP($M504, '02 train 채점'!$F$20:$G$23, 2, true)</f>
        <v>0</v>
      </c>
      <c r="Q504" s="14">
        <f>VLOOKUP($D504,'02 train 채점'!$I$20:$J$23, 2, false)</f>
        <v>40</v>
      </c>
      <c r="R504" s="9">
        <f>N504*'02 train 채점'!$G$26+O504*'02 train 채점'!$G$27+P504*'02 train 채점'!$G$28*Q504*'02 train 채점'!$G$29</f>
        <v>63.5</v>
      </c>
      <c r="S504" s="9">
        <f>if($R504&gt;'02 train 채점'!$G$31, 1, 0)</f>
        <v>1</v>
      </c>
    </row>
    <row r="505" ht="15.75" customHeight="1">
      <c r="A505" s="9">
        <v>504.0</v>
      </c>
      <c r="B505" s="9">
        <v>0.0</v>
      </c>
      <c r="C505" s="9">
        <v>3.0</v>
      </c>
      <c r="D505" s="11" t="s">
        <v>29</v>
      </c>
      <c r="E505" s="9" t="s">
        <v>25</v>
      </c>
      <c r="F505" s="9">
        <v>37.0</v>
      </c>
      <c r="G505" s="13">
        <v>0.0</v>
      </c>
      <c r="H505" s="13">
        <v>0.0</v>
      </c>
      <c r="I505" s="13">
        <v>4135.0</v>
      </c>
      <c r="J505" s="9">
        <v>9.5875</v>
      </c>
      <c r="K505" s="9"/>
      <c r="L505" s="9" t="s">
        <v>23</v>
      </c>
      <c r="M505" s="9">
        <f t="shared" si="1"/>
        <v>0</v>
      </c>
      <c r="N505" s="9">
        <f>VLOOKUP($E505,'02 train 채점'!$F$8:$G$9, 2, false)</f>
        <v>75</v>
      </c>
      <c r="O505" s="9">
        <f>VLOOKUP($F505,'02 train 채점'!$F$12:$G$17, 2, true)</f>
        <v>25</v>
      </c>
      <c r="P505" s="9">
        <f>VLOOKUP($M505, '02 train 채점'!$F$20:$G$23, 2, true)</f>
        <v>0</v>
      </c>
      <c r="Q505" s="14">
        <f>VLOOKUP($D505,'02 train 채점'!$I$20:$J$23, 2, false)</f>
        <v>40</v>
      </c>
      <c r="R505" s="9">
        <f>N505*'02 train 채점'!$G$26+O505*'02 train 채점'!$G$27+P505*'02 train 채점'!$G$28*Q505*'02 train 채점'!$G$29</f>
        <v>57.5</v>
      </c>
      <c r="S505" s="9">
        <f>if($R505&gt;'02 train 채점'!$G$31, 1, 0)</f>
        <v>1</v>
      </c>
    </row>
    <row r="506" ht="15.75" customHeight="1">
      <c r="A506" s="9">
        <v>505.0</v>
      </c>
      <c r="B506" s="9">
        <v>1.0</v>
      </c>
      <c r="C506" s="9">
        <v>1.0</v>
      </c>
      <c r="D506" s="11" t="s">
        <v>29</v>
      </c>
      <c r="E506" s="9" t="s">
        <v>25</v>
      </c>
      <c r="F506" s="9">
        <v>16.0</v>
      </c>
      <c r="G506" s="13">
        <v>0.0</v>
      </c>
      <c r="H506" s="13">
        <v>0.0</v>
      </c>
      <c r="I506" s="13">
        <v>110152.0</v>
      </c>
      <c r="J506" s="9">
        <v>86.5</v>
      </c>
      <c r="K506" s="9" t="s">
        <v>778</v>
      </c>
      <c r="L506" s="9" t="s">
        <v>23</v>
      </c>
      <c r="M506" s="9">
        <f t="shared" si="1"/>
        <v>0</v>
      </c>
      <c r="N506" s="9">
        <f>VLOOKUP($E506,'02 train 채점'!$F$8:$G$9, 2, false)</f>
        <v>75</v>
      </c>
      <c r="O506" s="9">
        <f>VLOOKUP($F506,'02 train 채점'!$F$12:$G$17, 2, true)</f>
        <v>25</v>
      </c>
      <c r="P506" s="9">
        <f>VLOOKUP($M506, '02 train 채점'!$F$20:$G$23, 2, true)</f>
        <v>0</v>
      </c>
      <c r="Q506" s="14">
        <f>VLOOKUP($D506,'02 train 채점'!$I$20:$J$23, 2, false)</f>
        <v>40</v>
      </c>
      <c r="R506" s="9">
        <f>N506*'02 train 채점'!$G$26+O506*'02 train 채점'!$G$27+P506*'02 train 채점'!$G$28*Q506*'02 train 채점'!$G$29</f>
        <v>57.5</v>
      </c>
      <c r="S506" s="9">
        <f>if($R506&gt;'02 train 채점'!$G$31, 1, 0)</f>
        <v>1</v>
      </c>
    </row>
    <row r="507" ht="15.75" customHeight="1">
      <c r="A507" s="9">
        <v>506.0</v>
      </c>
      <c r="B507" s="9">
        <v>0.0</v>
      </c>
      <c r="C507" s="9">
        <v>1.0</v>
      </c>
      <c r="D507" s="11" t="s">
        <v>19</v>
      </c>
      <c r="E507" s="9" t="s">
        <v>20</v>
      </c>
      <c r="F507" s="9">
        <v>18.0</v>
      </c>
      <c r="G507" s="13">
        <v>1.0</v>
      </c>
      <c r="H507" s="13">
        <v>0.0</v>
      </c>
      <c r="I507" s="13" t="s">
        <v>293</v>
      </c>
      <c r="J507" s="9">
        <v>108.9</v>
      </c>
      <c r="K507" s="9" t="s">
        <v>294</v>
      </c>
      <c r="L507" s="9" t="s">
        <v>28</v>
      </c>
      <c r="M507" s="9">
        <f t="shared" si="1"/>
        <v>1</v>
      </c>
      <c r="N507" s="9">
        <f>VLOOKUP($E507,'02 train 채점'!$F$8:$G$9, 2, false)</f>
        <v>25</v>
      </c>
      <c r="O507" s="9">
        <f>VLOOKUP($F507,'02 train 채점'!$F$12:$G$17, 2, true)</f>
        <v>25</v>
      </c>
      <c r="P507" s="9">
        <f>VLOOKUP($M507, '02 train 채점'!$F$20:$G$23, 2, true)</f>
        <v>65</v>
      </c>
      <c r="Q507" s="14">
        <f>VLOOKUP($D507,'02 train 채점'!$I$20:$J$23, 2, false)</f>
        <v>10</v>
      </c>
      <c r="R507" s="9">
        <f>N507*'02 train 채점'!$G$26+O507*'02 train 채점'!$G$27+P507*'02 train 채점'!$G$28*Q507*'02 train 채점'!$G$29</f>
        <v>24.125</v>
      </c>
      <c r="S507" s="9">
        <f>if($R507&gt;'02 train 채점'!$G$31, 1, 0)</f>
        <v>0</v>
      </c>
    </row>
    <row r="508" ht="15.75" customHeight="1">
      <c r="A508" s="9">
        <v>507.0</v>
      </c>
      <c r="B508" s="9">
        <v>1.0</v>
      </c>
      <c r="C508" s="9">
        <v>2.0</v>
      </c>
      <c r="D508" s="11" t="s">
        <v>24</v>
      </c>
      <c r="E508" s="9" t="s">
        <v>25</v>
      </c>
      <c r="F508" s="9">
        <v>33.0</v>
      </c>
      <c r="G508" s="13">
        <v>0.0</v>
      </c>
      <c r="H508" s="13">
        <v>2.0</v>
      </c>
      <c r="I508" s="13">
        <v>26360.0</v>
      </c>
      <c r="J508" s="9">
        <v>26.0</v>
      </c>
      <c r="K508" s="9"/>
      <c r="L508" s="9" t="s">
        <v>23</v>
      </c>
      <c r="M508" s="9">
        <f t="shared" si="1"/>
        <v>2</v>
      </c>
      <c r="N508" s="9">
        <f>VLOOKUP($E508,'02 train 채점'!$F$8:$G$9, 2, false)</f>
        <v>75</v>
      </c>
      <c r="O508" s="9">
        <f>VLOOKUP($F508,'02 train 채점'!$F$12:$G$17, 2, true)</f>
        <v>25</v>
      </c>
      <c r="P508" s="9">
        <f>VLOOKUP($M508, '02 train 채점'!$F$20:$G$23, 2, true)</f>
        <v>30</v>
      </c>
      <c r="Q508" s="14">
        <f>VLOOKUP($D508,'02 train 채점'!$I$20:$J$23, 2, false)</f>
        <v>50</v>
      </c>
      <c r="R508" s="9">
        <f>N508*'02 train 채점'!$G$26+O508*'02 train 채점'!$G$27+P508*'02 train 채점'!$G$28*Q508*'02 train 채점'!$G$29</f>
        <v>61.25</v>
      </c>
      <c r="S508" s="9">
        <f>if($R508&gt;'02 train 채점'!$G$31, 1, 0)</f>
        <v>1</v>
      </c>
    </row>
    <row r="509" ht="15.75" customHeight="1">
      <c r="A509" s="9">
        <v>508.0</v>
      </c>
      <c r="B509" s="9">
        <v>1.0</v>
      </c>
      <c r="C509" s="9">
        <v>1.0</v>
      </c>
      <c r="D509" s="11" t="s">
        <v>19</v>
      </c>
      <c r="E509" s="9" t="s">
        <v>20</v>
      </c>
      <c r="F509" s="9"/>
      <c r="G509" s="13">
        <v>0.0</v>
      </c>
      <c r="H509" s="13">
        <v>0.0</v>
      </c>
      <c r="I509" s="13">
        <v>111427.0</v>
      </c>
      <c r="J509" s="9">
        <v>26.55</v>
      </c>
      <c r="K509" s="9"/>
      <c r="L509" s="9" t="s">
        <v>23</v>
      </c>
      <c r="M509" s="9">
        <f t="shared" si="1"/>
        <v>0</v>
      </c>
      <c r="N509" s="9">
        <f>VLOOKUP($E509,'02 train 채점'!$F$8:$G$9, 2, false)</f>
        <v>25</v>
      </c>
      <c r="O509" s="9">
        <f>VLOOKUP($F509,'02 train 채점'!$F$12:$G$17, 2, true)</f>
        <v>55</v>
      </c>
      <c r="P509" s="9">
        <f>VLOOKUP($M509, '02 train 채점'!$F$20:$G$23, 2, true)</f>
        <v>0</v>
      </c>
      <c r="Q509" s="14">
        <f>VLOOKUP($D509,'02 train 채점'!$I$20:$J$23, 2, false)</f>
        <v>10</v>
      </c>
      <c r="R509" s="9">
        <f>N509*'02 train 채점'!$G$26+O509*'02 train 채점'!$G$27+P509*'02 train 채점'!$G$28*Q509*'02 train 채점'!$G$29</f>
        <v>28.5</v>
      </c>
      <c r="S509" s="9">
        <f>if($R509&gt;'02 train 채점'!$G$31, 1, 0)</f>
        <v>0</v>
      </c>
    </row>
    <row r="510" ht="15.75" customHeight="1">
      <c r="A510" s="9">
        <v>509.0</v>
      </c>
      <c r="B510" s="9">
        <v>0.0</v>
      </c>
      <c r="C510" s="9">
        <v>3.0</v>
      </c>
      <c r="D510" s="11" t="s">
        <v>19</v>
      </c>
      <c r="E510" s="9" t="s">
        <v>20</v>
      </c>
      <c r="F510" s="9">
        <v>28.0</v>
      </c>
      <c r="G510" s="13">
        <v>0.0</v>
      </c>
      <c r="H510" s="13">
        <v>0.0</v>
      </c>
      <c r="I510" s="13" t="s">
        <v>123</v>
      </c>
      <c r="J510" s="9">
        <v>22.525</v>
      </c>
      <c r="K510" s="9"/>
      <c r="L510" s="9" t="s">
        <v>23</v>
      </c>
      <c r="M510" s="9">
        <f t="shared" si="1"/>
        <v>0</v>
      </c>
      <c r="N510" s="9">
        <f>VLOOKUP($E510,'02 train 채점'!$F$8:$G$9, 2, false)</f>
        <v>25</v>
      </c>
      <c r="O510" s="9">
        <f>VLOOKUP($F510,'02 train 채점'!$F$12:$G$17, 2, true)</f>
        <v>25</v>
      </c>
      <c r="P510" s="9">
        <f>VLOOKUP($M510, '02 train 채점'!$F$20:$G$23, 2, true)</f>
        <v>0</v>
      </c>
      <c r="Q510" s="14">
        <f>VLOOKUP($D510,'02 train 채점'!$I$20:$J$23, 2, false)</f>
        <v>10</v>
      </c>
      <c r="R510" s="9">
        <f>N510*'02 train 채점'!$G$26+O510*'02 train 채점'!$G$27+P510*'02 train 채점'!$G$28*Q510*'02 train 채점'!$G$29</f>
        <v>22.5</v>
      </c>
      <c r="S510" s="9">
        <f>if($R510&gt;'02 train 채점'!$G$31, 1, 0)</f>
        <v>0</v>
      </c>
    </row>
    <row r="511" ht="15.75" customHeight="1">
      <c r="A511" s="9">
        <v>510.0</v>
      </c>
      <c r="B511" s="9">
        <v>1.0</v>
      </c>
      <c r="C511" s="9">
        <v>3.0</v>
      </c>
      <c r="D511" s="11" t="s">
        <v>19</v>
      </c>
      <c r="E511" s="9" t="s">
        <v>20</v>
      </c>
      <c r="F511" s="9">
        <v>26.0</v>
      </c>
      <c r="G511" s="13">
        <v>0.0</v>
      </c>
      <c r="H511" s="13">
        <v>0.0</v>
      </c>
      <c r="I511" s="13">
        <v>1601.0</v>
      </c>
      <c r="J511" s="9">
        <v>56.4958</v>
      </c>
      <c r="K511" s="9"/>
      <c r="L511" s="9" t="s">
        <v>23</v>
      </c>
      <c r="M511" s="9">
        <f t="shared" si="1"/>
        <v>0</v>
      </c>
      <c r="N511" s="9">
        <f>VLOOKUP($E511,'02 train 채점'!$F$8:$G$9, 2, false)</f>
        <v>25</v>
      </c>
      <c r="O511" s="9">
        <f>VLOOKUP($F511,'02 train 채점'!$F$12:$G$17, 2, true)</f>
        <v>25</v>
      </c>
      <c r="P511" s="9">
        <f>VLOOKUP($M511, '02 train 채점'!$F$20:$G$23, 2, true)</f>
        <v>0</v>
      </c>
      <c r="Q511" s="14">
        <f>VLOOKUP($D511,'02 train 채점'!$I$20:$J$23, 2, false)</f>
        <v>10</v>
      </c>
      <c r="R511" s="9">
        <f>N511*'02 train 채점'!$G$26+O511*'02 train 채점'!$G$27+P511*'02 train 채점'!$G$28*Q511*'02 train 채점'!$G$29</f>
        <v>22.5</v>
      </c>
      <c r="S511" s="9">
        <f>if($R511&gt;'02 train 채점'!$G$31, 1, 0)</f>
        <v>0</v>
      </c>
    </row>
    <row r="512" ht="15.75" customHeight="1">
      <c r="A512" s="9">
        <v>511.0</v>
      </c>
      <c r="B512" s="9">
        <v>1.0</v>
      </c>
      <c r="C512" s="9">
        <v>3.0</v>
      </c>
      <c r="D512" s="11" t="s">
        <v>19</v>
      </c>
      <c r="E512" s="9" t="s">
        <v>20</v>
      </c>
      <c r="F512" s="9">
        <v>29.0</v>
      </c>
      <c r="G512" s="13">
        <v>0.0</v>
      </c>
      <c r="H512" s="13">
        <v>0.0</v>
      </c>
      <c r="I512" s="13">
        <v>382651.0</v>
      </c>
      <c r="J512" s="9">
        <v>7.75</v>
      </c>
      <c r="K512" s="9"/>
      <c r="L512" s="9" t="s">
        <v>21</v>
      </c>
      <c r="M512" s="9">
        <f t="shared" si="1"/>
        <v>0</v>
      </c>
      <c r="N512" s="9">
        <f>VLOOKUP($E512,'02 train 채점'!$F$8:$G$9, 2, false)</f>
        <v>25</v>
      </c>
      <c r="O512" s="9">
        <f>VLOOKUP($F512,'02 train 채점'!$F$12:$G$17, 2, true)</f>
        <v>25</v>
      </c>
      <c r="P512" s="9">
        <f>VLOOKUP($M512, '02 train 채점'!$F$20:$G$23, 2, true)</f>
        <v>0</v>
      </c>
      <c r="Q512" s="14">
        <f>VLOOKUP($D512,'02 train 채점'!$I$20:$J$23, 2, false)</f>
        <v>10</v>
      </c>
      <c r="R512" s="9">
        <f>N512*'02 train 채점'!$G$26+O512*'02 train 채점'!$G$27+P512*'02 train 채점'!$G$28*Q512*'02 train 채점'!$G$29</f>
        <v>22.5</v>
      </c>
      <c r="S512" s="9">
        <f>if($R512&gt;'02 train 채점'!$G$31, 1, 0)</f>
        <v>0</v>
      </c>
    </row>
    <row r="513" ht="15.75" customHeight="1">
      <c r="A513" s="9">
        <v>512.0</v>
      </c>
      <c r="B513" s="9">
        <v>0.0</v>
      </c>
      <c r="C513" s="9">
        <v>3.0</v>
      </c>
      <c r="D513" s="11" t="s">
        <v>19</v>
      </c>
      <c r="E513" s="9" t="s">
        <v>20</v>
      </c>
      <c r="F513" s="9"/>
      <c r="G513" s="13">
        <v>0.0</v>
      </c>
      <c r="H513" s="13">
        <v>0.0</v>
      </c>
      <c r="I513" s="13" t="s">
        <v>787</v>
      </c>
      <c r="J513" s="9">
        <v>8.05</v>
      </c>
      <c r="K513" s="9"/>
      <c r="L513" s="9" t="s">
        <v>23</v>
      </c>
      <c r="M513" s="9">
        <f t="shared" si="1"/>
        <v>0</v>
      </c>
      <c r="N513" s="9">
        <f>VLOOKUP($E513,'02 train 채점'!$F$8:$G$9, 2, false)</f>
        <v>25</v>
      </c>
      <c r="O513" s="9">
        <f>VLOOKUP($F513,'02 train 채점'!$F$12:$G$17, 2, true)</f>
        <v>55</v>
      </c>
      <c r="P513" s="9">
        <f>VLOOKUP($M513, '02 train 채점'!$F$20:$G$23, 2, true)</f>
        <v>0</v>
      </c>
      <c r="Q513" s="14">
        <f>VLOOKUP($D513,'02 train 채점'!$I$20:$J$23, 2, false)</f>
        <v>10</v>
      </c>
      <c r="R513" s="9">
        <f>N513*'02 train 채점'!$G$26+O513*'02 train 채점'!$G$27+P513*'02 train 채점'!$G$28*Q513*'02 train 채점'!$G$29</f>
        <v>28.5</v>
      </c>
      <c r="S513" s="9">
        <f>if($R513&gt;'02 train 채점'!$G$31, 1, 0)</f>
        <v>0</v>
      </c>
    </row>
    <row r="514" ht="15.75" customHeight="1">
      <c r="A514" s="9">
        <v>513.0</v>
      </c>
      <c r="B514" s="9">
        <v>1.0</v>
      </c>
      <c r="C514" s="9">
        <v>1.0</v>
      </c>
      <c r="D514" s="11" t="s">
        <v>19</v>
      </c>
      <c r="E514" s="9" t="s">
        <v>20</v>
      </c>
      <c r="F514" s="9">
        <v>36.0</v>
      </c>
      <c r="G514" s="13">
        <v>0.0</v>
      </c>
      <c r="H514" s="13">
        <v>0.0</v>
      </c>
      <c r="I514" s="13" t="s">
        <v>788</v>
      </c>
      <c r="J514" s="9">
        <v>26.2875</v>
      </c>
      <c r="K514" s="9" t="s">
        <v>789</v>
      </c>
      <c r="L514" s="9" t="s">
        <v>23</v>
      </c>
      <c r="M514" s="9">
        <f t="shared" si="1"/>
        <v>0</v>
      </c>
      <c r="N514" s="9">
        <f>VLOOKUP($E514,'02 train 채점'!$F$8:$G$9, 2, false)</f>
        <v>25</v>
      </c>
      <c r="O514" s="9">
        <f>VLOOKUP($F514,'02 train 채점'!$F$12:$G$17, 2, true)</f>
        <v>25</v>
      </c>
      <c r="P514" s="9">
        <f>VLOOKUP($M514, '02 train 채점'!$F$20:$G$23, 2, true)</f>
        <v>0</v>
      </c>
      <c r="Q514" s="14">
        <f>VLOOKUP($D514,'02 train 채점'!$I$20:$J$23, 2, false)</f>
        <v>10</v>
      </c>
      <c r="R514" s="9">
        <f>N514*'02 train 채점'!$G$26+O514*'02 train 채점'!$G$27+P514*'02 train 채점'!$G$28*Q514*'02 train 채점'!$G$29</f>
        <v>22.5</v>
      </c>
      <c r="S514" s="9">
        <f>if($R514&gt;'02 train 채점'!$G$31, 1, 0)</f>
        <v>0</v>
      </c>
    </row>
    <row r="515" ht="15.75" customHeight="1">
      <c r="A515" s="9">
        <v>514.0</v>
      </c>
      <c r="B515" s="9">
        <v>1.0</v>
      </c>
      <c r="C515" s="9">
        <v>1.0</v>
      </c>
      <c r="D515" s="11" t="s">
        <v>24</v>
      </c>
      <c r="E515" s="9" t="s">
        <v>25</v>
      </c>
      <c r="F515" s="9">
        <v>54.0</v>
      </c>
      <c r="G515" s="13">
        <v>1.0</v>
      </c>
      <c r="H515" s="13">
        <v>0.0</v>
      </c>
      <c r="I515" s="13" t="s">
        <v>44</v>
      </c>
      <c r="J515" s="9">
        <v>59.4</v>
      </c>
      <c r="K515" s="9"/>
      <c r="L515" s="9" t="s">
        <v>28</v>
      </c>
      <c r="M515" s="9">
        <f t="shared" si="1"/>
        <v>1</v>
      </c>
      <c r="N515" s="9">
        <f>VLOOKUP($E515,'02 train 채점'!$F$8:$G$9, 2, false)</f>
        <v>75</v>
      </c>
      <c r="O515" s="9">
        <f>VLOOKUP($F515,'02 train 채점'!$F$12:$G$17, 2, true)</f>
        <v>25</v>
      </c>
      <c r="P515" s="9">
        <f>VLOOKUP($M515, '02 train 채점'!$F$20:$G$23, 2, true)</f>
        <v>65</v>
      </c>
      <c r="Q515" s="14">
        <f>VLOOKUP($D515,'02 train 채점'!$I$20:$J$23, 2, false)</f>
        <v>50</v>
      </c>
      <c r="R515" s="9">
        <f>N515*'02 train 채점'!$G$26+O515*'02 train 채점'!$G$27+P515*'02 train 채점'!$G$28*Q515*'02 train 채점'!$G$29</f>
        <v>65.625</v>
      </c>
      <c r="S515" s="9">
        <f>if($R515&gt;'02 train 채점'!$G$31, 1, 0)</f>
        <v>1</v>
      </c>
    </row>
    <row r="516" ht="15.75" customHeight="1">
      <c r="A516" s="9">
        <v>515.0</v>
      </c>
      <c r="B516" s="9">
        <v>0.0</v>
      </c>
      <c r="C516" s="9">
        <v>3.0</v>
      </c>
      <c r="D516" s="11" t="s">
        <v>19</v>
      </c>
      <c r="E516" s="9" t="s">
        <v>20</v>
      </c>
      <c r="F516" s="9">
        <v>24.0</v>
      </c>
      <c r="G516" s="13">
        <v>0.0</v>
      </c>
      <c r="H516" s="13">
        <v>0.0</v>
      </c>
      <c r="I516" s="13">
        <v>349209.0</v>
      </c>
      <c r="J516" s="9">
        <v>7.4958</v>
      </c>
      <c r="K516" s="9"/>
      <c r="L516" s="9" t="s">
        <v>23</v>
      </c>
      <c r="M516" s="9">
        <f t="shared" si="1"/>
        <v>0</v>
      </c>
      <c r="N516" s="9">
        <f>VLOOKUP($E516,'02 train 채점'!$F$8:$G$9, 2, false)</f>
        <v>25</v>
      </c>
      <c r="O516" s="9">
        <f>VLOOKUP($F516,'02 train 채점'!$F$12:$G$17, 2, true)</f>
        <v>25</v>
      </c>
      <c r="P516" s="9">
        <f>VLOOKUP($M516, '02 train 채점'!$F$20:$G$23, 2, true)</f>
        <v>0</v>
      </c>
      <c r="Q516" s="14">
        <f>VLOOKUP($D516,'02 train 채점'!$I$20:$J$23, 2, false)</f>
        <v>10</v>
      </c>
      <c r="R516" s="9">
        <f>N516*'02 train 채점'!$G$26+O516*'02 train 채점'!$G$27+P516*'02 train 채점'!$G$28*Q516*'02 train 채점'!$G$29</f>
        <v>22.5</v>
      </c>
      <c r="S516" s="9">
        <f>if($R516&gt;'02 train 채점'!$G$31, 1, 0)</f>
        <v>0</v>
      </c>
    </row>
    <row r="517" ht="15.75" customHeight="1">
      <c r="A517" s="9">
        <v>516.0</v>
      </c>
      <c r="B517" s="9">
        <v>0.0</v>
      </c>
      <c r="C517" s="9">
        <v>1.0</v>
      </c>
      <c r="D517" s="11" t="s">
        <v>19</v>
      </c>
      <c r="E517" s="9" t="s">
        <v>20</v>
      </c>
      <c r="F517" s="9">
        <v>47.0</v>
      </c>
      <c r="G517" s="13">
        <v>0.0</v>
      </c>
      <c r="H517" s="13">
        <v>0.0</v>
      </c>
      <c r="I517" s="13">
        <v>36967.0</v>
      </c>
      <c r="J517" s="9">
        <v>34.0208</v>
      </c>
      <c r="K517" s="9" t="s">
        <v>790</v>
      </c>
      <c r="L517" s="9" t="s">
        <v>23</v>
      </c>
      <c r="M517" s="9">
        <f t="shared" si="1"/>
        <v>0</v>
      </c>
      <c r="N517" s="9">
        <f>VLOOKUP($E517,'02 train 채점'!$F$8:$G$9, 2, false)</f>
        <v>25</v>
      </c>
      <c r="O517" s="9">
        <f>VLOOKUP($F517,'02 train 채점'!$F$12:$G$17, 2, true)</f>
        <v>25</v>
      </c>
      <c r="P517" s="9">
        <f>VLOOKUP($M517, '02 train 채점'!$F$20:$G$23, 2, true)</f>
        <v>0</v>
      </c>
      <c r="Q517" s="14">
        <f>VLOOKUP($D517,'02 train 채점'!$I$20:$J$23, 2, false)</f>
        <v>10</v>
      </c>
      <c r="R517" s="9">
        <f>N517*'02 train 채점'!$G$26+O517*'02 train 채점'!$G$27+P517*'02 train 채점'!$G$28*Q517*'02 train 채점'!$G$29</f>
        <v>22.5</v>
      </c>
      <c r="S517" s="9">
        <f>if($R517&gt;'02 train 채점'!$G$31, 1, 0)</f>
        <v>0</v>
      </c>
    </row>
    <row r="518" ht="15.75" customHeight="1">
      <c r="A518" s="9">
        <v>517.0</v>
      </c>
      <c r="B518" s="9">
        <v>1.0</v>
      </c>
      <c r="C518" s="9">
        <v>2.0</v>
      </c>
      <c r="D518" s="11" t="s">
        <v>24</v>
      </c>
      <c r="E518" s="9" t="s">
        <v>25</v>
      </c>
      <c r="F518" s="9">
        <v>34.0</v>
      </c>
      <c r="G518" s="13">
        <v>0.0</v>
      </c>
      <c r="H518" s="13">
        <v>0.0</v>
      </c>
      <c r="I518" s="13" t="s">
        <v>791</v>
      </c>
      <c r="J518" s="9">
        <v>10.5</v>
      </c>
      <c r="K518" s="9" t="s">
        <v>95</v>
      </c>
      <c r="L518" s="9" t="s">
        <v>23</v>
      </c>
      <c r="M518" s="9">
        <f t="shared" si="1"/>
        <v>0</v>
      </c>
      <c r="N518" s="9">
        <f>VLOOKUP($E518,'02 train 채점'!$F$8:$G$9, 2, false)</f>
        <v>75</v>
      </c>
      <c r="O518" s="9">
        <f>VLOOKUP($F518,'02 train 채점'!$F$12:$G$17, 2, true)</f>
        <v>25</v>
      </c>
      <c r="P518" s="9">
        <f>VLOOKUP($M518, '02 train 채점'!$F$20:$G$23, 2, true)</f>
        <v>0</v>
      </c>
      <c r="Q518" s="14">
        <f>VLOOKUP($D518,'02 train 채점'!$I$20:$J$23, 2, false)</f>
        <v>50</v>
      </c>
      <c r="R518" s="9">
        <f>N518*'02 train 채점'!$G$26+O518*'02 train 채점'!$G$27+P518*'02 train 채점'!$G$28*Q518*'02 train 채점'!$G$29</f>
        <v>57.5</v>
      </c>
      <c r="S518" s="9">
        <f>if($R518&gt;'02 train 채점'!$G$31, 1, 0)</f>
        <v>1</v>
      </c>
    </row>
    <row r="519" ht="15.75" customHeight="1">
      <c r="A519" s="9">
        <v>518.0</v>
      </c>
      <c r="B519" s="9">
        <v>0.0</v>
      </c>
      <c r="C519" s="9">
        <v>3.0</v>
      </c>
      <c r="D519" s="11" t="s">
        <v>19</v>
      </c>
      <c r="E519" s="9" t="s">
        <v>20</v>
      </c>
      <c r="F519" s="9"/>
      <c r="G519" s="13">
        <v>0.0</v>
      </c>
      <c r="H519" s="13">
        <v>0.0</v>
      </c>
      <c r="I519" s="13">
        <v>371110.0</v>
      </c>
      <c r="J519" s="9">
        <v>24.15</v>
      </c>
      <c r="K519" s="9"/>
      <c r="L519" s="9" t="s">
        <v>21</v>
      </c>
      <c r="M519" s="9">
        <f t="shared" si="1"/>
        <v>0</v>
      </c>
      <c r="N519" s="9">
        <f>VLOOKUP($E519,'02 train 채점'!$F$8:$G$9, 2, false)</f>
        <v>25</v>
      </c>
      <c r="O519" s="9">
        <f>VLOOKUP($F519,'02 train 채점'!$F$12:$G$17, 2, true)</f>
        <v>55</v>
      </c>
      <c r="P519" s="9">
        <f>VLOOKUP($M519, '02 train 채점'!$F$20:$G$23, 2, true)</f>
        <v>0</v>
      </c>
      <c r="Q519" s="14">
        <f>VLOOKUP($D519,'02 train 채점'!$I$20:$J$23, 2, false)</f>
        <v>10</v>
      </c>
      <c r="R519" s="9">
        <f>N519*'02 train 채점'!$G$26+O519*'02 train 채점'!$G$27+P519*'02 train 채점'!$G$28*Q519*'02 train 채점'!$G$29</f>
        <v>28.5</v>
      </c>
      <c r="S519" s="9">
        <f>if($R519&gt;'02 train 채점'!$G$31, 1, 0)</f>
        <v>0</v>
      </c>
    </row>
    <row r="520" ht="15.75" customHeight="1">
      <c r="A520" s="9">
        <v>519.0</v>
      </c>
      <c r="B520" s="9">
        <v>1.0</v>
      </c>
      <c r="C520" s="9">
        <v>2.0</v>
      </c>
      <c r="D520" s="11" t="s">
        <v>24</v>
      </c>
      <c r="E520" s="9" t="s">
        <v>25</v>
      </c>
      <c r="F520" s="9">
        <v>36.0</v>
      </c>
      <c r="G520" s="13">
        <v>1.0</v>
      </c>
      <c r="H520" s="13">
        <v>0.0</v>
      </c>
      <c r="I520" s="13">
        <v>226875.0</v>
      </c>
      <c r="J520" s="9">
        <v>26.0</v>
      </c>
      <c r="K520" s="9"/>
      <c r="L520" s="9" t="s">
        <v>23</v>
      </c>
      <c r="M520" s="9">
        <f t="shared" si="1"/>
        <v>1</v>
      </c>
      <c r="N520" s="9">
        <f>VLOOKUP($E520,'02 train 채점'!$F$8:$G$9, 2, false)</f>
        <v>75</v>
      </c>
      <c r="O520" s="9">
        <f>VLOOKUP($F520,'02 train 채점'!$F$12:$G$17, 2, true)</f>
        <v>25</v>
      </c>
      <c r="P520" s="9">
        <f>VLOOKUP($M520, '02 train 채점'!$F$20:$G$23, 2, true)</f>
        <v>65</v>
      </c>
      <c r="Q520" s="14">
        <f>VLOOKUP($D520,'02 train 채점'!$I$20:$J$23, 2, false)</f>
        <v>50</v>
      </c>
      <c r="R520" s="9">
        <f>N520*'02 train 채점'!$G$26+O520*'02 train 채점'!$G$27+P520*'02 train 채점'!$G$28*Q520*'02 train 채점'!$G$29</f>
        <v>65.625</v>
      </c>
      <c r="S520" s="9">
        <f>if($R520&gt;'02 train 채점'!$G$31, 1, 0)</f>
        <v>1</v>
      </c>
    </row>
    <row r="521" ht="15.75" customHeight="1">
      <c r="A521" s="9">
        <v>520.0</v>
      </c>
      <c r="B521" s="9">
        <v>0.0</v>
      </c>
      <c r="C521" s="9">
        <v>3.0</v>
      </c>
      <c r="D521" s="11" t="s">
        <v>19</v>
      </c>
      <c r="E521" s="9" t="s">
        <v>20</v>
      </c>
      <c r="F521" s="9">
        <v>32.0</v>
      </c>
      <c r="G521" s="13">
        <v>0.0</v>
      </c>
      <c r="H521" s="13">
        <v>0.0</v>
      </c>
      <c r="I521" s="13">
        <v>349242.0</v>
      </c>
      <c r="J521" s="9">
        <v>7.8958</v>
      </c>
      <c r="K521" s="9"/>
      <c r="L521" s="9" t="s">
        <v>23</v>
      </c>
      <c r="M521" s="9">
        <f t="shared" si="1"/>
        <v>0</v>
      </c>
      <c r="N521" s="9">
        <f>VLOOKUP($E521,'02 train 채점'!$F$8:$G$9, 2, false)</f>
        <v>25</v>
      </c>
      <c r="O521" s="9">
        <f>VLOOKUP($F521,'02 train 채점'!$F$12:$G$17, 2, true)</f>
        <v>25</v>
      </c>
      <c r="P521" s="9">
        <f>VLOOKUP($M521, '02 train 채점'!$F$20:$G$23, 2, true)</f>
        <v>0</v>
      </c>
      <c r="Q521" s="14">
        <f>VLOOKUP($D521,'02 train 채점'!$I$20:$J$23, 2, false)</f>
        <v>10</v>
      </c>
      <c r="R521" s="9">
        <f>N521*'02 train 채점'!$G$26+O521*'02 train 채점'!$G$27+P521*'02 train 채점'!$G$28*Q521*'02 train 채점'!$G$29</f>
        <v>22.5</v>
      </c>
      <c r="S521" s="9">
        <f>if($R521&gt;'02 train 채점'!$G$31, 1, 0)</f>
        <v>0</v>
      </c>
    </row>
    <row r="522" ht="15.75" customHeight="1">
      <c r="A522" s="9">
        <v>521.0</v>
      </c>
      <c r="B522" s="9">
        <v>1.0</v>
      </c>
      <c r="C522" s="9">
        <v>1.0</v>
      </c>
      <c r="D522" s="11" t="s">
        <v>29</v>
      </c>
      <c r="E522" s="9" t="s">
        <v>25</v>
      </c>
      <c r="F522" s="9">
        <v>30.0</v>
      </c>
      <c r="G522" s="13">
        <v>0.0</v>
      </c>
      <c r="H522" s="13">
        <v>0.0</v>
      </c>
      <c r="I522" s="13">
        <v>12749.0</v>
      </c>
      <c r="J522" s="9">
        <v>93.5</v>
      </c>
      <c r="K522" s="9" t="s">
        <v>792</v>
      </c>
      <c r="L522" s="9" t="s">
        <v>23</v>
      </c>
      <c r="M522" s="9">
        <f t="shared" si="1"/>
        <v>0</v>
      </c>
      <c r="N522" s="9">
        <f>VLOOKUP($E522,'02 train 채점'!$F$8:$G$9, 2, false)</f>
        <v>75</v>
      </c>
      <c r="O522" s="9">
        <f>VLOOKUP($F522,'02 train 채점'!$F$12:$G$17, 2, true)</f>
        <v>25</v>
      </c>
      <c r="P522" s="9">
        <f>VLOOKUP($M522, '02 train 채점'!$F$20:$G$23, 2, true)</f>
        <v>0</v>
      </c>
      <c r="Q522" s="14">
        <f>VLOOKUP($D522,'02 train 채점'!$I$20:$J$23, 2, false)</f>
        <v>40</v>
      </c>
      <c r="R522" s="9">
        <f>N522*'02 train 채점'!$G$26+O522*'02 train 채점'!$G$27+P522*'02 train 채점'!$G$28*Q522*'02 train 채점'!$G$29</f>
        <v>57.5</v>
      </c>
      <c r="S522" s="9">
        <f>if($R522&gt;'02 train 채점'!$G$31, 1, 0)</f>
        <v>1</v>
      </c>
    </row>
    <row r="523" ht="15.75" customHeight="1">
      <c r="A523" s="9">
        <v>522.0</v>
      </c>
      <c r="B523" s="9">
        <v>0.0</v>
      </c>
      <c r="C523" s="9">
        <v>3.0</v>
      </c>
      <c r="D523" s="11" t="s">
        <v>19</v>
      </c>
      <c r="E523" s="9" t="s">
        <v>20</v>
      </c>
      <c r="F523" s="9">
        <v>22.0</v>
      </c>
      <c r="G523" s="13">
        <v>0.0</v>
      </c>
      <c r="H523" s="13">
        <v>0.0</v>
      </c>
      <c r="I523" s="13">
        <v>349252.0</v>
      </c>
      <c r="J523" s="9">
        <v>7.8958</v>
      </c>
      <c r="K523" s="9"/>
      <c r="L523" s="9" t="s">
        <v>23</v>
      </c>
      <c r="M523" s="9">
        <f t="shared" si="1"/>
        <v>0</v>
      </c>
      <c r="N523" s="9">
        <f>VLOOKUP($E523,'02 train 채점'!$F$8:$G$9, 2, false)</f>
        <v>25</v>
      </c>
      <c r="O523" s="9">
        <f>VLOOKUP($F523,'02 train 채점'!$F$12:$G$17, 2, true)</f>
        <v>25</v>
      </c>
      <c r="P523" s="9">
        <f>VLOOKUP($M523, '02 train 채점'!$F$20:$G$23, 2, true)</f>
        <v>0</v>
      </c>
      <c r="Q523" s="14">
        <f>VLOOKUP($D523,'02 train 채점'!$I$20:$J$23, 2, false)</f>
        <v>10</v>
      </c>
      <c r="R523" s="9">
        <f>N523*'02 train 채점'!$G$26+O523*'02 train 채점'!$G$27+P523*'02 train 채점'!$G$28*Q523*'02 train 채점'!$G$29</f>
        <v>22.5</v>
      </c>
      <c r="S523" s="9">
        <f>if($R523&gt;'02 train 채점'!$G$31, 1, 0)</f>
        <v>0</v>
      </c>
    </row>
    <row r="524" ht="15.75" customHeight="1">
      <c r="A524" s="9">
        <v>523.0</v>
      </c>
      <c r="B524" s="9">
        <v>0.0</v>
      </c>
      <c r="C524" s="9">
        <v>3.0</v>
      </c>
      <c r="D524" s="11" t="s">
        <v>19</v>
      </c>
      <c r="E524" s="9" t="s">
        <v>20</v>
      </c>
      <c r="F524" s="9"/>
      <c r="G524" s="13">
        <v>0.0</v>
      </c>
      <c r="H524" s="13">
        <v>0.0</v>
      </c>
      <c r="I524" s="13">
        <v>2624.0</v>
      </c>
      <c r="J524" s="9">
        <v>7.225</v>
      </c>
      <c r="K524" s="9"/>
      <c r="L524" s="9" t="s">
        <v>28</v>
      </c>
      <c r="M524" s="9">
        <f t="shared" si="1"/>
        <v>0</v>
      </c>
      <c r="N524" s="9">
        <f>VLOOKUP($E524,'02 train 채점'!$F$8:$G$9, 2, false)</f>
        <v>25</v>
      </c>
      <c r="O524" s="9">
        <f>VLOOKUP($F524,'02 train 채점'!$F$12:$G$17, 2, true)</f>
        <v>55</v>
      </c>
      <c r="P524" s="9">
        <f>VLOOKUP($M524, '02 train 채점'!$F$20:$G$23, 2, true)</f>
        <v>0</v>
      </c>
      <c r="Q524" s="14">
        <f>VLOOKUP($D524,'02 train 채점'!$I$20:$J$23, 2, false)</f>
        <v>10</v>
      </c>
      <c r="R524" s="9">
        <f>N524*'02 train 채점'!$G$26+O524*'02 train 채점'!$G$27+P524*'02 train 채점'!$G$28*Q524*'02 train 채점'!$G$29</f>
        <v>28.5</v>
      </c>
      <c r="S524" s="9">
        <f>if($R524&gt;'02 train 채점'!$G$31, 1, 0)</f>
        <v>0</v>
      </c>
    </row>
    <row r="525" ht="15.75" customHeight="1">
      <c r="A525" s="9">
        <v>524.0</v>
      </c>
      <c r="B525" s="9">
        <v>1.0</v>
      </c>
      <c r="C525" s="9">
        <v>1.0</v>
      </c>
      <c r="D525" s="11" t="s">
        <v>24</v>
      </c>
      <c r="E525" s="9" t="s">
        <v>25</v>
      </c>
      <c r="F525" s="9">
        <v>44.0</v>
      </c>
      <c r="G525" s="13">
        <v>0.0</v>
      </c>
      <c r="H525" s="13">
        <v>1.0</v>
      </c>
      <c r="I525" s="13">
        <v>111361.0</v>
      </c>
      <c r="J525" s="9">
        <v>57.9792</v>
      </c>
      <c r="K525" s="9" t="s">
        <v>305</v>
      </c>
      <c r="L525" s="9" t="s">
        <v>28</v>
      </c>
      <c r="M525" s="9">
        <f t="shared" si="1"/>
        <v>1</v>
      </c>
      <c r="N525" s="9">
        <f>VLOOKUP($E525,'02 train 채점'!$F$8:$G$9, 2, false)</f>
        <v>75</v>
      </c>
      <c r="O525" s="9">
        <f>VLOOKUP($F525,'02 train 채점'!$F$12:$G$17, 2, true)</f>
        <v>25</v>
      </c>
      <c r="P525" s="9">
        <f>VLOOKUP($M525, '02 train 채점'!$F$20:$G$23, 2, true)</f>
        <v>65</v>
      </c>
      <c r="Q525" s="14">
        <f>VLOOKUP($D525,'02 train 채점'!$I$20:$J$23, 2, false)</f>
        <v>50</v>
      </c>
      <c r="R525" s="9">
        <f>N525*'02 train 채점'!$G$26+O525*'02 train 채점'!$G$27+P525*'02 train 채점'!$G$28*Q525*'02 train 채점'!$G$29</f>
        <v>65.625</v>
      </c>
      <c r="S525" s="9">
        <f>if($R525&gt;'02 train 채점'!$G$31, 1, 0)</f>
        <v>1</v>
      </c>
    </row>
    <row r="526" ht="15.75" customHeight="1">
      <c r="A526" s="9">
        <v>525.0</v>
      </c>
      <c r="B526" s="9">
        <v>0.0</v>
      </c>
      <c r="C526" s="9">
        <v>3.0</v>
      </c>
      <c r="D526" s="11" t="s">
        <v>19</v>
      </c>
      <c r="E526" s="9" t="s">
        <v>20</v>
      </c>
      <c r="F526" s="9"/>
      <c r="G526" s="13">
        <v>0.0</v>
      </c>
      <c r="H526" s="13">
        <v>0.0</v>
      </c>
      <c r="I526" s="13">
        <v>2700.0</v>
      </c>
      <c r="J526" s="9">
        <v>7.2292</v>
      </c>
      <c r="K526" s="9"/>
      <c r="L526" s="9" t="s">
        <v>28</v>
      </c>
      <c r="M526" s="9">
        <f t="shared" si="1"/>
        <v>0</v>
      </c>
      <c r="N526" s="9">
        <f>VLOOKUP($E526,'02 train 채점'!$F$8:$G$9, 2, false)</f>
        <v>25</v>
      </c>
      <c r="O526" s="9">
        <f>VLOOKUP($F526,'02 train 채점'!$F$12:$G$17, 2, true)</f>
        <v>55</v>
      </c>
      <c r="P526" s="9">
        <f>VLOOKUP($M526, '02 train 채점'!$F$20:$G$23, 2, true)</f>
        <v>0</v>
      </c>
      <c r="Q526" s="14">
        <f>VLOOKUP($D526,'02 train 채점'!$I$20:$J$23, 2, false)</f>
        <v>10</v>
      </c>
      <c r="R526" s="9">
        <f>N526*'02 train 채점'!$G$26+O526*'02 train 채점'!$G$27+P526*'02 train 채점'!$G$28*Q526*'02 train 채점'!$G$29</f>
        <v>28.5</v>
      </c>
      <c r="S526" s="9">
        <f>if($R526&gt;'02 train 채점'!$G$31, 1, 0)</f>
        <v>0</v>
      </c>
    </row>
    <row r="527" ht="15.75" customHeight="1">
      <c r="A527" s="9">
        <v>526.0</v>
      </c>
      <c r="B527" s="9">
        <v>0.0</v>
      </c>
      <c r="C527" s="9">
        <v>3.0</v>
      </c>
      <c r="D527" s="11" t="s">
        <v>19</v>
      </c>
      <c r="E527" s="9" t="s">
        <v>20</v>
      </c>
      <c r="F527" s="9">
        <v>40.5</v>
      </c>
      <c r="G527" s="13">
        <v>0.0</v>
      </c>
      <c r="H527" s="13">
        <v>0.0</v>
      </c>
      <c r="I527" s="13">
        <v>367232.0</v>
      </c>
      <c r="J527" s="9">
        <v>7.75</v>
      </c>
      <c r="K527" s="9"/>
      <c r="L527" s="9" t="s">
        <v>21</v>
      </c>
      <c r="M527" s="9">
        <f t="shared" si="1"/>
        <v>0</v>
      </c>
      <c r="N527" s="9">
        <f>VLOOKUP($E527,'02 train 채점'!$F$8:$G$9, 2, false)</f>
        <v>25</v>
      </c>
      <c r="O527" s="9">
        <f>VLOOKUP($F527,'02 train 채점'!$F$12:$G$17, 2, true)</f>
        <v>25</v>
      </c>
      <c r="P527" s="9">
        <f>VLOOKUP($M527, '02 train 채점'!$F$20:$G$23, 2, true)</f>
        <v>0</v>
      </c>
      <c r="Q527" s="14">
        <f>VLOOKUP($D527,'02 train 채점'!$I$20:$J$23, 2, false)</f>
        <v>10</v>
      </c>
      <c r="R527" s="9">
        <f>N527*'02 train 채점'!$G$26+O527*'02 train 채점'!$G$27+P527*'02 train 채점'!$G$28*Q527*'02 train 채점'!$G$29</f>
        <v>22.5</v>
      </c>
      <c r="S527" s="9">
        <f>if($R527&gt;'02 train 채점'!$G$31, 1, 0)</f>
        <v>0</v>
      </c>
    </row>
    <row r="528" ht="15.75" customHeight="1">
      <c r="A528" s="9">
        <v>527.0</v>
      </c>
      <c r="B528" s="9">
        <v>1.0</v>
      </c>
      <c r="C528" s="9">
        <v>2.0</v>
      </c>
      <c r="D528" s="11" t="s">
        <v>29</v>
      </c>
      <c r="E528" s="9" t="s">
        <v>25</v>
      </c>
      <c r="F528" s="9">
        <v>50.0</v>
      </c>
      <c r="G528" s="13">
        <v>0.0</v>
      </c>
      <c r="H528" s="13">
        <v>0.0</v>
      </c>
      <c r="I528" s="13" t="s">
        <v>793</v>
      </c>
      <c r="J528" s="9">
        <v>10.5</v>
      </c>
      <c r="K528" s="9"/>
      <c r="L528" s="9" t="s">
        <v>23</v>
      </c>
      <c r="M528" s="9">
        <f t="shared" si="1"/>
        <v>0</v>
      </c>
      <c r="N528" s="9">
        <f>VLOOKUP($E528,'02 train 채점'!$F$8:$G$9, 2, false)</f>
        <v>75</v>
      </c>
      <c r="O528" s="9">
        <f>VLOOKUP($F528,'02 train 채점'!$F$12:$G$17, 2, true)</f>
        <v>25</v>
      </c>
      <c r="P528" s="9">
        <f>VLOOKUP($M528, '02 train 채점'!$F$20:$G$23, 2, true)</f>
        <v>0</v>
      </c>
      <c r="Q528" s="14">
        <f>VLOOKUP($D528,'02 train 채점'!$I$20:$J$23, 2, false)</f>
        <v>40</v>
      </c>
      <c r="R528" s="9">
        <f>N528*'02 train 채점'!$G$26+O528*'02 train 채점'!$G$27+P528*'02 train 채점'!$G$28*Q528*'02 train 채점'!$G$29</f>
        <v>57.5</v>
      </c>
      <c r="S528" s="9">
        <f>if($R528&gt;'02 train 채점'!$G$31, 1, 0)</f>
        <v>1</v>
      </c>
    </row>
    <row r="529" ht="15.75" customHeight="1">
      <c r="A529" s="9">
        <v>528.0</v>
      </c>
      <c r="B529" s="9">
        <v>0.0</v>
      </c>
      <c r="C529" s="9">
        <v>1.0</v>
      </c>
      <c r="D529" s="11" t="s">
        <v>19</v>
      </c>
      <c r="E529" s="9" t="s">
        <v>20</v>
      </c>
      <c r="F529" s="9"/>
      <c r="G529" s="13">
        <v>0.0</v>
      </c>
      <c r="H529" s="13">
        <v>0.0</v>
      </c>
      <c r="I529" s="13" t="s">
        <v>106</v>
      </c>
      <c r="J529" s="9">
        <v>221.7792</v>
      </c>
      <c r="K529" s="9" t="s">
        <v>794</v>
      </c>
      <c r="L529" s="9" t="s">
        <v>23</v>
      </c>
      <c r="M529" s="9">
        <f t="shared" si="1"/>
        <v>0</v>
      </c>
      <c r="N529" s="9">
        <f>VLOOKUP($E529,'02 train 채점'!$F$8:$G$9, 2, false)</f>
        <v>25</v>
      </c>
      <c r="O529" s="9">
        <f>VLOOKUP($F529,'02 train 채점'!$F$12:$G$17, 2, true)</f>
        <v>55</v>
      </c>
      <c r="P529" s="9">
        <f>VLOOKUP($M529, '02 train 채점'!$F$20:$G$23, 2, true)</f>
        <v>0</v>
      </c>
      <c r="Q529" s="14">
        <f>VLOOKUP($D529,'02 train 채점'!$I$20:$J$23, 2, false)</f>
        <v>10</v>
      </c>
      <c r="R529" s="9">
        <f>N529*'02 train 채점'!$G$26+O529*'02 train 채점'!$G$27+P529*'02 train 채점'!$G$28*Q529*'02 train 채점'!$G$29</f>
        <v>28.5</v>
      </c>
      <c r="S529" s="9">
        <f>if($R529&gt;'02 train 채점'!$G$31, 1, 0)</f>
        <v>0</v>
      </c>
    </row>
    <row r="530" ht="15.75" customHeight="1">
      <c r="A530" s="9">
        <v>529.0</v>
      </c>
      <c r="B530" s="9">
        <v>0.0</v>
      </c>
      <c r="C530" s="9">
        <v>3.0</v>
      </c>
      <c r="D530" s="11" t="s">
        <v>19</v>
      </c>
      <c r="E530" s="9" t="s">
        <v>20</v>
      </c>
      <c r="F530" s="9">
        <v>39.0</v>
      </c>
      <c r="G530" s="13">
        <v>0.0</v>
      </c>
      <c r="H530" s="13">
        <v>0.0</v>
      </c>
      <c r="I530" s="13">
        <v>3101296.0</v>
      </c>
      <c r="J530" s="9">
        <v>7.925</v>
      </c>
      <c r="K530" s="9"/>
      <c r="L530" s="9" t="s">
        <v>23</v>
      </c>
      <c r="M530" s="9">
        <f t="shared" si="1"/>
        <v>0</v>
      </c>
      <c r="N530" s="9">
        <f>VLOOKUP($E530,'02 train 채점'!$F$8:$G$9, 2, false)</f>
        <v>25</v>
      </c>
      <c r="O530" s="9">
        <f>VLOOKUP($F530,'02 train 채점'!$F$12:$G$17, 2, true)</f>
        <v>25</v>
      </c>
      <c r="P530" s="9">
        <f>VLOOKUP($M530, '02 train 채점'!$F$20:$G$23, 2, true)</f>
        <v>0</v>
      </c>
      <c r="Q530" s="14">
        <f>VLOOKUP($D530,'02 train 채점'!$I$20:$J$23, 2, false)</f>
        <v>10</v>
      </c>
      <c r="R530" s="9">
        <f>N530*'02 train 채점'!$G$26+O530*'02 train 채점'!$G$27+P530*'02 train 채점'!$G$28*Q530*'02 train 채점'!$G$29</f>
        <v>22.5</v>
      </c>
      <c r="S530" s="9">
        <f>if($R530&gt;'02 train 채점'!$G$31, 1, 0)</f>
        <v>0</v>
      </c>
    </row>
    <row r="531" ht="15.75" customHeight="1">
      <c r="A531" s="9">
        <v>530.0</v>
      </c>
      <c r="B531" s="9">
        <v>0.0</v>
      </c>
      <c r="C531" s="9">
        <v>2.0</v>
      </c>
      <c r="D531" s="11" t="s">
        <v>19</v>
      </c>
      <c r="E531" s="9" t="s">
        <v>20</v>
      </c>
      <c r="F531" s="9">
        <v>23.0</v>
      </c>
      <c r="G531" s="13">
        <v>2.0</v>
      </c>
      <c r="H531" s="13">
        <v>1.0</v>
      </c>
      <c r="I531" s="13">
        <v>29104.0</v>
      </c>
      <c r="J531" s="9">
        <v>11.5</v>
      </c>
      <c r="K531" s="9"/>
      <c r="L531" s="9" t="s">
        <v>23</v>
      </c>
      <c r="M531" s="9">
        <f t="shared" si="1"/>
        <v>3</v>
      </c>
      <c r="N531" s="9">
        <f>VLOOKUP($E531,'02 train 채점'!$F$8:$G$9, 2, false)</f>
        <v>25</v>
      </c>
      <c r="O531" s="9">
        <f>VLOOKUP($F531,'02 train 채점'!$F$12:$G$17, 2, true)</f>
        <v>25</v>
      </c>
      <c r="P531" s="9">
        <f>VLOOKUP($M531, '02 train 채점'!$F$20:$G$23, 2, true)</f>
        <v>40</v>
      </c>
      <c r="Q531" s="14">
        <f>VLOOKUP($D531,'02 train 채점'!$I$20:$J$23, 2, false)</f>
        <v>10</v>
      </c>
      <c r="R531" s="9">
        <f>N531*'02 train 채점'!$G$26+O531*'02 train 채점'!$G$27+P531*'02 train 채점'!$G$28*Q531*'02 train 채점'!$G$29</f>
        <v>23.5</v>
      </c>
      <c r="S531" s="9">
        <f>if($R531&gt;'02 train 채점'!$G$31, 1, 0)</f>
        <v>0</v>
      </c>
    </row>
    <row r="532" ht="15.75" customHeight="1">
      <c r="A532" s="9">
        <v>531.0</v>
      </c>
      <c r="B532" s="9">
        <v>1.0</v>
      </c>
      <c r="C532" s="9">
        <v>2.0</v>
      </c>
      <c r="D532" s="11" t="s">
        <v>29</v>
      </c>
      <c r="E532" s="9" t="s">
        <v>25</v>
      </c>
      <c r="F532" s="9">
        <v>2.0</v>
      </c>
      <c r="G532" s="13">
        <v>1.0</v>
      </c>
      <c r="H532" s="13">
        <v>1.0</v>
      </c>
      <c r="I532" s="13">
        <v>26360.0</v>
      </c>
      <c r="J532" s="9">
        <v>26.0</v>
      </c>
      <c r="K532" s="9"/>
      <c r="L532" s="9" t="s">
        <v>23</v>
      </c>
      <c r="M532" s="9">
        <f t="shared" si="1"/>
        <v>2</v>
      </c>
      <c r="N532" s="9">
        <f>VLOOKUP($E532,'02 train 채점'!$F$8:$G$9, 2, false)</f>
        <v>75</v>
      </c>
      <c r="O532" s="9">
        <f>VLOOKUP($F532,'02 train 채점'!$F$12:$G$17, 2, true)</f>
        <v>30</v>
      </c>
      <c r="P532" s="9">
        <f>VLOOKUP($M532, '02 train 채점'!$F$20:$G$23, 2, true)</f>
        <v>30</v>
      </c>
      <c r="Q532" s="14">
        <f>VLOOKUP($D532,'02 train 채점'!$I$20:$J$23, 2, false)</f>
        <v>40</v>
      </c>
      <c r="R532" s="9">
        <f>N532*'02 train 채점'!$G$26+O532*'02 train 채점'!$G$27+P532*'02 train 채점'!$G$28*Q532*'02 train 채점'!$G$29</f>
        <v>61.5</v>
      </c>
      <c r="S532" s="9">
        <f>if($R532&gt;'02 train 채점'!$G$31, 1, 0)</f>
        <v>1</v>
      </c>
    </row>
    <row r="533" ht="15.75" customHeight="1">
      <c r="A533" s="9">
        <v>532.0</v>
      </c>
      <c r="B533" s="9">
        <v>0.0</v>
      </c>
      <c r="C533" s="9">
        <v>3.0</v>
      </c>
      <c r="D533" s="11" t="s">
        <v>19</v>
      </c>
      <c r="E533" s="9" t="s">
        <v>20</v>
      </c>
      <c r="F533" s="9"/>
      <c r="G533" s="13">
        <v>0.0</v>
      </c>
      <c r="H533" s="13">
        <v>0.0</v>
      </c>
      <c r="I533" s="13">
        <v>2641.0</v>
      </c>
      <c r="J533" s="9">
        <v>7.2292</v>
      </c>
      <c r="K533" s="9"/>
      <c r="L533" s="9" t="s">
        <v>28</v>
      </c>
      <c r="M533" s="9">
        <f t="shared" si="1"/>
        <v>0</v>
      </c>
      <c r="N533" s="9">
        <f>VLOOKUP($E533,'02 train 채점'!$F$8:$G$9, 2, false)</f>
        <v>25</v>
      </c>
      <c r="O533" s="9">
        <f>VLOOKUP($F533,'02 train 채점'!$F$12:$G$17, 2, true)</f>
        <v>55</v>
      </c>
      <c r="P533" s="9">
        <f>VLOOKUP($M533, '02 train 채점'!$F$20:$G$23, 2, true)</f>
        <v>0</v>
      </c>
      <c r="Q533" s="14">
        <f>VLOOKUP($D533,'02 train 채점'!$I$20:$J$23, 2, false)</f>
        <v>10</v>
      </c>
      <c r="R533" s="9">
        <f>N533*'02 train 채점'!$G$26+O533*'02 train 채점'!$G$27+P533*'02 train 채점'!$G$28*Q533*'02 train 채점'!$G$29</f>
        <v>28.5</v>
      </c>
      <c r="S533" s="9">
        <f>if($R533&gt;'02 train 채점'!$G$31, 1, 0)</f>
        <v>0</v>
      </c>
    </row>
    <row r="534" ht="15.75" customHeight="1">
      <c r="A534" s="9">
        <v>533.0</v>
      </c>
      <c r="B534" s="9">
        <v>0.0</v>
      </c>
      <c r="C534" s="9">
        <v>3.0</v>
      </c>
      <c r="D534" s="11" t="s">
        <v>19</v>
      </c>
      <c r="E534" s="9" t="s">
        <v>20</v>
      </c>
      <c r="F534" s="9">
        <v>17.0</v>
      </c>
      <c r="G534" s="13">
        <v>1.0</v>
      </c>
      <c r="H534" s="13">
        <v>1.0</v>
      </c>
      <c r="I534" s="13">
        <v>2690.0</v>
      </c>
      <c r="J534" s="9">
        <v>7.2292</v>
      </c>
      <c r="K534" s="9"/>
      <c r="L534" s="9" t="s">
        <v>28</v>
      </c>
      <c r="M534" s="9">
        <f t="shared" si="1"/>
        <v>2</v>
      </c>
      <c r="N534" s="9">
        <f>VLOOKUP($E534,'02 train 채점'!$F$8:$G$9, 2, false)</f>
        <v>25</v>
      </c>
      <c r="O534" s="9">
        <f>VLOOKUP($F534,'02 train 채점'!$F$12:$G$17, 2, true)</f>
        <v>25</v>
      </c>
      <c r="P534" s="9">
        <f>VLOOKUP($M534, '02 train 채점'!$F$20:$G$23, 2, true)</f>
        <v>30</v>
      </c>
      <c r="Q534" s="14">
        <f>VLOOKUP($D534,'02 train 채점'!$I$20:$J$23, 2, false)</f>
        <v>10</v>
      </c>
      <c r="R534" s="9">
        <f>N534*'02 train 채점'!$G$26+O534*'02 train 채점'!$G$27+P534*'02 train 채점'!$G$28*Q534*'02 train 채점'!$G$29</f>
        <v>23.25</v>
      </c>
      <c r="S534" s="9">
        <f>if($R534&gt;'02 train 채점'!$G$31, 1, 0)</f>
        <v>0</v>
      </c>
    </row>
    <row r="535" ht="15.75" customHeight="1">
      <c r="A535" s="9">
        <v>534.0</v>
      </c>
      <c r="B535" s="9">
        <v>1.0</v>
      </c>
      <c r="C535" s="9">
        <v>3.0</v>
      </c>
      <c r="D535" s="11" t="s">
        <v>24</v>
      </c>
      <c r="E535" s="9" t="s">
        <v>25</v>
      </c>
      <c r="F535" s="9"/>
      <c r="G535" s="13">
        <v>0.0</v>
      </c>
      <c r="H535" s="13">
        <v>2.0</v>
      </c>
      <c r="I535" s="13">
        <v>2668.0</v>
      </c>
      <c r="J535" s="9">
        <v>22.3583</v>
      </c>
      <c r="K535" s="9"/>
      <c r="L535" s="9" t="s">
        <v>28</v>
      </c>
      <c r="M535" s="9">
        <f t="shared" si="1"/>
        <v>2</v>
      </c>
      <c r="N535" s="9">
        <f>VLOOKUP($E535,'02 train 채점'!$F$8:$G$9, 2, false)</f>
        <v>75</v>
      </c>
      <c r="O535" s="9">
        <f>VLOOKUP($F535,'02 train 채점'!$F$12:$G$17, 2, true)</f>
        <v>55</v>
      </c>
      <c r="P535" s="9">
        <f>VLOOKUP($M535, '02 train 채점'!$F$20:$G$23, 2, true)</f>
        <v>30</v>
      </c>
      <c r="Q535" s="14">
        <f>VLOOKUP($D535,'02 train 채점'!$I$20:$J$23, 2, false)</f>
        <v>50</v>
      </c>
      <c r="R535" s="9">
        <f>N535*'02 train 채점'!$G$26+O535*'02 train 채점'!$G$27+P535*'02 train 채점'!$G$28*Q535*'02 train 채점'!$G$29</f>
        <v>67.25</v>
      </c>
      <c r="S535" s="9">
        <f>if($R535&gt;'02 train 채점'!$G$31, 1, 0)</f>
        <v>1</v>
      </c>
    </row>
    <row r="536" ht="15.75" customHeight="1">
      <c r="A536" s="9">
        <v>535.0</v>
      </c>
      <c r="B536" s="9">
        <v>0.0</v>
      </c>
      <c r="C536" s="9">
        <v>3.0</v>
      </c>
      <c r="D536" s="11" t="s">
        <v>29</v>
      </c>
      <c r="E536" s="9" t="s">
        <v>25</v>
      </c>
      <c r="F536" s="9">
        <v>30.0</v>
      </c>
      <c r="G536" s="13">
        <v>0.0</v>
      </c>
      <c r="H536" s="13">
        <v>0.0</v>
      </c>
      <c r="I536" s="13">
        <v>315084.0</v>
      </c>
      <c r="J536" s="9">
        <v>8.6625</v>
      </c>
      <c r="K536" s="9"/>
      <c r="L536" s="9" t="s">
        <v>23</v>
      </c>
      <c r="M536" s="9">
        <f t="shared" si="1"/>
        <v>0</v>
      </c>
      <c r="N536" s="9">
        <f>VLOOKUP($E536,'02 train 채점'!$F$8:$G$9, 2, false)</f>
        <v>75</v>
      </c>
      <c r="O536" s="9">
        <f>VLOOKUP($F536,'02 train 채점'!$F$12:$G$17, 2, true)</f>
        <v>25</v>
      </c>
      <c r="P536" s="9">
        <f>VLOOKUP($M536, '02 train 채점'!$F$20:$G$23, 2, true)</f>
        <v>0</v>
      </c>
      <c r="Q536" s="14">
        <f>VLOOKUP($D536,'02 train 채점'!$I$20:$J$23, 2, false)</f>
        <v>40</v>
      </c>
      <c r="R536" s="9">
        <f>N536*'02 train 채점'!$G$26+O536*'02 train 채점'!$G$27+P536*'02 train 채점'!$G$28*Q536*'02 train 채점'!$G$29</f>
        <v>57.5</v>
      </c>
      <c r="S536" s="9">
        <f>if($R536&gt;'02 train 채점'!$G$31, 1, 0)</f>
        <v>1</v>
      </c>
    </row>
    <row r="537" ht="15.75" customHeight="1">
      <c r="A537" s="9">
        <v>536.0</v>
      </c>
      <c r="B537" s="9">
        <v>1.0</v>
      </c>
      <c r="C537" s="9">
        <v>2.0</v>
      </c>
      <c r="D537" s="11" t="s">
        <v>29</v>
      </c>
      <c r="E537" s="9" t="s">
        <v>25</v>
      </c>
      <c r="F537" s="9">
        <v>7.0</v>
      </c>
      <c r="G537" s="13">
        <v>0.0</v>
      </c>
      <c r="H537" s="13">
        <v>2.0</v>
      </c>
      <c r="I537" s="13" t="s">
        <v>299</v>
      </c>
      <c r="J537" s="9">
        <v>26.25</v>
      </c>
      <c r="K537" s="9"/>
      <c r="L537" s="9" t="s">
        <v>23</v>
      </c>
      <c r="M537" s="9">
        <f t="shared" si="1"/>
        <v>2</v>
      </c>
      <c r="N537" s="9">
        <f>VLOOKUP($E537,'02 train 채점'!$F$8:$G$9, 2, false)</f>
        <v>75</v>
      </c>
      <c r="O537" s="9">
        <f>VLOOKUP($F537,'02 train 채점'!$F$12:$G$17, 2, true)</f>
        <v>25</v>
      </c>
      <c r="P537" s="9">
        <f>VLOOKUP($M537, '02 train 채점'!$F$20:$G$23, 2, true)</f>
        <v>30</v>
      </c>
      <c r="Q537" s="14">
        <f>VLOOKUP($D537,'02 train 채점'!$I$20:$J$23, 2, false)</f>
        <v>40</v>
      </c>
      <c r="R537" s="9">
        <f>N537*'02 train 채점'!$G$26+O537*'02 train 채점'!$G$27+P537*'02 train 채점'!$G$28*Q537*'02 train 채점'!$G$29</f>
        <v>60.5</v>
      </c>
      <c r="S537" s="9">
        <f>if($R537&gt;'02 train 채점'!$G$31, 1, 0)</f>
        <v>1</v>
      </c>
    </row>
    <row r="538" ht="15.75" customHeight="1">
      <c r="A538" s="9">
        <v>450.0</v>
      </c>
      <c r="B538" s="9">
        <v>1.0</v>
      </c>
      <c r="C538" s="9">
        <v>1.0</v>
      </c>
      <c r="D538" s="11" t="s">
        <v>33</v>
      </c>
      <c r="E538" s="9" t="s">
        <v>20</v>
      </c>
      <c r="F538" s="9">
        <v>52.0</v>
      </c>
      <c r="G538" s="13">
        <v>0.0</v>
      </c>
      <c r="H538" s="13">
        <v>0.0</v>
      </c>
      <c r="I538" s="13">
        <v>113786.0</v>
      </c>
      <c r="J538" s="9">
        <v>30.5</v>
      </c>
      <c r="K538" s="9" t="s">
        <v>795</v>
      </c>
      <c r="L538" s="9" t="s">
        <v>23</v>
      </c>
      <c r="M538" s="9">
        <f t="shared" si="1"/>
        <v>0</v>
      </c>
      <c r="N538" s="9">
        <f>VLOOKUP($E538,'02 train 채점'!$F$8:$G$9, 2, false)</f>
        <v>25</v>
      </c>
      <c r="O538" s="9">
        <f>VLOOKUP($F538,'02 train 채점'!$F$12:$G$17, 2, true)</f>
        <v>25</v>
      </c>
      <c r="P538" s="9">
        <f>VLOOKUP($M538, '02 train 채점'!$F$20:$G$23, 2, true)</f>
        <v>0</v>
      </c>
      <c r="Q538" s="14">
        <f>VLOOKUP($D538,'02 train 채점'!$I$20:$J$23, 2, false)</f>
        <v>20</v>
      </c>
      <c r="R538" s="9">
        <f>N538*'02 train 채점'!$G$26+O538*'02 train 채점'!$G$27+P538*'02 train 채점'!$G$28*Q538*'02 train 채점'!$G$29</f>
        <v>22.5</v>
      </c>
      <c r="S538" s="9">
        <f>if($R538&gt;'02 train 채점'!$G$31, 1, 0)</f>
        <v>0</v>
      </c>
    </row>
    <row r="539" ht="15.75" customHeight="1">
      <c r="A539" s="9">
        <v>538.0</v>
      </c>
      <c r="B539" s="9">
        <v>1.0</v>
      </c>
      <c r="C539" s="9">
        <v>1.0</v>
      </c>
      <c r="D539" s="11" t="s">
        <v>29</v>
      </c>
      <c r="E539" s="9" t="s">
        <v>25</v>
      </c>
      <c r="F539" s="9">
        <v>30.0</v>
      </c>
      <c r="G539" s="13">
        <v>0.0</v>
      </c>
      <c r="H539" s="13">
        <v>0.0</v>
      </c>
      <c r="I539" s="13" t="s">
        <v>235</v>
      </c>
      <c r="J539" s="9">
        <v>106.425</v>
      </c>
      <c r="K539" s="9"/>
      <c r="L539" s="9" t="s">
        <v>28</v>
      </c>
      <c r="M539" s="9">
        <f t="shared" si="1"/>
        <v>0</v>
      </c>
      <c r="N539" s="9">
        <f>VLOOKUP($E539,'02 train 채점'!$F$8:$G$9, 2, false)</f>
        <v>75</v>
      </c>
      <c r="O539" s="9">
        <f>VLOOKUP($F539,'02 train 채점'!$F$12:$G$17, 2, true)</f>
        <v>25</v>
      </c>
      <c r="P539" s="9">
        <f>VLOOKUP($M539, '02 train 채점'!$F$20:$G$23, 2, true)</f>
        <v>0</v>
      </c>
      <c r="Q539" s="14">
        <f>VLOOKUP($D539,'02 train 채점'!$I$20:$J$23, 2, false)</f>
        <v>40</v>
      </c>
      <c r="R539" s="9">
        <f>N539*'02 train 채점'!$G$26+O539*'02 train 채점'!$G$27+P539*'02 train 채점'!$G$28*Q539*'02 train 채점'!$G$29</f>
        <v>57.5</v>
      </c>
      <c r="S539" s="9">
        <f>if($R539&gt;'02 train 채점'!$G$31, 1, 0)</f>
        <v>1</v>
      </c>
    </row>
    <row r="540" ht="15.75" customHeight="1">
      <c r="A540" s="9">
        <v>539.0</v>
      </c>
      <c r="B540" s="9">
        <v>0.0</v>
      </c>
      <c r="C540" s="9">
        <v>3.0</v>
      </c>
      <c r="D540" s="11" t="s">
        <v>19</v>
      </c>
      <c r="E540" s="9" t="s">
        <v>20</v>
      </c>
      <c r="F540" s="9"/>
      <c r="G540" s="13">
        <v>0.0</v>
      </c>
      <c r="H540" s="13">
        <v>0.0</v>
      </c>
      <c r="I540" s="13">
        <v>364498.0</v>
      </c>
      <c r="J540" s="9">
        <v>14.5</v>
      </c>
      <c r="K540" s="9"/>
      <c r="L540" s="9" t="s">
        <v>23</v>
      </c>
      <c r="M540" s="9">
        <f t="shared" si="1"/>
        <v>0</v>
      </c>
      <c r="N540" s="9">
        <f>VLOOKUP($E540,'02 train 채점'!$F$8:$G$9, 2, false)</f>
        <v>25</v>
      </c>
      <c r="O540" s="9">
        <f>VLOOKUP($F540,'02 train 채점'!$F$12:$G$17, 2, true)</f>
        <v>55</v>
      </c>
      <c r="P540" s="9">
        <f>VLOOKUP($M540, '02 train 채점'!$F$20:$G$23, 2, true)</f>
        <v>0</v>
      </c>
      <c r="Q540" s="14">
        <f>VLOOKUP($D540,'02 train 채점'!$I$20:$J$23, 2, false)</f>
        <v>10</v>
      </c>
      <c r="R540" s="9">
        <f>N540*'02 train 채점'!$G$26+O540*'02 train 채점'!$G$27+P540*'02 train 채점'!$G$28*Q540*'02 train 채점'!$G$29</f>
        <v>28.5</v>
      </c>
      <c r="S540" s="9">
        <f>if($R540&gt;'02 train 채점'!$G$31, 1, 0)</f>
        <v>0</v>
      </c>
    </row>
    <row r="541" ht="15.75" customHeight="1">
      <c r="A541" s="9">
        <v>540.0</v>
      </c>
      <c r="B541" s="9">
        <v>1.0</v>
      </c>
      <c r="C541" s="9">
        <v>1.0</v>
      </c>
      <c r="D541" s="11" t="s">
        <v>29</v>
      </c>
      <c r="E541" s="9" t="s">
        <v>25</v>
      </c>
      <c r="F541" s="9">
        <v>22.0</v>
      </c>
      <c r="G541" s="13">
        <v>0.0</v>
      </c>
      <c r="H541" s="13">
        <v>2.0</v>
      </c>
      <c r="I541" s="13">
        <v>13568.0</v>
      </c>
      <c r="J541" s="9">
        <v>49.5</v>
      </c>
      <c r="K541" s="9" t="s">
        <v>796</v>
      </c>
      <c r="L541" s="9" t="s">
        <v>28</v>
      </c>
      <c r="M541" s="9">
        <f t="shared" si="1"/>
        <v>2</v>
      </c>
      <c r="N541" s="9">
        <f>VLOOKUP($E541,'02 train 채점'!$F$8:$G$9, 2, false)</f>
        <v>75</v>
      </c>
      <c r="O541" s="9">
        <f>VLOOKUP($F541,'02 train 채점'!$F$12:$G$17, 2, true)</f>
        <v>25</v>
      </c>
      <c r="P541" s="9">
        <f>VLOOKUP($M541, '02 train 채점'!$F$20:$G$23, 2, true)</f>
        <v>30</v>
      </c>
      <c r="Q541" s="14">
        <f>VLOOKUP($D541,'02 train 채점'!$I$20:$J$23, 2, false)</f>
        <v>40</v>
      </c>
      <c r="R541" s="9">
        <f>N541*'02 train 채점'!$G$26+O541*'02 train 채점'!$G$27+P541*'02 train 채점'!$G$28*Q541*'02 train 채점'!$G$29</f>
        <v>60.5</v>
      </c>
      <c r="S541" s="9">
        <f>if($R541&gt;'02 train 채점'!$G$31, 1, 0)</f>
        <v>1</v>
      </c>
    </row>
    <row r="542" ht="15.75" customHeight="1">
      <c r="A542" s="9">
        <v>541.0</v>
      </c>
      <c r="B542" s="9">
        <v>1.0</v>
      </c>
      <c r="C542" s="9">
        <v>1.0</v>
      </c>
      <c r="D542" s="11" t="s">
        <v>29</v>
      </c>
      <c r="E542" s="9" t="s">
        <v>25</v>
      </c>
      <c r="F542" s="9">
        <v>36.0</v>
      </c>
      <c r="G542" s="13">
        <v>0.0</v>
      </c>
      <c r="H542" s="13">
        <v>2.0</v>
      </c>
      <c r="I542" s="13" t="s">
        <v>797</v>
      </c>
      <c r="J542" s="9">
        <v>71.0</v>
      </c>
      <c r="K542" s="9" t="s">
        <v>798</v>
      </c>
      <c r="L542" s="9" t="s">
        <v>23</v>
      </c>
      <c r="M542" s="9">
        <f t="shared" si="1"/>
        <v>2</v>
      </c>
      <c r="N542" s="9">
        <f>VLOOKUP($E542,'02 train 채점'!$F$8:$G$9, 2, false)</f>
        <v>75</v>
      </c>
      <c r="O542" s="9">
        <f>VLOOKUP($F542,'02 train 채점'!$F$12:$G$17, 2, true)</f>
        <v>25</v>
      </c>
      <c r="P542" s="9">
        <f>VLOOKUP($M542, '02 train 채점'!$F$20:$G$23, 2, true)</f>
        <v>30</v>
      </c>
      <c r="Q542" s="14">
        <f>VLOOKUP($D542,'02 train 채점'!$I$20:$J$23, 2, false)</f>
        <v>40</v>
      </c>
      <c r="R542" s="9">
        <f>N542*'02 train 채점'!$G$26+O542*'02 train 채점'!$G$27+P542*'02 train 채점'!$G$28*Q542*'02 train 채점'!$G$29</f>
        <v>60.5</v>
      </c>
      <c r="S542" s="9">
        <f>if($R542&gt;'02 train 채점'!$G$31, 1, 0)</f>
        <v>1</v>
      </c>
    </row>
    <row r="543" ht="15.75" customHeight="1">
      <c r="A543" s="9">
        <v>542.0</v>
      </c>
      <c r="B543" s="9">
        <v>0.0</v>
      </c>
      <c r="C543" s="9">
        <v>3.0</v>
      </c>
      <c r="D543" s="11" t="s">
        <v>29</v>
      </c>
      <c r="E543" s="9" t="s">
        <v>25</v>
      </c>
      <c r="F543" s="9">
        <v>9.0</v>
      </c>
      <c r="G543" s="13">
        <v>4.0</v>
      </c>
      <c r="H543" s="13">
        <v>2.0</v>
      </c>
      <c r="I543" s="13">
        <v>347082.0</v>
      </c>
      <c r="J543" s="9">
        <v>31.275</v>
      </c>
      <c r="K543" s="9"/>
      <c r="L543" s="9" t="s">
        <v>23</v>
      </c>
      <c r="M543" s="9">
        <f t="shared" si="1"/>
        <v>6</v>
      </c>
      <c r="N543" s="9">
        <f>VLOOKUP($E543,'02 train 채점'!$F$8:$G$9, 2, false)</f>
        <v>75</v>
      </c>
      <c r="O543" s="9">
        <f>VLOOKUP($F543,'02 train 채점'!$F$12:$G$17, 2, true)</f>
        <v>25</v>
      </c>
      <c r="P543" s="9">
        <f>VLOOKUP($M543, '02 train 채점'!$F$20:$G$23, 2, true)</f>
        <v>40</v>
      </c>
      <c r="Q543" s="14">
        <f>VLOOKUP($D543,'02 train 채점'!$I$20:$J$23, 2, false)</f>
        <v>40</v>
      </c>
      <c r="R543" s="9">
        <f>N543*'02 train 채점'!$G$26+O543*'02 train 채점'!$G$27+P543*'02 train 채점'!$G$28*Q543*'02 train 채점'!$G$29</f>
        <v>61.5</v>
      </c>
      <c r="S543" s="9">
        <f>if($R543&gt;'02 train 채점'!$G$31, 1, 0)</f>
        <v>1</v>
      </c>
    </row>
    <row r="544" ht="15.75" customHeight="1">
      <c r="A544" s="9">
        <v>543.0</v>
      </c>
      <c r="B544" s="9">
        <v>0.0</v>
      </c>
      <c r="C544" s="9">
        <v>3.0</v>
      </c>
      <c r="D544" s="11" t="s">
        <v>29</v>
      </c>
      <c r="E544" s="9" t="s">
        <v>25</v>
      </c>
      <c r="F544" s="9">
        <v>11.0</v>
      </c>
      <c r="G544" s="13">
        <v>4.0</v>
      </c>
      <c r="H544" s="13">
        <v>2.0</v>
      </c>
      <c r="I544" s="13">
        <v>347082.0</v>
      </c>
      <c r="J544" s="9">
        <v>31.275</v>
      </c>
      <c r="K544" s="9"/>
      <c r="L544" s="9" t="s">
        <v>23</v>
      </c>
      <c r="M544" s="9">
        <f t="shared" si="1"/>
        <v>6</v>
      </c>
      <c r="N544" s="9">
        <f>VLOOKUP($E544,'02 train 채점'!$F$8:$G$9, 2, false)</f>
        <v>75</v>
      </c>
      <c r="O544" s="9">
        <f>VLOOKUP($F544,'02 train 채점'!$F$12:$G$17, 2, true)</f>
        <v>25</v>
      </c>
      <c r="P544" s="9">
        <f>VLOOKUP($M544, '02 train 채점'!$F$20:$G$23, 2, true)</f>
        <v>40</v>
      </c>
      <c r="Q544" s="14">
        <f>VLOOKUP($D544,'02 train 채점'!$I$20:$J$23, 2, false)</f>
        <v>40</v>
      </c>
      <c r="R544" s="9">
        <f>N544*'02 train 채점'!$G$26+O544*'02 train 채점'!$G$27+P544*'02 train 채점'!$G$28*Q544*'02 train 채점'!$G$29</f>
        <v>61.5</v>
      </c>
      <c r="S544" s="9">
        <f>if($R544&gt;'02 train 채점'!$G$31, 1, 0)</f>
        <v>1</v>
      </c>
    </row>
    <row r="545" ht="15.75" customHeight="1">
      <c r="A545" s="9">
        <v>544.0</v>
      </c>
      <c r="B545" s="9">
        <v>1.0</v>
      </c>
      <c r="C545" s="9">
        <v>2.0</v>
      </c>
      <c r="D545" s="11" t="s">
        <v>19</v>
      </c>
      <c r="E545" s="9" t="s">
        <v>20</v>
      </c>
      <c r="F545" s="9">
        <v>32.0</v>
      </c>
      <c r="G545" s="13">
        <v>1.0</v>
      </c>
      <c r="H545" s="13">
        <v>0.0</v>
      </c>
      <c r="I545" s="13">
        <v>2908.0</v>
      </c>
      <c r="J545" s="9">
        <v>26.0</v>
      </c>
      <c r="K545" s="9"/>
      <c r="L545" s="9" t="s">
        <v>23</v>
      </c>
      <c r="M545" s="9">
        <f t="shared" si="1"/>
        <v>1</v>
      </c>
      <c r="N545" s="9">
        <f>VLOOKUP($E545,'02 train 채점'!$F$8:$G$9, 2, false)</f>
        <v>25</v>
      </c>
      <c r="O545" s="9">
        <f>VLOOKUP($F545,'02 train 채점'!$F$12:$G$17, 2, true)</f>
        <v>25</v>
      </c>
      <c r="P545" s="9">
        <f>VLOOKUP($M545, '02 train 채점'!$F$20:$G$23, 2, true)</f>
        <v>65</v>
      </c>
      <c r="Q545" s="14">
        <f>VLOOKUP($D545,'02 train 채점'!$I$20:$J$23, 2, false)</f>
        <v>10</v>
      </c>
      <c r="R545" s="9">
        <f>N545*'02 train 채점'!$G$26+O545*'02 train 채점'!$G$27+P545*'02 train 채점'!$G$28*Q545*'02 train 채점'!$G$29</f>
        <v>24.125</v>
      </c>
      <c r="S545" s="9">
        <f>if($R545&gt;'02 train 채점'!$G$31, 1, 0)</f>
        <v>0</v>
      </c>
    </row>
    <row r="546" ht="15.75" customHeight="1">
      <c r="A546" s="9">
        <v>545.0</v>
      </c>
      <c r="B546" s="9">
        <v>0.0</v>
      </c>
      <c r="C546" s="9">
        <v>1.0</v>
      </c>
      <c r="D546" s="11" t="s">
        <v>19</v>
      </c>
      <c r="E546" s="9" t="s">
        <v>20</v>
      </c>
      <c r="F546" s="9">
        <v>50.0</v>
      </c>
      <c r="G546" s="13">
        <v>1.0</v>
      </c>
      <c r="H546" s="13">
        <v>0.0</v>
      </c>
      <c r="I546" s="13" t="s">
        <v>235</v>
      </c>
      <c r="J546" s="9">
        <v>106.425</v>
      </c>
      <c r="K546" s="9" t="s">
        <v>236</v>
      </c>
      <c r="L546" s="9" t="s">
        <v>28</v>
      </c>
      <c r="M546" s="9">
        <f t="shared" si="1"/>
        <v>1</v>
      </c>
      <c r="N546" s="9">
        <f>VLOOKUP($E546,'02 train 채점'!$F$8:$G$9, 2, false)</f>
        <v>25</v>
      </c>
      <c r="O546" s="9">
        <f>VLOOKUP($F546,'02 train 채점'!$F$12:$G$17, 2, true)</f>
        <v>25</v>
      </c>
      <c r="P546" s="9">
        <f>VLOOKUP($M546, '02 train 채점'!$F$20:$G$23, 2, true)</f>
        <v>65</v>
      </c>
      <c r="Q546" s="14">
        <f>VLOOKUP($D546,'02 train 채점'!$I$20:$J$23, 2, false)</f>
        <v>10</v>
      </c>
      <c r="R546" s="9">
        <f>N546*'02 train 채점'!$G$26+O546*'02 train 채점'!$G$27+P546*'02 train 채점'!$G$28*Q546*'02 train 채점'!$G$29</f>
        <v>24.125</v>
      </c>
      <c r="S546" s="9">
        <f>if($R546&gt;'02 train 채점'!$G$31, 1, 0)</f>
        <v>0</v>
      </c>
    </row>
    <row r="547" ht="15.75" customHeight="1">
      <c r="A547" s="9">
        <v>546.0</v>
      </c>
      <c r="B547" s="9">
        <v>0.0</v>
      </c>
      <c r="C547" s="9">
        <v>1.0</v>
      </c>
      <c r="D547" s="11" t="s">
        <v>19</v>
      </c>
      <c r="E547" s="9" t="s">
        <v>20</v>
      </c>
      <c r="F547" s="9">
        <v>64.0</v>
      </c>
      <c r="G547" s="13">
        <v>0.0</v>
      </c>
      <c r="H547" s="13">
        <v>0.0</v>
      </c>
      <c r="I547" s="13">
        <v>693.0</v>
      </c>
      <c r="J547" s="9">
        <v>26.0</v>
      </c>
      <c r="K547" s="9"/>
      <c r="L547" s="9" t="s">
        <v>23</v>
      </c>
      <c r="M547" s="9">
        <f t="shared" si="1"/>
        <v>0</v>
      </c>
      <c r="N547" s="9">
        <f>VLOOKUP($E547,'02 train 채점'!$F$8:$G$9, 2, false)</f>
        <v>25</v>
      </c>
      <c r="O547" s="9">
        <f>VLOOKUP($F547,'02 train 채점'!$F$12:$G$17, 2, true)</f>
        <v>25</v>
      </c>
      <c r="P547" s="9">
        <f>VLOOKUP($M547, '02 train 채점'!$F$20:$G$23, 2, true)</f>
        <v>0</v>
      </c>
      <c r="Q547" s="14">
        <f>VLOOKUP($D547,'02 train 채점'!$I$20:$J$23, 2, false)</f>
        <v>10</v>
      </c>
      <c r="R547" s="9">
        <f>N547*'02 train 채점'!$G$26+O547*'02 train 채점'!$G$27+P547*'02 train 채점'!$G$28*Q547*'02 train 채점'!$G$29</f>
        <v>22.5</v>
      </c>
      <c r="S547" s="9">
        <f>if($R547&gt;'02 train 채점'!$G$31, 1, 0)</f>
        <v>0</v>
      </c>
    </row>
    <row r="548" ht="15.75" customHeight="1">
      <c r="A548" s="9">
        <v>547.0</v>
      </c>
      <c r="B548" s="9">
        <v>1.0</v>
      </c>
      <c r="C548" s="9">
        <v>2.0</v>
      </c>
      <c r="D548" s="11" t="s">
        <v>24</v>
      </c>
      <c r="E548" s="9" t="s">
        <v>25</v>
      </c>
      <c r="F548" s="9">
        <v>19.0</v>
      </c>
      <c r="G548" s="13">
        <v>1.0</v>
      </c>
      <c r="H548" s="13">
        <v>0.0</v>
      </c>
      <c r="I548" s="13">
        <v>2908.0</v>
      </c>
      <c r="J548" s="9">
        <v>26.0</v>
      </c>
      <c r="K548" s="9"/>
      <c r="L548" s="9" t="s">
        <v>23</v>
      </c>
      <c r="M548" s="9">
        <f t="shared" si="1"/>
        <v>1</v>
      </c>
      <c r="N548" s="9">
        <f>VLOOKUP($E548,'02 train 채점'!$F$8:$G$9, 2, false)</f>
        <v>75</v>
      </c>
      <c r="O548" s="9">
        <f>VLOOKUP($F548,'02 train 채점'!$F$12:$G$17, 2, true)</f>
        <v>25</v>
      </c>
      <c r="P548" s="9">
        <f>VLOOKUP($M548, '02 train 채점'!$F$20:$G$23, 2, true)</f>
        <v>65</v>
      </c>
      <c r="Q548" s="14">
        <f>VLOOKUP($D548,'02 train 채점'!$I$20:$J$23, 2, false)</f>
        <v>50</v>
      </c>
      <c r="R548" s="9">
        <f>N548*'02 train 채점'!$G$26+O548*'02 train 채점'!$G$27+P548*'02 train 채점'!$G$28*Q548*'02 train 채점'!$G$29</f>
        <v>65.625</v>
      </c>
      <c r="S548" s="9">
        <f>if($R548&gt;'02 train 채점'!$G$31, 1, 0)</f>
        <v>1</v>
      </c>
    </row>
    <row r="549" ht="15.75" customHeight="1">
      <c r="A549" s="9">
        <v>548.0</v>
      </c>
      <c r="B549" s="9">
        <v>1.0</v>
      </c>
      <c r="C549" s="9">
        <v>2.0</v>
      </c>
      <c r="D549" s="11" t="s">
        <v>19</v>
      </c>
      <c r="E549" s="9" t="s">
        <v>20</v>
      </c>
      <c r="F549" s="9"/>
      <c r="G549" s="13">
        <v>0.0</v>
      </c>
      <c r="H549" s="13">
        <v>0.0</v>
      </c>
      <c r="I549" s="13" t="s">
        <v>799</v>
      </c>
      <c r="J549" s="9">
        <v>13.8625</v>
      </c>
      <c r="K549" s="9"/>
      <c r="L549" s="9" t="s">
        <v>28</v>
      </c>
      <c r="M549" s="9">
        <f t="shared" si="1"/>
        <v>0</v>
      </c>
      <c r="N549" s="9">
        <f>VLOOKUP($E549,'02 train 채점'!$F$8:$G$9, 2, false)</f>
        <v>25</v>
      </c>
      <c r="O549" s="9">
        <f>VLOOKUP($F549,'02 train 채점'!$F$12:$G$17, 2, true)</f>
        <v>55</v>
      </c>
      <c r="P549" s="9">
        <f>VLOOKUP($M549, '02 train 채점'!$F$20:$G$23, 2, true)</f>
        <v>0</v>
      </c>
      <c r="Q549" s="14">
        <f>VLOOKUP($D549,'02 train 채점'!$I$20:$J$23, 2, false)</f>
        <v>10</v>
      </c>
      <c r="R549" s="9">
        <f>N549*'02 train 채점'!$G$26+O549*'02 train 채점'!$G$27+P549*'02 train 채점'!$G$28*Q549*'02 train 채점'!$G$29</f>
        <v>28.5</v>
      </c>
      <c r="S549" s="9">
        <f>if($R549&gt;'02 train 채점'!$G$31, 1, 0)</f>
        <v>0</v>
      </c>
    </row>
    <row r="550" ht="15.75" customHeight="1">
      <c r="A550" s="9">
        <v>549.0</v>
      </c>
      <c r="B550" s="9">
        <v>0.0</v>
      </c>
      <c r="C550" s="9">
        <v>3.0</v>
      </c>
      <c r="D550" s="11" t="s">
        <v>19</v>
      </c>
      <c r="E550" s="9" t="s">
        <v>20</v>
      </c>
      <c r="F550" s="9">
        <v>33.0</v>
      </c>
      <c r="G550" s="13">
        <v>1.0</v>
      </c>
      <c r="H550" s="13">
        <v>1.0</v>
      </c>
      <c r="I550" s="13">
        <v>363291.0</v>
      </c>
      <c r="J550" s="9">
        <v>20.525</v>
      </c>
      <c r="K550" s="9"/>
      <c r="L550" s="9" t="s">
        <v>23</v>
      </c>
      <c r="M550" s="9">
        <f t="shared" si="1"/>
        <v>2</v>
      </c>
      <c r="N550" s="9">
        <f>VLOOKUP($E550,'02 train 채점'!$F$8:$G$9, 2, false)</f>
        <v>25</v>
      </c>
      <c r="O550" s="9">
        <f>VLOOKUP($F550,'02 train 채점'!$F$12:$G$17, 2, true)</f>
        <v>25</v>
      </c>
      <c r="P550" s="9">
        <f>VLOOKUP($M550, '02 train 채점'!$F$20:$G$23, 2, true)</f>
        <v>30</v>
      </c>
      <c r="Q550" s="14">
        <f>VLOOKUP($D550,'02 train 채점'!$I$20:$J$23, 2, false)</f>
        <v>10</v>
      </c>
      <c r="R550" s="9">
        <f>N550*'02 train 채점'!$G$26+O550*'02 train 채점'!$G$27+P550*'02 train 채점'!$G$28*Q550*'02 train 채점'!$G$29</f>
        <v>23.25</v>
      </c>
      <c r="S550" s="9">
        <f>if($R550&gt;'02 train 채점'!$G$31, 1, 0)</f>
        <v>0</v>
      </c>
    </row>
    <row r="551" ht="15.75" customHeight="1">
      <c r="A551" s="9">
        <v>550.0</v>
      </c>
      <c r="B551" s="9">
        <v>1.0</v>
      </c>
      <c r="C551" s="9">
        <v>2.0</v>
      </c>
      <c r="D551" s="11" t="s">
        <v>33</v>
      </c>
      <c r="E551" s="9" t="s">
        <v>20</v>
      </c>
      <c r="F551" s="9">
        <v>8.0</v>
      </c>
      <c r="G551" s="13">
        <v>1.0</v>
      </c>
      <c r="H551" s="13">
        <v>1.0</v>
      </c>
      <c r="I551" s="13" t="s">
        <v>162</v>
      </c>
      <c r="J551" s="9">
        <v>36.75</v>
      </c>
      <c r="K551" s="9"/>
      <c r="L551" s="9" t="s">
        <v>23</v>
      </c>
      <c r="M551" s="9">
        <f t="shared" si="1"/>
        <v>2</v>
      </c>
      <c r="N551" s="9">
        <f>VLOOKUP($E551,'02 train 채점'!$F$8:$G$9, 2, false)</f>
        <v>25</v>
      </c>
      <c r="O551" s="9">
        <f>VLOOKUP($F551,'02 train 채점'!$F$12:$G$17, 2, true)</f>
        <v>25</v>
      </c>
      <c r="P551" s="9">
        <f>VLOOKUP($M551, '02 train 채점'!$F$20:$G$23, 2, true)</f>
        <v>30</v>
      </c>
      <c r="Q551" s="14">
        <f>VLOOKUP($D551,'02 train 채점'!$I$20:$J$23, 2, false)</f>
        <v>20</v>
      </c>
      <c r="R551" s="9">
        <f>N551*'02 train 채점'!$G$26+O551*'02 train 채점'!$G$27+P551*'02 train 채점'!$G$28*Q551*'02 train 채점'!$G$29</f>
        <v>24</v>
      </c>
      <c r="S551" s="9">
        <f>if($R551&gt;'02 train 채점'!$G$31, 1, 0)</f>
        <v>0</v>
      </c>
    </row>
    <row r="552" ht="15.75" customHeight="1">
      <c r="A552" s="9">
        <v>551.0</v>
      </c>
      <c r="B552" s="9">
        <v>1.0</v>
      </c>
      <c r="C552" s="9">
        <v>1.0</v>
      </c>
      <c r="D552" s="11" t="s">
        <v>19</v>
      </c>
      <c r="E552" s="9" t="s">
        <v>20</v>
      </c>
      <c r="F552" s="9">
        <v>17.0</v>
      </c>
      <c r="G552" s="13">
        <v>0.0</v>
      </c>
      <c r="H552" s="13">
        <v>2.0</v>
      </c>
      <c r="I552" s="13">
        <v>17421.0</v>
      </c>
      <c r="J552" s="9">
        <v>110.8833</v>
      </c>
      <c r="K552" s="9" t="s">
        <v>800</v>
      </c>
      <c r="L552" s="9" t="s">
        <v>28</v>
      </c>
      <c r="M552" s="9">
        <f t="shared" si="1"/>
        <v>2</v>
      </c>
      <c r="N552" s="9">
        <f>VLOOKUP($E552,'02 train 채점'!$F$8:$G$9, 2, false)</f>
        <v>25</v>
      </c>
      <c r="O552" s="9">
        <f>VLOOKUP($F552,'02 train 채점'!$F$12:$G$17, 2, true)</f>
        <v>25</v>
      </c>
      <c r="P552" s="9">
        <f>VLOOKUP($M552, '02 train 채점'!$F$20:$G$23, 2, true)</f>
        <v>30</v>
      </c>
      <c r="Q552" s="14">
        <f>VLOOKUP($D552,'02 train 채점'!$I$20:$J$23, 2, false)</f>
        <v>10</v>
      </c>
      <c r="R552" s="9">
        <f>N552*'02 train 채점'!$G$26+O552*'02 train 채점'!$G$27+P552*'02 train 채점'!$G$28*Q552*'02 train 채점'!$G$29</f>
        <v>23.25</v>
      </c>
      <c r="S552" s="9">
        <f>if($R552&gt;'02 train 채점'!$G$31, 1, 0)</f>
        <v>0</v>
      </c>
    </row>
    <row r="553" ht="15.75" customHeight="1">
      <c r="A553" s="9">
        <v>552.0</v>
      </c>
      <c r="B553" s="9">
        <v>0.0</v>
      </c>
      <c r="C553" s="9">
        <v>2.0</v>
      </c>
      <c r="D553" s="11" t="s">
        <v>19</v>
      </c>
      <c r="E553" s="9" t="s">
        <v>20</v>
      </c>
      <c r="F553" s="9">
        <v>27.0</v>
      </c>
      <c r="G553" s="13">
        <v>0.0</v>
      </c>
      <c r="H553" s="13">
        <v>0.0</v>
      </c>
      <c r="I553" s="13">
        <v>244358.0</v>
      </c>
      <c r="J553" s="9">
        <v>26.0</v>
      </c>
      <c r="K553" s="9"/>
      <c r="L553" s="9" t="s">
        <v>23</v>
      </c>
      <c r="M553" s="9">
        <f t="shared" si="1"/>
        <v>0</v>
      </c>
      <c r="N553" s="9">
        <f>VLOOKUP($E553,'02 train 채점'!$F$8:$G$9, 2, false)</f>
        <v>25</v>
      </c>
      <c r="O553" s="9">
        <f>VLOOKUP($F553,'02 train 채점'!$F$12:$G$17, 2, true)</f>
        <v>25</v>
      </c>
      <c r="P553" s="9">
        <f>VLOOKUP($M553, '02 train 채점'!$F$20:$G$23, 2, true)</f>
        <v>0</v>
      </c>
      <c r="Q553" s="14">
        <f>VLOOKUP($D553,'02 train 채점'!$I$20:$J$23, 2, false)</f>
        <v>10</v>
      </c>
      <c r="R553" s="9">
        <f>N553*'02 train 채점'!$G$26+O553*'02 train 채점'!$G$27+P553*'02 train 채점'!$G$28*Q553*'02 train 채점'!$G$29</f>
        <v>22.5</v>
      </c>
      <c r="S553" s="9">
        <f>if($R553&gt;'02 train 채점'!$G$31, 1, 0)</f>
        <v>0</v>
      </c>
    </row>
    <row r="554" ht="15.75" customHeight="1">
      <c r="A554" s="9">
        <v>553.0</v>
      </c>
      <c r="B554" s="9">
        <v>0.0</v>
      </c>
      <c r="C554" s="9">
        <v>3.0</v>
      </c>
      <c r="D554" s="11" t="s">
        <v>19</v>
      </c>
      <c r="E554" s="9" t="s">
        <v>20</v>
      </c>
      <c r="F554" s="9"/>
      <c r="G554" s="13">
        <v>0.0</v>
      </c>
      <c r="H554" s="13">
        <v>0.0</v>
      </c>
      <c r="I554" s="13">
        <v>330979.0</v>
      </c>
      <c r="J554" s="9">
        <v>7.8292</v>
      </c>
      <c r="K554" s="9"/>
      <c r="L554" s="9" t="s">
        <v>21</v>
      </c>
      <c r="M554" s="9">
        <f t="shared" si="1"/>
        <v>0</v>
      </c>
      <c r="N554" s="9">
        <f>VLOOKUP($E554,'02 train 채점'!$F$8:$G$9, 2, false)</f>
        <v>25</v>
      </c>
      <c r="O554" s="9">
        <f>VLOOKUP($F554,'02 train 채점'!$F$12:$G$17, 2, true)</f>
        <v>55</v>
      </c>
      <c r="P554" s="9">
        <f>VLOOKUP($M554, '02 train 채점'!$F$20:$G$23, 2, true)</f>
        <v>0</v>
      </c>
      <c r="Q554" s="14">
        <f>VLOOKUP($D554,'02 train 채점'!$I$20:$J$23, 2, false)</f>
        <v>10</v>
      </c>
      <c r="R554" s="9">
        <f>N554*'02 train 채점'!$G$26+O554*'02 train 채점'!$G$27+P554*'02 train 채점'!$G$28*Q554*'02 train 채점'!$G$29</f>
        <v>28.5</v>
      </c>
      <c r="S554" s="9">
        <f>if($R554&gt;'02 train 채점'!$G$31, 1, 0)</f>
        <v>0</v>
      </c>
    </row>
    <row r="555" ht="15.75" customHeight="1">
      <c r="A555" s="9">
        <v>554.0</v>
      </c>
      <c r="B555" s="9">
        <v>1.0</v>
      </c>
      <c r="C555" s="9">
        <v>3.0</v>
      </c>
      <c r="D555" s="11" t="s">
        <v>19</v>
      </c>
      <c r="E555" s="9" t="s">
        <v>20</v>
      </c>
      <c r="F555" s="9">
        <v>22.0</v>
      </c>
      <c r="G555" s="13">
        <v>0.0</v>
      </c>
      <c r="H555" s="13">
        <v>0.0</v>
      </c>
      <c r="I555" s="13">
        <v>2620.0</v>
      </c>
      <c r="J555" s="9">
        <v>7.225</v>
      </c>
      <c r="K555" s="9"/>
      <c r="L555" s="9" t="s">
        <v>28</v>
      </c>
      <c r="M555" s="9">
        <f t="shared" si="1"/>
        <v>0</v>
      </c>
      <c r="N555" s="9">
        <f>VLOOKUP($E555,'02 train 채점'!$F$8:$G$9, 2, false)</f>
        <v>25</v>
      </c>
      <c r="O555" s="9">
        <f>VLOOKUP($F555,'02 train 채점'!$F$12:$G$17, 2, true)</f>
        <v>25</v>
      </c>
      <c r="P555" s="9">
        <f>VLOOKUP($M555, '02 train 채점'!$F$20:$G$23, 2, true)</f>
        <v>0</v>
      </c>
      <c r="Q555" s="14">
        <f>VLOOKUP($D555,'02 train 채점'!$I$20:$J$23, 2, false)</f>
        <v>10</v>
      </c>
      <c r="R555" s="9">
        <f>N555*'02 train 채점'!$G$26+O555*'02 train 채점'!$G$27+P555*'02 train 채점'!$G$28*Q555*'02 train 채점'!$G$29</f>
        <v>22.5</v>
      </c>
      <c r="S555" s="9">
        <f>if($R555&gt;'02 train 채점'!$G$31, 1, 0)</f>
        <v>0</v>
      </c>
    </row>
    <row r="556" ht="15.75" customHeight="1">
      <c r="A556" s="9">
        <v>555.0</v>
      </c>
      <c r="B556" s="9">
        <v>1.0</v>
      </c>
      <c r="C556" s="9">
        <v>3.0</v>
      </c>
      <c r="D556" s="11" t="s">
        <v>29</v>
      </c>
      <c r="E556" s="9" t="s">
        <v>25</v>
      </c>
      <c r="F556" s="9">
        <v>22.0</v>
      </c>
      <c r="G556" s="13">
        <v>0.0</v>
      </c>
      <c r="H556" s="13">
        <v>0.0</v>
      </c>
      <c r="I556" s="13">
        <v>347085.0</v>
      </c>
      <c r="J556" s="9">
        <v>7.775</v>
      </c>
      <c r="K556" s="9"/>
      <c r="L556" s="9" t="s">
        <v>23</v>
      </c>
      <c r="M556" s="9">
        <f t="shared" si="1"/>
        <v>0</v>
      </c>
      <c r="N556" s="9">
        <f>VLOOKUP($E556,'02 train 채점'!$F$8:$G$9, 2, false)</f>
        <v>75</v>
      </c>
      <c r="O556" s="9">
        <f>VLOOKUP($F556,'02 train 채점'!$F$12:$G$17, 2, true)</f>
        <v>25</v>
      </c>
      <c r="P556" s="9">
        <f>VLOOKUP($M556, '02 train 채점'!$F$20:$G$23, 2, true)</f>
        <v>0</v>
      </c>
      <c r="Q556" s="14">
        <f>VLOOKUP($D556,'02 train 채점'!$I$20:$J$23, 2, false)</f>
        <v>40</v>
      </c>
      <c r="R556" s="9">
        <f>N556*'02 train 채점'!$G$26+O556*'02 train 채점'!$G$27+P556*'02 train 채점'!$G$28*Q556*'02 train 채점'!$G$29</f>
        <v>57.5</v>
      </c>
      <c r="S556" s="9">
        <f>if($R556&gt;'02 train 채점'!$G$31, 1, 0)</f>
        <v>1</v>
      </c>
    </row>
    <row r="557" ht="15.75" customHeight="1">
      <c r="A557" s="9">
        <v>556.0</v>
      </c>
      <c r="B557" s="9">
        <v>0.0</v>
      </c>
      <c r="C557" s="9">
        <v>1.0</v>
      </c>
      <c r="D557" s="11" t="s">
        <v>19</v>
      </c>
      <c r="E557" s="9" t="s">
        <v>20</v>
      </c>
      <c r="F557" s="9">
        <v>62.0</v>
      </c>
      <c r="G557" s="13">
        <v>0.0</v>
      </c>
      <c r="H557" s="13">
        <v>0.0</v>
      </c>
      <c r="I557" s="13">
        <v>113807.0</v>
      </c>
      <c r="J557" s="9">
        <v>26.55</v>
      </c>
      <c r="K557" s="9"/>
      <c r="L557" s="9" t="s">
        <v>23</v>
      </c>
      <c r="M557" s="9">
        <f t="shared" si="1"/>
        <v>0</v>
      </c>
      <c r="N557" s="9">
        <f>VLOOKUP($E557,'02 train 채점'!$F$8:$G$9, 2, false)</f>
        <v>25</v>
      </c>
      <c r="O557" s="9">
        <f>VLOOKUP($F557,'02 train 채점'!$F$12:$G$17, 2, true)</f>
        <v>25</v>
      </c>
      <c r="P557" s="9">
        <f>VLOOKUP($M557, '02 train 채점'!$F$20:$G$23, 2, true)</f>
        <v>0</v>
      </c>
      <c r="Q557" s="14">
        <f>VLOOKUP($D557,'02 train 채점'!$I$20:$J$23, 2, false)</f>
        <v>10</v>
      </c>
      <c r="R557" s="9">
        <f>N557*'02 train 채점'!$G$26+O557*'02 train 채점'!$G$27+P557*'02 train 채점'!$G$28*Q557*'02 train 채점'!$G$29</f>
        <v>22.5</v>
      </c>
      <c r="S557" s="9">
        <f>if($R557&gt;'02 train 채점'!$G$31, 1, 0)</f>
        <v>0</v>
      </c>
    </row>
    <row r="558" ht="15.75" customHeight="1">
      <c r="A558" s="9">
        <v>537.0</v>
      </c>
      <c r="B558" s="9">
        <v>0.0</v>
      </c>
      <c r="C558" s="9">
        <v>1.0</v>
      </c>
      <c r="D558" s="11" t="s">
        <v>33</v>
      </c>
      <c r="E558" s="9" t="s">
        <v>20</v>
      </c>
      <c r="F558" s="9">
        <v>45.0</v>
      </c>
      <c r="G558" s="13">
        <v>0.0</v>
      </c>
      <c r="H558" s="13">
        <v>0.0</v>
      </c>
      <c r="I558" s="13">
        <v>113050.0</v>
      </c>
      <c r="J558" s="9">
        <v>26.55</v>
      </c>
      <c r="K558" s="9" t="s">
        <v>801</v>
      </c>
      <c r="L558" s="9" t="s">
        <v>23</v>
      </c>
      <c r="M558" s="9">
        <f t="shared" si="1"/>
        <v>0</v>
      </c>
      <c r="N558" s="9">
        <f>VLOOKUP($E558,'02 train 채점'!$F$8:$G$9, 2, false)</f>
        <v>25</v>
      </c>
      <c r="O558" s="9">
        <f>VLOOKUP($F558,'02 train 채점'!$F$12:$G$17, 2, true)</f>
        <v>25</v>
      </c>
      <c r="P558" s="9">
        <f>VLOOKUP($M558, '02 train 채점'!$F$20:$G$23, 2, true)</f>
        <v>0</v>
      </c>
      <c r="Q558" s="14">
        <f>VLOOKUP($D558,'02 train 채점'!$I$20:$J$23, 2, false)</f>
        <v>20</v>
      </c>
      <c r="R558" s="9">
        <f>N558*'02 train 채점'!$G$26+O558*'02 train 채점'!$G$27+P558*'02 train 채점'!$G$28*Q558*'02 train 채점'!$G$29</f>
        <v>22.5</v>
      </c>
      <c r="S558" s="9">
        <f>if($R558&gt;'02 train 채점'!$G$31, 1, 0)</f>
        <v>0</v>
      </c>
    </row>
    <row r="559" ht="15.75" customHeight="1">
      <c r="A559" s="9">
        <v>558.0</v>
      </c>
      <c r="B559" s="9">
        <v>0.0</v>
      </c>
      <c r="C559" s="9">
        <v>1.0</v>
      </c>
      <c r="D559" s="11" t="s">
        <v>19</v>
      </c>
      <c r="E559" s="9" t="s">
        <v>20</v>
      </c>
      <c r="F559" s="9"/>
      <c r="G559" s="13">
        <v>0.0</v>
      </c>
      <c r="H559" s="13">
        <v>0.0</v>
      </c>
      <c r="I559" s="13" t="s">
        <v>208</v>
      </c>
      <c r="J559" s="9">
        <v>227.525</v>
      </c>
      <c r="K559" s="9"/>
      <c r="L559" s="9" t="s">
        <v>28</v>
      </c>
      <c r="M559" s="9">
        <f t="shared" si="1"/>
        <v>0</v>
      </c>
      <c r="N559" s="9">
        <f>VLOOKUP($E559,'02 train 채점'!$F$8:$G$9, 2, false)</f>
        <v>25</v>
      </c>
      <c r="O559" s="9">
        <f>VLOOKUP($F559,'02 train 채점'!$F$12:$G$17, 2, true)</f>
        <v>55</v>
      </c>
      <c r="P559" s="9">
        <f>VLOOKUP($M559, '02 train 채점'!$F$20:$G$23, 2, true)</f>
        <v>0</v>
      </c>
      <c r="Q559" s="14">
        <f>VLOOKUP($D559,'02 train 채점'!$I$20:$J$23, 2, false)</f>
        <v>10</v>
      </c>
      <c r="R559" s="9">
        <f>N559*'02 train 채점'!$G$26+O559*'02 train 채점'!$G$27+P559*'02 train 채점'!$G$28*Q559*'02 train 채점'!$G$29</f>
        <v>28.5</v>
      </c>
      <c r="S559" s="9">
        <f>if($R559&gt;'02 train 채점'!$G$31, 1, 0)</f>
        <v>0</v>
      </c>
    </row>
    <row r="560" ht="15.75" customHeight="1">
      <c r="A560" s="9">
        <v>559.0</v>
      </c>
      <c r="B560" s="9">
        <v>1.0</v>
      </c>
      <c r="C560" s="9">
        <v>1.0</v>
      </c>
      <c r="D560" s="11" t="s">
        <v>24</v>
      </c>
      <c r="E560" s="9" t="s">
        <v>25</v>
      </c>
      <c r="F560" s="9">
        <v>39.0</v>
      </c>
      <c r="G560" s="13">
        <v>1.0</v>
      </c>
      <c r="H560" s="13">
        <v>1.0</v>
      </c>
      <c r="I560" s="13">
        <v>110413.0</v>
      </c>
      <c r="J560" s="9">
        <v>79.65</v>
      </c>
      <c r="K560" s="9" t="s">
        <v>259</v>
      </c>
      <c r="L560" s="9" t="s">
        <v>23</v>
      </c>
      <c r="M560" s="9">
        <f t="shared" si="1"/>
        <v>2</v>
      </c>
      <c r="N560" s="9">
        <f>VLOOKUP($E560,'02 train 채점'!$F$8:$G$9, 2, false)</f>
        <v>75</v>
      </c>
      <c r="O560" s="9">
        <f>VLOOKUP($F560,'02 train 채점'!$F$12:$G$17, 2, true)</f>
        <v>25</v>
      </c>
      <c r="P560" s="9">
        <f>VLOOKUP($M560, '02 train 채점'!$F$20:$G$23, 2, true)</f>
        <v>30</v>
      </c>
      <c r="Q560" s="14">
        <f>VLOOKUP($D560,'02 train 채점'!$I$20:$J$23, 2, false)</f>
        <v>50</v>
      </c>
      <c r="R560" s="9">
        <f>N560*'02 train 채점'!$G$26+O560*'02 train 채점'!$G$27+P560*'02 train 채점'!$G$28*Q560*'02 train 채점'!$G$29</f>
        <v>61.25</v>
      </c>
      <c r="S560" s="9">
        <f>if($R560&gt;'02 train 채점'!$G$31, 1, 0)</f>
        <v>1</v>
      </c>
    </row>
    <row r="561" ht="15.75" customHeight="1">
      <c r="A561" s="9">
        <v>560.0</v>
      </c>
      <c r="B561" s="9">
        <v>1.0</v>
      </c>
      <c r="C561" s="9">
        <v>3.0</v>
      </c>
      <c r="D561" s="11" t="s">
        <v>24</v>
      </c>
      <c r="E561" s="9" t="s">
        <v>25</v>
      </c>
      <c r="F561" s="9">
        <v>36.0</v>
      </c>
      <c r="G561" s="13">
        <v>1.0</v>
      </c>
      <c r="H561" s="13">
        <v>0.0</v>
      </c>
      <c r="I561" s="13">
        <v>345572.0</v>
      </c>
      <c r="J561" s="9">
        <v>17.4</v>
      </c>
      <c r="K561" s="9"/>
      <c r="L561" s="9" t="s">
        <v>23</v>
      </c>
      <c r="M561" s="9">
        <f t="shared" si="1"/>
        <v>1</v>
      </c>
      <c r="N561" s="9">
        <f>VLOOKUP($E561,'02 train 채점'!$F$8:$G$9, 2, false)</f>
        <v>75</v>
      </c>
      <c r="O561" s="9">
        <f>VLOOKUP($F561,'02 train 채점'!$F$12:$G$17, 2, true)</f>
        <v>25</v>
      </c>
      <c r="P561" s="9">
        <f>VLOOKUP($M561, '02 train 채점'!$F$20:$G$23, 2, true)</f>
        <v>65</v>
      </c>
      <c r="Q561" s="14">
        <f>VLOOKUP($D561,'02 train 채점'!$I$20:$J$23, 2, false)</f>
        <v>50</v>
      </c>
      <c r="R561" s="9">
        <f>N561*'02 train 채점'!$G$26+O561*'02 train 채점'!$G$27+P561*'02 train 채점'!$G$28*Q561*'02 train 채점'!$G$29</f>
        <v>65.625</v>
      </c>
      <c r="S561" s="9">
        <f>if($R561&gt;'02 train 채점'!$G$31, 1, 0)</f>
        <v>1</v>
      </c>
    </row>
    <row r="562" ht="15.75" customHeight="1">
      <c r="A562" s="9">
        <v>561.0</v>
      </c>
      <c r="B562" s="9">
        <v>0.0</v>
      </c>
      <c r="C562" s="9">
        <v>3.0</v>
      </c>
      <c r="D562" s="11" t="s">
        <v>19</v>
      </c>
      <c r="E562" s="9" t="s">
        <v>20</v>
      </c>
      <c r="F562" s="9"/>
      <c r="G562" s="13">
        <v>0.0</v>
      </c>
      <c r="H562" s="13">
        <v>0.0</v>
      </c>
      <c r="I562" s="13">
        <v>372622.0</v>
      </c>
      <c r="J562" s="9">
        <v>7.75</v>
      </c>
      <c r="K562" s="9"/>
      <c r="L562" s="9" t="s">
        <v>21</v>
      </c>
      <c r="M562" s="9">
        <f t="shared" si="1"/>
        <v>0</v>
      </c>
      <c r="N562" s="9">
        <f>VLOOKUP($E562,'02 train 채점'!$F$8:$G$9, 2, false)</f>
        <v>25</v>
      </c>
      <c r="O562" s="9">
        <f>VLOOKUP($F562,'02 train 채점'!$F$12:$G$17, 2, true)</f>
        <v>55</v>
      </c>
      <c r="P562" s="9">
        <f>VLOOKUP($M562, '02 train 채점'!$F$20:$G$23, 2, true)</f>
        <v>0</v>
      </c>
      <c r="Q562" s="14">
        <f>VLOOKUP($D562,'02 train 채점'!$I$20:$J$23, 2, false)</f>
        <v>10</v>
      </c>
      <c r="R562" s="9">
        <f>N562*'02 train 채점'!$G$26+O562*'02 train 채점'!$G$27+P562*'02 train 채점'!$G$28*Q562*'02 train 채점'!$G$29</f>
        <v>28.5</v>
      </c>
      <c r="S562" s="9">
        <f>if($R562&gt;'02 train 채점'!$G$31, 1, 0)</f>
        <v>0</v>
      </c>
    </row>
    <row r="563" ht="15.75" customHeight="1">
      <c r="A563" s="9">
        <v>562.0</v>
      </c>
      <c r="B563" s="9">
        <v>0.0</v>
      </c>
      <c r="C563" s="9">
        <v>3.0</v>
      </c>
      <c r="D563" s="11" t="s">
        <v>19</v>
      </c>
      <c r="E563" s="9" t="s">
        <v>20</v>
      </c>
      <c r="F563" s="9">
        <v>40.0</v>
      </c>
      <c r="G563" s="13">
        <v>0.0</v>
      </c>
      <c r="H563" s="13">
        <v>0.0</v>
      </c>
      <c r="I563" s="13">
        <v>349251.0</v>
      </c>
      <c r="J563" s="9">
        <v>7.8958</v>
      </c>
      <c r="K563" s="9"/>
      <c r="L563" s="9" t="s">
        <v>23</v>
      </c>
      <c r="M563" s="9">
        <f t="shared" si="1"/>
        <v>0</v>
      </c>
      <c r="N563" s="9">
        <f>VLOOKUP($E563,'02 train 채점'!$F$8:$G$9, 2, false)</f>
        <v>25</v>
      </c>
      <c r="O563" s="9">
        <f>VLOOKUP($F563,'02 train 채점'!$F$12:$G$17, 2, true)</f>
        <v>25</v>
      </c>
      <c r="P563" s="9">
        <f>VLOOKUP($M563, '02 train 채점'!$F$20:$G$23, 2, true)</f>
        <v>0</v>
      </c>
      <c r="Q563" s="14">
        <f>VLOOKUP($D563,'02 train 채점'!$I$20:$J$23, 2, false)</f>
        <v>10</v>
      </c>
      <c r="R563" s="9">
        <f>N563*'02 train 채점'!$G$26+O563*'02 train 채점'!$G$27+P563*'02 train 채점'!$G$28*Q563*'02 train 채점'!$G$29</f>
        <v>22.5</v>
      </c>
      <c r="S563" s="9">
        <f>if($R563&gt;'02 train 채점'!$G$31, 1, 0)</f>
        <v>0</v>
      </c>
    </row>
    <row r="564" ht="15.75" customHeight="1">
      <c r="A564" s="9">
        <v>563.0</v>
      </c>
      <c r="B564" s="9">
        <v>0.0</v>
      </c>
      <c r="C564" s="9">
        <v>2.0</v>
      </c>
      <c r="D564" s="11" t="s">
        <v>19</v>
      </c>
      <c r="E564" s="9" t="s">
        <v>20</v>
      </c>
      <c r="F564" s="9">
        <v>28.0</v>
      </c>
      <c r="G564" s="13">
        <v>0.0</v>
      </c>
      <c r="H564" s="13">
        <v>0.0</v>
      </c>
      <c r="I564" s="13">
        <v>218629.0</v>
      </c>
      <c r="J564" s="9">
        <v>13.5</v>
      </c>
      <c r="K564" s="9"/>
      <c r="L564" s="9" t="s">
        <v>23</v>
      </c>
      <c r="M564" s="9">
        <f t="shared" si="1"/>
        <v>0</v>
      </c>
      <c r="N564" s="9">
        <f>VLOOKUP($E564,'02 train 채점'!$F$8:$G$9, 2, false)</f>
        <v>25</v>
      </c>
      <c r="O564" s="9">
        <f>VLOOKUP($F564,'02 train 채점'!$F$12:$G$17, 2, true)</f>
        <v>25</v>
      </c>
      <c r="P564" s="9">
        <f>VLOOKUP($M564, '02 train 채점'!$F$20:$G$23, 2, true)</f>
        <v>0</v>
      </c>
      <c r="Q564" s="14">
        <f>VLOOKUP($D564,'02 train 채점'!$I$20:$J$23, 2, false)</f>
        <v>10</v>
      </c>
      <c r="R564" s="9">
        <f>N564*'02 train 채점'!$G$26+O564*'02 train 채점'!$G$27+P564*'02 train 채점'!$G$28*Q564*'02 train 채점'!$G$29</f>
        <v>22.5</v>
      </c>
      <c r="S564" s="9">
        <f>if($R564&gt;'02 train 채점'!$G$31, 1, 0)</f>
        <v>0</v>
      </c>
    </row>
    <row r="565" ht="15.75" customHeight="1">
      <c r="A565" s="9">
        <v>564.0</v>
      </c>
      <c r="B565" s="9">
        <v>0.0</v>
      </c>
      <c r="C565" s="9">
        <v>3.0</v>
      </c>
      <c r="D565" s="11" t="s">
        <v>19</v>
      </c>
      <c r="E565" s="9" t="s">
        <v>20</v>
      </c>
      <c r="F565" s="9"/>
      <c r="G565" s="13">
        <v>0.0</v>
      </c>
      <c r="H565" s="13">
        <v>0.0</v>
      </c>
      <c r="I565" s="13" t="s">
        <v>802</v>
      </c>
      <c r="J565" s="9">
        <v>8.05</v>
      </c>
      <c r="K565" s="9"/>
      <c r="L565" s="9" t="s">
        <v>23</v>
      </c>
      <c r="M565" s="9">
        <f t="shared" si="1"/>
        <v>0</v>
      </c>
      <c r="N565" s="9">
        <f>VLOOKUP($E565,'02 train 채점'!$F$8:$G$9, 2, false)</f>
        <v>25</v>
      </c>
      <c r="O565" s="9">
        <f>VLOOKUP($F565,'02 train 채점'!$F$12:$G$17, 2, true)</f>
        <v>55</v>
      </c>
      <c r="P565" s="9">
        <f>VLOOKUP($M565, '02 train 채점'!$F$20:$G$23, 2, true)</f>
        <v>0</v>
      </c>
      <c r="Q565" s="14">
        <f>VLOOKUP($D565,'02 train 채점'!$I$20:$J$23, 2, false)</f>
        <v>10</v>
      </c>
      <c r="R565" s="9">
        <f>N565*'02 train 채점'!$G$26+O565*'02 train 채점'!$G$27+P565*'02 train 채점'!$G$28*Q565*'02 train 채점'!$G$29</f>
        <v>28.5</v>
      </c>
      <c r="S565" s="9">
        <f>if($R565&gt;'02 train 채점'!$G$31, 1, 0)</f>
        <v>0</v>
      </c>
    </row>
    <row r="566" ht="15.75" customHeight="1">
      <c r="A566" s="9">
        <v>565.0</v>
      </c>
      <c r="B566" s="9">
        <v>0.0</v>
      </c>
      <c r="C566" s="9">
        <v>3.0</v>
      </c>
      <c r="D566" s="11" t="s">
        <v>29</v>
      </c>
      <c r="E566" s="9" t="s">
        <v>25</v>
      </c>
      <c r="F566" s="9"/>
      <c r="G566" s="13">
        <v>0.0</v>
      </c>
      <c r="H566" s="13">
        <v>0.0</v>
      </c>
      <c r="I566" s="13" t="s">
        <v>803</v>
      </c>
      <c r="J566" s="9">
        <v>8.05</v>
      </c>
      <c r="K566" s="9"/>
      <c r="L566" s="9" t="s">
        <v>23</v>
      </c>
      <c r="M566" s="9">
        <f t="shared" si="1"/>
        <v>0</v>
      </c>
      <c r="N566" s="9">
        <f>VLOOKUP($E566,'02 train 채점'!$F$8:$G$9, 2, false)</f>
        <v>75</v>
      </c>
      <c r="O566" s="9">
        <f>VLOOKUP($F566,'02 train 채점'!$F$12:$G$17, 2, true)</f>
        <v>55</v>
      </c>
      <c r="P566" s="9">
        <f>VLOOKUP($M566, '02 train 채점'!$F$20:$G$23, 2, true)</f>
        <v>0</v>
      </c>
      <c r="Q566" s="14">
        <f>VLOOKUP($D566,'02 train 채점'!$I$20:$J$23, 2, false)</f>
        <v>40</v>
      </c>
      <c r="R566" s="9">
        <f>N566*'02 train 채점'!$G$26+O566*'02 train 채점'!$G$27+P566*'02 train 채점'!$G$28*Q566*'02 train 채점'!$G$29</f>
        <v>63.5</v>
      </c>
      <c r="S566" s="9">
        <f>if($R566&gt;'02 train 채점'!$G$31, 1, 0)</f>
        <v>1</v>
      </c>
    </row>
    <row r="567" ht="15.75" customHeight="1">
      <c r="A567" s="9">
        <v>566.0</v>
      </c>
      <c r="B567" s="9">
        <v>0.0</v>
      </c>
      <c r="C567" s="9">
        <v>3.0</v>
      </c>
      <c r="D567" s="11" t="s">
        <v>19</v>
      </c>
      <c r="E567" s="9" t="s">
        <v>20</v>
      </c>
      <c r="F567" s="9">
        <v>24.0</v>
      </c>
      <c r="G567" s="13">
        <v>2.0</v>
      </c>
      <c r="H567" s="13">
        <v>0.0</v>
      </c>
      <c r="I567" s="13" t="s">
        <v>34</v>
      </c>
      <c r="J567" s="9">
        <v>24.15</v>
      </c>
      <c r="K567" s="9"/>
      <c r="L567" s="9" t="s">
        <v>23</v>
      </c>
      <c r="M567" s="9">
        <f t="shared" si="1"/>
        <v>2</v>
      </c>
      <c r="N567" s="9">
        <f>VLOOKUP($E567,'02 train 채점'!$F$8:$G$9, 2, false)</f>
        <v>25</v>
      </c>
      <c r="O567" s="9">
        <f>VLOOKUP($F567,'02 train 채점'!$F$12:$G$17, 2, true)</f>
        <v>25</v>
      </c>
      <c r="P567" s="9">
        <f>VLOOKUP($M567, '02 train 채점'!$F$20:$G$23, 2, true)</f>
        <v>30</v>
      </c>
      <c r="Q567" s="14">
        <f>VLOOKUP($D567,'02 train 채점'!$I$20:$J$23, 2, false)</f>
        <v>10</v>
      </c>
      <c r="R567" s="9">
        <f>N567*'02 train 채점'!$G$26+O567*'02 train 채점'!$G$27+P567*'02 train 채점'!$G$28*Q567*'02 train 채점'!$G$29</f>
        <v>23.25</v>
      </c>
      <c r="S567" s="9">
        <f>if($R567&gt;'02 train 채점'!$G$31, 1, 0)</f>
        <v>0</v>
      </c>
    </row>
    <row r="568" ht="15.75" customHeight="1">
      <c r="A568" s="9">
        <v>567.0</v>
      </c>
      <c r="B568" s="9">
        <v>0.0</v>
      </c>
      <c r="C568" s="9">
        <v>3.0</v>
      </c>
      <c r="D568" s="11" t="s">
        <v>19</v>
      </c>
      <c r="E568" s="9" t="s">
        <v>20</v>
      </c>
      <c r="F568" s="9">
        <v>19.0</v>
      </c>
      <c r="G568" s="13">
        <v>0.0</v>
      </c>
      <c r="H568" s="13">
        <v>0.0</v>
      </c>
      <c r="I568" s="13">
        <v>349205.0</v>
      </c>
      <c r="J568" s="9">
        <v>7.8958</v>
      </c>
      <c r="K568" s="9"/>
      <c r="L568" s="9" t="s">
        <v>23</v>
      </c>
      <c r="M568" s="9">
        <f t="shared" si="1"/>
        <v>0</v>
      </c>
      <c r="N568" s="9">
        <f>VLOOKUP($E568,'02 train 채점'!$F$8:$G$9, 2, false)</f>
        <v>25</v>
      </c>
      <c r="O568" s="9">
        <f>VLOOKUP($F568,'02 train 채점'!$F$12:$G$17, 2, true)</f>
        <v>25</v>
      </c>
      <c r="P568" s="9">
        <f>VLOOKUP($M568, '02 train 채점'!$F$20:$G$23, 2, true)</f>
        <v>0</v>
      </c>
      <c r="Q568" s="14">
        <f>VLOOKUP($D568,'02 train 채점'!$I$20:$J$23, 2, false)</f>
        <v>10</v>
      </c>
      <c r="R568" s="9">
        <f>N568*'02 train 채점'!$G$26+O568*'02 train 채점'!$G$27+P568*'02 train 채점'!$G$28*Q568*'02 train 채점'!$G$29</f>
        <v>22.5</v>
      </c>
      <c r="S568" s="9">
        <f>if($R568&gt;'02 train 채점'!$G$31, 1, 0)</f>
        <v>0</v>
      </c>
    </row>
    <row r="569" ht="15.75" customHeight="1">
      <c r="A569" s="9">
        <v>568.0</v>
      </c>
      <c r="B569" s="9">
        <v>0.0</v>
      </c>
      <c r="C569" s="9">
        <v>3.0</v>
      </c>
      <c r="D569" s="11" t="s">
        <v>24</v>
      </c>
      <c r="E569" s="9" t="s">
        <v>25</v>
      </c>
      <c r="F569" s="9">
        <v>29.0</v>
      </c>
      <c r="G569" s="13">
        <v>0.0</v>
      </c>
      <c r="H569" s="13">
        <v>4.0</v>
      </c>
      <c r="I569" s="13">
        <v>349909.0</v>
      </c>
      <c r="J569" s="9">
        <v>21.075</v>
      </c>
      <c r="K569" s="9"/>
      <c r="L569" s="9" t="s">
        <v>23</v>
      </c>
      <c r="M569" s="9">
        <f t="shared" si="1"/>
        <v>4</v>
      </c>
      <c r="N569" s="9">
        <f>VLOOKUP($E569,'02 train 채점'!$F$8:$G$9, 2, false)</f>
        <v>75</v>
      </c>
      <c r="O569" s="9">
        <f>VLOOKUP($F569,'02 train 채점'!$F$12:$G$17, 2, true)</f>
        <v>25</v>
      </c>
      <c r="P569" s="9">
        <f>VLOOKUP($M569, '02 train 채점'!$F$20:$G$23, 2, true)</f>
        <v>40</v>
      </c>
      <c r="Q569" s="14">
        <f>VLOOKUP($D569,'02 train 채점'!$I$20:$J$23, 2, false)</f>
        <v>50</v>
      </c>
      <c r="R569" s="9">
        <f>N569*'02 train 채점'!$G$26+O569*'02 train 채점'!$G$27+P569*'02 train 채점'!$G$28*Q569*'02 train 채점'!$G$29</f>
        <v>62.5</v>
      </c>
      <c r="S569" s="9">
        <f>if($R569&gt;'02 train 채점'!$G$31, 1, 0)</f>
        <v>1</v>
      </c>
    </row>
    <row r="570" ht="15.75" customHeight="1">
      <c r="A570" s="9">
        <v>569.0</v>
      </c>
      <c r="B570" s="9">
        <v>0.0</v>
      </c>
      <c r="C570" s="9">
        <v>3.0</v>
      </c>
      <c r="D570" s="11" t="s">
        <v>19</v>
      </c>
      <c r="E570" s="9" t="s">
        <v>20</v>
      </c>
      <c r="F570" s="9"/>
      <c r="G570" s="13">
        <v>0.0</v>
      </c>
      <c r="H570" s="13">
        <v>0.0</v>
      </c>
      <c r="I570" s="13">
        <v>2686.0</v>
      </c>
      <c r="J570" s="9">
        <v>7.2292</v>
      </c>
      <c r="K570" s="9"/>
      <c r="L570" s="9" t="s">
        <v>28</v>
      </c>
      <c r="M570" s="9">
        <f t="shared" si="1"/>
        <v>0</v>
      </c>
      <c r="N570" s="9">
        <f>VLOOKUP($E570,'02 train 채점'!$F$8:$G$9, 2, false)</f>
        <v>25</v>
      </c>
      <c r="O570" s="9">
        <f>VLOOKUP($F570,'02 train 채점'!$F$12:$G$17, 2, true)</f>
        <v>55</v>
      </c>
      <c r="P570" s="9">
        <f>VLOOKUP($M570, '02 train 채점'!$F$20:$G$23, 2, true)</f>
        <v>0</v>
      </c>
      <c r="Q570" s="14">
        <f>VLOOKUP($D570,'02 train 채점'!$I$20:$J$23, 2, false)</f>
        <v>10</v>
      </c>
      <c r="R570" s="9">
        <f>N570*'02 train 채점'!$G$26+O570*'02 train 채점'!$G$27+P570*'02 train 채점'!$G$28*Q570*'02 train 채점'!$G$29</f>
        <v>28.5</v>
      </c>
      <c r="S570" s="9">
        <f>if($R570&gt;'02 train 채점'!$G$31, 1, 0)</f>
        <v>0</v>
      </c>
    </row>
    <row r="571" ht="15.75" customHeight="1">
      <c r="A571" s="9">
        <v>570.0</v>
      </c>
      <c r="B571" s="9">
        <v>1.0</v>
      </c>
      <c r="C571" s="9">
        <v>3.0</v>
      </c>
      <c r="D571" s="11" t="s">
        <v>19</v>
      </c>
      <c r="E571" s="9" t="s">
        <v>20</v>
      </c>
      <c r="F571" s="9">
        <v>32.0</v>
      </c>
      <c r="G571" s="13">
        <v>0.0</v>
      </c>
      <c r="H571" s="13">
        <v>0.0</v>
      </c>
      <c r="I571" s="13">
        <v>350417.0</v>
      </c>
      <c r="J571" s="9">
        <v>7.8542</v>
      </c>
      <c r="K571" s="9"/>
      <c r="L571" s="9" t="s">
        <v>23</v>
      </c>
      <c r="M571" s="9">
        <f t="shared" si="1"/>
        <v>0</v>
      </c>
      <c r="N571" s="9">
        <f>VLOOKUP($E571,'02 train 채점'!$F$8:$G$9, 2, false)</f>
        <v>25</v>
      </c>
      <c r="O571" s="9">
        <f>VLOOKUP($F571,'02 train 채점'!$F$12:$G$17, 2, true)</f>
        <v>25</v>
      </c>
      <c r="P571" s="9">
        <f>VLOOKUP($M571, '02 train 채점'!$F$20:$G$23, 2, true)</f>
        <v>0</v>
      </c>
      <c r="Q571" s="14">
        <f>VLOOKUP($D571,'02 train 채점'!$I$20:$J$23, 2, false)</f>
        <v>10</v>
      </c>
      <c r="R571" s="9">
        <f>N571*'02 train 채점'!$G$26+O571*'02 train 채점'!$G$27+P571*'02 train 채점'!$G$28*Q571*'02 train 채점'!$G$29</f>
        <v>22.5</v>
      </c>
      <c r="S571" s="9">
        <f>if($R571&gt;'02 train 채점'!$G$31, 1, 0)</f>
        <v>0</v>
      </c>
    </row>
    <row r="572" ht="15.75" customHeight="1">
      <c r="A572" s="9">
        <v>571.0</v>
      </c>
      <c r="B572" s="9">
        <v>1.0</v>
      </c>
      <c r="C572" s="9">
        <v>2.0</v>
      </c>
      <c r="D572" s="11" t="s">
        <v>19</v>
      </c>
      <c r="E572" s="9" t="s">
        <v>20</v>
      </c>
      <c r="F572" s="9">
        <v>62.0</v>
      </c>
      <c r="G572" s="13">
        <v>0.0</v>
      </c>
      <c r="H572" s="13">
        <v>0.0</v>
      </c>
      <c r="I572" s="13" t="s">
        <v>804</v>
      </c>
      <c r="J572" s="9">
        <v>10.5</v>
      </c>
      <c r="K572" s="9"/>
      <c r="L572" s="9" t="s">
        <v>23</v>
      </c>
      <c r="M572" s="9">
        <f t="shared" si="1"/>
        <v>0</v>
      </c>
      <c r="N572" s="9">
        <f>VLOOKUP($E572,'02 train 채점'!$F$8:$G$9, 2, false)</f>
        <v>25</v>
      </c>
      <c r="O572" s="9">
        <f>VLOOKUP($F572,'02 train 채점'!$F$12:$G$17, 2, true)</f>
        <v>25</v>
      </c>
      <c r="P572" s="9">
        <f>VLOOKUP($M572, '02 train 채점'!$F$20:$G$23, 2, true)</f>
        <v>0</v>
      </c>
      <c r="Q572" s="14">
        <f>VLOOKUP($D572,'02 train 채점'!$I$20:$J$23, 2, false)</f>
        <v>10</v>
      </c>
      <c r="R572" s="9">
        <f>N572*'02 train 채점'!$G$26+O572*'02 train 채점'!$G$27+P572*'02 train 채점'!$G$28*Q572*'02 train 채점'!$G$29</f>
        <v>22.5</v>
      </c>
      <c r="S572" s="9">
        <f>if($R572&gt;'02 train 채점'!$G$31, 1, 0)</f>
        <v>0</v>
      </c>
    </row>
    <row r="573" ht="15.75" customHeight="1">
      <c r="A573" s="9">
        <v>572.0</v>
      </c>
      <c r="B573" s="9">
        <v>1.0</v>
      </c>
      <c r="C573" s="9">
        <v>1.0</v>
      </c>
      <c r="D573" s="11" t="s">
        <v>24</v>
      </c>
      <c r="E573" s="9" t="s">
        <v>25</v>
      </c>
      <c r="F573" s="9">
        <v>53.0</v>
      </c>
      <c r="G573" s="13">
        <v>2.0</v>
      </c>
      <c r="H573" s="13">
        <v>0.0</v>
      </c>
      <c r="I573" s="13">
        <v>11769.0</v>
      </c>
      <c r="J573" s="9">
        <v>51.4792</v>
      </c>
      <c r="K573" s="9" t="s">
        <v>105</v>
      </c>
      <c r="L573" s="9" t="s">
        <v>23</v>
      </c>
      <c r="M573" s="9">
        <f t="shared" si="1"/>
        <v>2</v>
      </c>
      <c r="N573" s="9">
        <f>VLOOKUP($E573,'02 train 채점'!$F$8:$G$9, 2, false)</f>
        <v>75</v>
      </c>
      <c r="O573" s="9">
        <f>VLOOKUP($F573,'02 train 채점'!$F$12:$G$17, 2, true)</f>
        <v>25</v>
      </c>
      <c r="P573" s="9">
        <f>VLOOKUP($M573, '02 train 채점'!$F$20:$G$23, 2, true)</f>
        <v>30</v>
      </c>
      <c r="Q573" s="14">
        <f>VLOOKUP($D573,'02 train 채점'!$I$20:$J$23, 2, false)</f>
        <v>50</v>
      </c>
      <c r="R573" s="9">
        <f>N573*'02 train 채점'!$G$26+O573*'02 train 채점'!$G$27+P573*'02 train 채점'!$G$28*Q573*'02 train 채점'!$G$29</f>
        <v>61.25</v>
      </c>
      <c r="S573" s="9">
        <f>if($R573&gt;'02 train 채점'!$G$31, 1, 0)</f>
        <v>1</v>
      </c>
    </row>
    <row r="574" ht="15.75" customHeight="1">
      <c r="A574" s="9">
        <v>573.0</v>
      </c>
      <c r="B574" s="9">
        <v>1.0</v>
      </c>
      <c r="C574" s="9">
        <v>1.0</v>
      </c>
      <c r="D574" s="11" t="s">
        <v>19</v>
      </c>
      <c r="E574" s="9" t="s">
        <v>20</v>
      </c>
      <c r="F574" s="9">
        <v>36.0</v>
      </c>
      <c r="G574" s="13">
        <v>0.0</v>
      </c>
      <c r="H574" s="13">
        <v>0.0</v>
      </c>
      <c r="I574" s="13" t="s">
        <v>805</v>
      </c>
      <c r="J574" s="9">
        <v>26.3875</v>
      </c>
      <c r="K574" s="9" t="s">
        <v>789</v>
      </c>
      <c r="L574" s="9" t="s">
        <v>23</v>
      </c>
      <c r="M574" s="9">
        <f t="shared" si="1"/>
        <v>0</v>
      </c>
      <c r="N574" s="9">
        <f>VLOOKUP($E574,'02 train 채점'!$F$8:$G$9, 2, false)</f>
        <v>25</v>
      </c>
      <c r="O574" s="9">
        <f>VLOOKUP($F574,'02 train 채점'!$F$12:$G$17, 2, true)</f>
        <v>25</v>
      </c>
      <c r="P574" s="9">
        <f>VLOOKUP($M574, '02 train 채점'!$F$20:$G$23, 2, true)</f>
        <v>0</v>
      </c>
      <c r="Q574" s="14">
        <f>VLOOKUP($D574,'02 train 채점'!$I$20:$J$23, 2, false)</f>
        <v>10</v>
      </c>
      <c r="R574" s="9">
        <f>N574*'02 train 채점'!$G$26+O574*'02 train 채점'!$G$27+P574*'02 train 채점'!$G$28*Q574*'02 train 채점'!$G$29</f>
        <v>22.5</v>
      </c>
      <c r="S574" s="9">
        <f>if($R574&gt;'02 train 채점'!$G$31, 1, 0)</f>
        <v>0</v>
      </c>
    </row>
    <row r="575" ht="15.75" customHeight="1">
      <c r="A575" s="9">
        <v>574.0</v>
      </c>
      <c r="B575" s="9">
        <v>1.0</v>
      </c>
      <c r="C575" s="9">
        <v>3.0</v>
      </c>
      <c r="D575" s="11" t="s">
        <v>29</v>
      </c>
      <c r="E575" s="9" t="s">
        <v>25</v>
      </c>
      <c r="F575" s="9"/>
      <c r="G575" s="13">
        <v>0.0</v>
      </c>
      <c r="H575" s="13">
        <v>0.0</v>
      </c>
      <c r="I575" s="13">
        <v>14312.0</v>
      </c>
      <c r="J575" s="9">
        <v>7.75</v>
      </c>
      <c r="K575" s="9"/>
      <c r="L575" s="9" t="s">
        <v>21</v>
      </c>
      <c r="M575" s="9">
        <f t="shared" si="1"/>
        <v>0</v>
      </c>
      <c r="N575" s="9">
        <f>VLOOKUP($E575,'02 train 채점'!$F$8:$G$9, 2, false)</f>
        <v>75</v>
      </c>
      <c r="O575" s="9">
        <f>VLOOKUP($F575,'02 train 채점'!$F$12:$G$17, 2, true)</f>
        <v>55</v>
      </c>
      <c r="P575" s="9">
        <f>VLOOKUP($M575, '02 train 채점'!$F$20:$G$23, 2, true)</f>
        <v>0</v>
      </c>
      <c r="Q575" s="14">
        <f>VLOOKUP($D575,'02 train 채점'!$I$20:$J$23, 2, false)</f>
        <v>40</v>
      </c>
      <c r="R575" s="9">
        <f>N575*'02 train 채점'!$G$26+O575*'02 train 채점'!$G$27+P575*'02 train 채점'!$G$28*Q575*'02 train 채점'!$G$29</f>
        <v>63.5</v>
      </c>
      <c r="S575" s="9">
        <f>if($R575&gt;'02 train 채점'!$G$31, 1, 0)</f>
        <v>1</v>
      </c>
    </row>
    <row r="576" ht="15.75" customHeight="1">
      <c r="A576" s="9">
        <v>575.0</v>
      </c>
      <c r="B576" s="9">
        <v>0.0</v>
      </c>
      <c r="C576" s="9">
        <v>3.0</v>
      </c>
      <c r="D576" s="11" t="s">
        <v>19</v>
      </c>
      <c r="E576" s="9" t="s">
        <v>20</v>
      </c>
      <c r="F576" s="9">
        <v>16.0</v>
      </c>
      <c r="G576" s="13">
        <v>0.0</v>
      </c>
      <c r="H576" s="13">
        <v>0.0</v>
      </c>
      <c r="I576" s="13" t="s">
        <v>806</v>
      </c>
      <c r="J576" s="9">
        <v>8.05</v>
      </c>
      <c r="K576" s="9"/>
      <c r="L576" s="9" t="s">
        <v>23</v>
      </c>
      <c r="M576" s="9">
        <f t="shared" si="1"/>
        <v>0</v>
      </c>
      <c r="N576" s="9">
        <f>VLOOKUP($E576,'02 train 채점'!$F$8:$G$9, 2, false)</f>
        <v>25</v>
      </c>
      <c r="O576" s="9">
        <f>VLOOKUP($F576,'02 train 채점'!$F$12:$G$17, 2, true)</f>
        <v>25</v>
      </c>
      <c r="P576" s="9">
        <f>VLOOKUP($M576, '02 train 채점'!$F$20:$G$23, 2, true)</f>
        <v>0</v>
      </c>
      <c r="Q576" s="14">
        <f>VLOOKUP($D576,'02 train 채점'!$I$20:$J$23, 2, false)</f>
        <v>10</v>
      </c>
      <c r="R576" s="9">
        <f>N576*'02 train 채점'!$G$26+O576*'02 train 채점'!$G$27+P576*'02 train 채점'!$G$28*Q576*'02 train 채점'!$G$29</f>
        <v>22.5</v>
      </c>
      <c r="S576" s="9">
        <f>if($R576&gt;'02 train 채점'!$G$31, 1, 0)</f>
        <v>0</v>
      </c>
    </row>
    <row r="577" ht="15.75" customHeight="1">
      <c r="A577" s="9">
        <v>576.0</v>
      </c>
      <c r="B577" s="9">
        <v>0.0</v>
      </c>
      <c r="C577" s="9">
        <v>3.0</v>
      </c>
      <c r="D577" s="11" t="s">
        <v>19</v>
      </c>
      <c r="E577" s="9" t="s">
        <v>20</v>
      </c>
      <c r="F577" s="9">
        <v>19.0</v>
      </c>
      <c r="G577" s="13">
        <v>0.0</v>
      </c>
      <c r="H577" s="13">
        <v>0.0</v>
      </c>
      <c r="I577" s="13">
        <v>358585.0</v>
      </c>
      <c r="J577" s="9">
        <v>14.5</v>
      </c>
      <c r="K577" s="9"/>
      <c r="L577" s="9" t="s">
        <v>23</v>
      </c>
      <c r="M577" s="9">
        <f t="shared" si="1"/>
        <v>0</v>
      </c>
      <c r="N577" s="9">
        <f>VLOOKUP($E577,'02 train 채점'!$F$8:$G$9, 2, false)</f>
        <v>25</v>
      </c>
      <c r="O577" s="9">
        <f>VLOOKUP($F577,'02 train 채점'!$F$12:$G$17, 2, true)</f>
        <v>25</v>
      </c>
      <c r="P577" s="9">
        <f>VLOOKUP($M577, '02 train 채점'!$F$20:$G$23, 2, true)</f>
        <v>0</v>
      </c>
      <c r="Q577" s="14">
        <f>VLOOKUP($D577,'02 train 채점'!$I$20:$J$23, 2, false)</f>
        <v>10</v>
      </c>
      <c r="R577" s="9">
        <f>N577*'02 train 채점'!$G$26+O577*'02 train 채점'!$G$27+P577*'02 train 채점'!$G$28*Q577*'02 train 채점'!$G$29</f>
        <v>22.5</v>
      </c>
      <c r="S577" s="9">
        <f>if($R577&gt;'02 train 채점'!$G$31, 1, 0)</f>
        <v>0</v>
      </c>
    </row>
    <row r="578" ht="15.75" customHeight="1">
      <c r="A578" s="9">
        <v>577.0</v>
      </c>
      <c r="B578" s="9">
        <v>1.0</v>
      </c>
      <c r="C578" s="9">
        <v>2.0</v>
      </c>
      <c r="D578" s="11" t="s">
        <v>29</v>
      </c>
      <c r="E578" s="9" t="s">
        <v>25</v>
      </c>
      <c r="F578" s="9">
        <v>34.0</v>
      </c>
      <c r="G578" s="13">
        <v>0.0</v>
      </c>
      <c r="H578" s="13">
        <v>0.0</v>
      </c>
      <c r="I578" s="13">
        <v>243880.0</v>
      </c>
      <c r="J578" s="9">
        <v>13.0</v>
      </c>
      <c r="K578" s="9"/>
      <c r="L578" s="9" t="s">
        <v>23</v>
      </c>
      <c r="M578" s="9">
        <f t="shared" si="1"/>
        <v>0</v>
      </c>
      <c r="N578" s="9">
        <f>VLOOKUP($E578,'02 train 채점'!$F$8:$G$9, 2, false)</f>
        <v>75</v>
      </c>
      <c r="O578" s="9">
        <f>VLOOKUP($F578,'02 train 채점'!$F$12:$G$17, 2, true)</f>
        <v>25</v>
      </c>
      <c r="P578" s="9">
        <f>VLOOKUP($M578, '02 train 채점'!$F$20:$G$23, 2, true)</f>
        <v>0</v>
      </c>
      <c r="Q578" s="14">
        <f>VLOOKUP($D578,'02 train 채점'!$I$20:$J$23, 2, false)</f>
        <v>40</v>
      </c>
      <c r="R578" s="9">
        <f>N578*'02 train 채점'!$G$26+O578*'02 train 채점'!$G$27+P578*'02 train 채점'!$G$28*Q578*'02 train 채점'!$G$29</f>
        <v>57.5</v>
      </c>
      <c r="S578" s="9">
        <f>if($R578&gt;'02 train 채점'!$G$31, 1, 0)</f>
        <v>1</v>
      </c>
    </row>
    <row r="579" ht="15.75" customHeight="1">
      <c r="A579" s="9">
        <v>578.0</v>
      </c>
      <c r="B579" s="9">
        <v>1.0</v>
      </c>
      <c r="C579" s="9">
        <v>1.0</v>
      </c>
      <c r="D579" s="11" t="s">
        <v>24</v>
      </c>
      <c r="E579" s="9" t="s">
        <v>25</v>
      </c>
      <c r="F579" s="9">
        <v>39.0</v>
      </c>
      <c r="G579" s="13">
        <v>1.0</v>
      </c>
      <c r="H579" s="13">
        <v>0.0</v>
      </c>
      <c r="I579" s="13">
        <v>13507.0</v>
      </c>
      <c r="J579" s="9">
        <v>55.9</v>
      </c>
      <c r="K579" s="9" t="s">
        <v>374</v>
      </c>
      <c r="L579" s="9" t="s">
        <v>23</v>
      </c>
      <c r="M579" s="9">
        <f t="shared" si="1"/>
        <v>1</v>
      </c>
      <c r="N579" s="9">
        <f>VLOOKUP($E579,'02 train 채점'!$F$8:$G$9, 2, false)</f>
        <v>75</v>
      </c>
      <c r="O579" s="9">
        <f>VLOOKUP($F579,'02 train 채점'!$F$12:$G$17, 2, true)</f>
        <v>25</v>
      </c>
      <c r="P579" s="9">
        <f>VLOOKUP($M579, '02 train 채점'!$F$20:$G$23, 2, true)</f>
        <v>65</v>
      </c>
      <c r="Q579" s="14">
        <f>VLOOKUP($D579,'02 train 채점'!$I$20:$J$23, 2, false)</f>
        <v>50</v>
      </c>
      <c r="R579" s="9">
        <f>N579*'02 train 채점'!$G$26+O579*'02 train 채점'!$G$27+P579*'02 train 채점'!$G$28*Q579*'02 train 채점'!$G$29</f>
        <v>65.625</v>
      </c>
      <c r="S579" s="9">
        <f>if($R579&gt;'02 train 채점'!$G$31, 1, 0)</f>
        <v>1</v>
      </c>
    </row>
    <row r="580" ht="15.75" customHeight="1">
      <c r="A580" s="9">
        <v>579.0</v>
      </c>
      <c r="B580" s="9">
        <v>0.0</v>
      </c>
      <c r="C580" s="9">
        <v>3.0</v>
      </c>
      <c r="D580" s="11" t="s">
        <v>24</v>
      </c>
      <c r="E580" s="9" t="s">
        <v>25</v>
      </c>
      <c r="F580" s="9"/>
      <c r="G580" s="13">
        <v>1.0</v>
      </c>
      <c r="H580" s="13">
        <v>0.0</v>
      </c>
      <c r="I580" s="13">
        <v>2689.0</v>
      </c>
      <c r="J580" s="9">
        <v>14.4583</v>
      </c>
      <c r="K580" s="9"/>
      <c r="L580" s="9" t="s">
        <v>28</v>
      </c>
      <c r="M580" s="9">
        <f t="shared" si="1"/>
        <v>1</v>
      </c>
      <c r="N580" s="9">
        <f>VLOOKUP($E580,'02 train 채점'!$F$8:$G$9, 2, false)</f>
        <v>75</v>
      </c>
      <c r="O580" s="9">
        <f>VLOOKUP($F580,'02 train 채점'!$F$12:$G$17, 2, true)</f>
        <v>55</v>
      </c>
      <c r="P580" s="9">
        <f>VLOOKUP($M580, '02 train 채점'!$F$20:$G$23, 2, true)</f>
        <v>65</v>
      </c>
      <c r="Q580" s="14">
        <f>VLOOKUP($D580,'02 train 채점'!$I$20:$J$23, 2, false)</f>
        <v>50</v>
      </c>
      <c r="R580" s="9">
        <f>N580*'02 train 채점'!$G$26+O580*'02 train 채점'!$G$27+P580*'02 train 채점'!$G$28*Q580*'02 train 채점'!$G$29</f>
        <v>71.625</v>
      </c>
      <c r="S580" s="9">
        <f>if($R580&gt;'02 train 채점'!$G$31, 1, 0)</f>
        <v>1</v>
      </c>
    </row>
    <row r="581" ht="15.75" customHeight="1">
      <c r="A581" s="9">
        <v>580.0</v>
      </c>
      <c r="B581" s="9">
        <v>1.0</v>
      </c>
      <c r="C581" s="9">
        <v>3.0</v>
      </c>
      <c r="D581" s="11" t="s">
        <v>19</v>
      </c>
      <c r="E581" s="9" t="s">
        <v>20</v>
      </c>
      <c r="F581" s="9">
        <v>32.0</v>
      </c>
      <c r="G581" s="13">
        <v>0.0</v>
      </c>
      <c r="H581" s="13">
        <v>0.0</v>
      </c>
      <c r="I581" s="13" t="s">
        <v>807</v>
      </c>
      <c r="J581" s="9">
        <v>7.925</v>
      </c>
      <c r="K581" s="9"/>
      <c r="L581" s="9" t="s">
        <v>23</v>
      </c>
      <c r="M581" s="9">
        <f t="shared" si="1"/>
        <v>0</v>
      </c>
      <c r="N581" s="9">
        <f>VLOOKUP($E581,'02 train 채점'!$F$8:$G$9, 2, false)</f>
        <v>25</v>
      </c>
      <c r="O581" s="9">
        <f>VLOOKUP($F581,'02 train 채점'!$F$12:$G$17, 2, true)</f>
        <v>25</v>
      </c>
      <c r="P581" s="9">
        <f>VLOOKUP($M581, '02 train 채점'!$F$20:$G$23, 2, true)</f>
        <v>0</v>
      </c>
      <c r="Q581" s="14">
        <f>VLOOKUP($D581,'02 train 채점'!$I$20:$J$23, 2, false)</f>
        <v>10</v>
      </c>
      <c r="R581" s="9">
        <f>N581*'02 train 채점'!$G$26+O581*'02 train 채점'!$G$27+P581*'02 train 채점'!$G$28*Q581*'02 train 채점'!$G$29</f>
        <v>22.5</v>
      </c>
      <c r="S581" s="9">
        <f>if($R581&gt;'02 train 채점'!$G$31, 1, 0)</f>
        <v>0</v>
      </c>
    </row>
    <row r="582" ht="15.75" customHeight="1">
      <c r="A582" s="9">
        <v>581.0</v>
      </c>
      <c r="B582" s="9">
        <v>1.0</v>
      </c>
      <c r="C582" s="9">
        <v>2.0</v>
      </c>
      <c r="D582" s="11" t="s">
        <v>29</v>
      </c>
      <c r="E582" s="9" t="s">
        <v>25</v>
      </c>
      <c r="F582" s="9">
        <v>25.0</v>
      </c>
      <c r="G582" s="13">
        <v>1.0</v>
      </c>
      <c r="H582" s="13">
        <v>1.0</v>
      </c>
      <c r="I582" s="13">
        <v>237789.0</v>
      </c>
      <c r="J582" s="9">
        <v>30.0</v>
      </c>
      <c r="K582" s="9"/>
      <c r="L582" s="9" t="s">
        <v>23</v>
      </c>
      <c r="M582" s="9">
        <f t="shared" si="1"/>
        <v>2</v>
      </c>
      <c r="N582" s="9">
        <f>VLOOKUP($E582,'02 train 채점'!$F$8:$G$9, 2, false)</f>
        <v>75</v>
      </c>
      <c r="O582" s="9">
        <f>VLOOKUP($F582,'02 train 채점'!$F$12:$G$17, 2, true)</f>
        <v>25</v>
      </c>
      <c r="P582" s="9">
        <f>VLOOKUP($M582, '02 train 채점'!$F$20:$G$23, 2, true)</f>
        <v>30</v>
      </c>
      <c r="Q582" s="14">
        <f>VLOOKUP($D582,'02 train 채점'!$I$20:$J$23, 2, false)</f>
        <v>40</v>
      </c>
      <c r="R582" s="9">
        <f>N582*'02 train 채점'!$G$26+O582*'02 train 채점'!$G$27+P582*'02 train 채점'!$G$28*Q582*'02 train 채점'!$G$29</f>
        <v>60.5</v>
      </c>
      <c r="S582" s="9">
        <f>if($R582&gt;'02 train 채점'!$G$31, 1, 0)</f>
        <v>1</v>
      </c>
    </row>
    <row r="583" ht="15.75" customHeight="1">
      <c r="A583" s="9">
        <v>582.0</v>
      </c>
      <c r="B583" s="9">
        <v>1.0</v>
      </c>
      <c r="C583" s="9">
        <v>1.0</v>
      </c>
      <c r="D583" s="11" t="s">
        <v>24</v>
      </c>
      <c r="E583" s="9" t="s">
        <v>25</v>
      </c>
      <c r="F583" s="9">
        <v>39.0</v>
      </c>
      <c r="G583" s="13">
        <v>1.0</v>
      </c>
      <c r="H583" s="13">
        <v>1.0</v>
      </c>
      <c r="I583" s="13">
        <v>17421.0</v>
      </c>
      <c r="J583" s="9">
        <v>110.8833</v>
      </c>
      <c r="K583" s="9" t="s">
        <v>808</v>
      </c>
      <c r="L583" s="9" t="s">
        <v>28</v>
      </c>
      <c r="M583" s="9">
        <f t="shared" si="1"/>
        <v>2</v>
      </c>
      <c r="N583" s="9">
        <f>VLOOKUP($E583,'02 train 채점'!$F$8:$G$9, 2, false)</f>
        <v>75</v>
      </c>
      <c r="O583" s="9">
        <f>VLOOKUP($F583,'02 train 채점'!$F$12:$G$17, 2, true)</f>
        <v>25</v>
      </c>
      <c r="P583" s="9">
        <f>VLOOKUP($M583, '02 train 채점'!$F$20:$G$23, 2, true)</f>
        <v>30</v>
      </c>
      <c r="Q583" s="14">
        <f>VLOOKUP($D583,'02 train 채점'!$I$20:$J$23, 2, false)</f>
        <v>50</v>
      </c>
      <c r="R583" s="9">
        <f>N583*'02 train 채점'!$G$26+O583*'02 train 채점'!$G$27+P583*'02 train 채점'!$G$28*Q583*'02 train 채점'!$G$29</f>
        <v>61.25</v>
      </c>
      <c r="S583" s="9">
        <f>if($R583&gt;'02 train 채점'!$G$31, 1, 0)</f>
        <v>1</v>
      </c>
    </row>
    <row r="584" ht="15.75" customHeight="1">
      <c r="A584" s="9">
        <v>583.0</v>
      </c>
      <c r="B584" s="9">
        <v>0.0</v>
      </c>
      <c r="C584" s="9">
        <v>2.0</v>
      </c>
      <c r="D584" s="11" t="s">
        <v>19</v>
      </c>
      <c r="E584" s="9" t="s">
        <v>20</v>
      </c>
      <c r="F584" s="9">
        <v>54.0</v>
      </c>
      <c r="G584" s="13">
        <v>0.0</v>
      </c>
      <c r="H584" s="13">
        <v>0.0</v>
      </c>
      <c r="I584" s="13">
        <v>28403.0</v>
      </c>
      <c r="J584" s="9">
        <v>26.0</v>
      </c>
      <c r="K584" s="9"/>
      <c r="L584" s="9" t="s">
        <v>23</v>
      </c>
      <c r="M584" s="9">
        <f t="shared" si="1"/>
        <v>0</v>
      </c>
      <c r="N584" s="9">
        <f>VLOOKUP($E584,'02 train 채점'!$F$8:$G$9, 2, false)</f>
        <v>25</v>
      </c>
      <c r="O584" s="9">
        <f>VLOOKUP($F584,'02 train 채점'!$F$12:$G$17, 2, true)</f>
        <v>25</v>
      </c>
      <c r="P584" s="9">
        <f>VLOOKUP($M584, '02 train 채점'!$F$20:$G$23, 2, true)</f>
        <v>0</v>
      </c>
      <c r="Q584" s="14">
        <f>VLOOKUP($D584,'02 train 채점'!$I$20:$J$23, 2, false)</f>
        <v>10</v>
      </c>
      <c r="R584" s="9">
        <f>N584*'02 train 채점'!$G$26+O584*'02 train 채점'!$G$27+P584*'02 train 채점'!$G$28*Q584*'02 train 채점'!$G$29</f>
        <v>22.5</v>
      </c>
      <c r="S584" s="9">
        <f>if($R584&gt;'02 train 채점'!$G$31, 1, 0)</f>
        <v>0</v>
      </c>
    </row>
    <row r="585" ht="15.75" customHeight="1">
      <c r="A585" s="9">
        <v>584.0</v>
      </c>
      <c r="B585" s="9">
        <v>0.0</v>
      </c>
      <c r="C585" s="9">
        <v>1.0</v>
      </c>
      <c r="D585" s="11" t="s">
        <v>19</v>
      </c>
      <c r="E585" s="9" t="s">
        <v>20</v>
      </c>
      <c r="F585" s="9">
        <v>36.0</v>
      </c>
      <c r="G585" s="13">
        <v>0.0</v>
      </c>
      <c r="H585" s="13">
        <v>0.0</v>
      </c>
      <c r="I585" s="13">
        <v>13049.0</v>
      </c>
      <c r="J585" s="9">
        <v>40.125</v>
      </c>
      <c r="K585" s="9" t="s">
        <v>809</v>
      </c>
      <c r="L585" s="9" t="s">
        <v>28</v>
      </c>
      <c r="M585" s="9">
        <f t="shared" si="1"/>
        <v>0</v>
      </c>
      <c r="N585" s="9">
        <f>VLOOKUP($E585,'02 train 채점'!$F$8:$G$9, 2, false)</f>
        <v>25</v>
      </c>
      <c r="O585" s="9">
        <f>VLOOKUP($F585,'02 train 채점'!$F$12:$G$17, 2, true)</f>
        <v>25</v>
      </c>
      <c r="P585" s="9">
        <f>VLOOKUP($M585, '02 train 채점'!$F$20:$G$23, 2, true)</f>
        <v>0</v>
      </c>
      <c r="Q585" s="14">
        <f>VLOOKUP($D585,'02 train 채점'!$I$20:$J$23, 2, false)</f>
        <v>10</v>
      </c>
      <c r="R585" s="9">
        <f>N585*'02 train 채점'!$G$26+O585*'02 train 채점'!$G$27+P585*'02 train 채점'!$G$28*Q585*'02 train 채점'!$G$29</f>
        <v>22.5</v>
      </c>
      <c r="S585" s="9">
        <f>if($R585&gt;'02 train 채점'!$G$31, 1, 0)</f>
        <v>0</v>
      </c>
    </row>
    <row r="586" ht="15.75" customHeight="1">
      <c r="A586" s="9">
        <v>585.0</v>
      </c>
      <c r="B586" s="9">
        <v>0.0</v>
      </c>
      <c r="C586" s="9">
        <v>3.0</v>
      </c>
      <c r="D586" s="11" t="s">
        <v>19</v>
      </c>
      <c r="E586" s="9" t="s">
        <v>20</v>
      </c>
      <c r="F586" s="9"/>
      <c r="G586" s="13">
        <v>0.0</v>
      </c>
      <c r="H586" s="13">
        <v>0.0</v>
      </c>
      <c r="I586" s="13">
        <v>3411.0</v>
      </c>
      <c r="J586" s="9">
        <v>8.7125</v>
      </c>
      <c r="K586" s="9"/>
      <c r="L586" s="9" t="s">
        <v>28</v>
      </c>
      <c r="M586" s="9">
        <f t="shared" si="1"/>
        <v>0</v>
      </c>
      <c r="N586" s="9">
        <f>VLOOKUP($E586,'02 train 채점'!$F$8:$G$9, 2, false)</f>
        <v>25</v>
      </c>
      <c r="O586" s="9">
        <f>VLOOKUP($F586,'02 train 채점'!$F$12:$G$17, 2, true)</f>
        <v>55</v>
      </c>
      <c r="P586" s="9">
        <f>VLOOKUP($M586, '02 train 채점'!$F$20:$G$23, 2, true)</f>
        <v>0</v>
      </c>
      <c r="Q586" s="14">
        <f>VLOOKUP($D586,'02 train 채점'!$I$20:$J$23, 2, false)</f>
        <v>10</v>
      </c>
      <c r="R586" s="9">
        <f>N586*'02 train 채점'!$G$26+O586*'02 train 채점'!$G$27+P586*'02 train 채점'!$G$28*Q586*'02 train 채점'!$G$29</f>
        <v>28.5</v>
      </c>
      <c r="S586" s="9">
        <f>if($R586&gt;'02 train 채점'!$G$31, 1, 0)</f>
        <v>0</v>
      </c>
    </row>
    <row r="587" ht="15.75" customHeight="1">
      <c r="A587" s="9">
        <v>586.0</v>
      </c>
      <c r="B587" s="9">
        <v>1.0</v>
      </c>
      <c r="C587" s="9">
        <v>1.0</v>
      </c>
      <c r="D587" s="11" t="s">
        <v>29</v>
      </c>
      <c r="E587" s="9" t="s">
        <v>25</v>
      </c>
      <c r="F587" s="9">
        <v>18.0</v>
      </c>
      <c r="G587" s="13">
        <v>0.0</v>
      </c>
      <c r="H587" s="13">
        <v>2.0</v>
      </c>
      <c r="I587" s="13">
        <v>110413.0</v>
      </c>
      <c r="J587" s="9">
        <v>79.65</v>
      </c>
      <c r="K587" s="9" t="s">
        <v>810</v>
      </c>
      <c r="L587" s="9" t="s">
        <v>23</v>
      </c>
      <c r="M587" s="9">
        <f t="shared" si="1"/>
        <v>2</v>
      </c>
      <c r="N587" s="9">
        <f>VLOOKUP($E587,'02 train 채점'!$F$8:$G$9, 2, false)</f>
        <v>75</v>
      </c>
      <c r="O587" s="9">
        <f>VLOOKUP($F587,'02 train 채점'!$F$12:$G$17, 2, true)</f>
        <v>25</v>
      </c>
      <c r="P587" s="9">
        <f>VLOOKUP($M587, '02 train 채점'!$F$20:$G$23, 2, true)</f>
        <v>30</v>
      </c>
      <c r="Q587" s="14">
        <f>VLOOKUP($D587,'02 train 채점'!$I$20:$J$23, 2, false)</f>
        <v>40</v>
      </c>
      <c r="R587" s="9">
        <f>N587*'02 train 채점'!$G$26+O587*'02 train 채점'!$G$27+P587*'02 train 채점'!$G$28*Q587*'02 train 채점'!$G$29</f>
        <v>60.5</v>
      </c>
      <c r="S587" s="9">
        <f>if($R587&gt;'02 train 채점'!$G$31, 1, 0)</f>
        <v>1</v>
      </c>
    </row>
    <row r="588" ht="15.75" customHeight="1">
      <c r="A588" s="9">
        <v>587.0</v>
      </c>
      <c r="B588" s="9">
        <v>0.0</v>
      </c>
      <c r="C588" s="9">
        <v>2.0</v>
      </c>
      <c r="D588" s="11" t="s">
        <v>19</v>
      </c>
      <c r="E588" s="9" t="s">
        <v>20</v>
      </c>
      <c r="F588" s="9">
        <v>47.0</v>
      </c>
      <c r="G588" s="13">
        <v>0.0</v>
      </c>
      <c r="H588" s="13">
        <v>0.0</v>
      </c>
      <c r="I588" s="13">
        <v>237565.0</v>
      </c>
      <c r="J588" s="9">
        <v>15.0</v>
      </c>
      <c r="K588" s="9"/>
      <c r="L588" s="9" t="s">
        <v>23</v>
      </c>
      <c r="M588" s="9">
        <f t="shared" si="1"/>
        <v>0</v>
      </c>
      <c r="N588" s="9">
        <f>VLOOKUP($E588,'02 train 채점'!$F$8:$G$9, 2, false)</f>
        <v>25</v>
      </c>
      <c r="O588" s="9">
        <f>VLOOKUP($F588,'02 train 채점'!$F$12:$G$17, 2, true)</f>
        <v>25</v>
      </c>
      <c r="P588" s="9">
        <f>VLOOKUP($M588, '02 train 채점'!$F$20:$G$23, 2, true)</f>
        <v>0</v>
      </c>
      <c r="Q588" s="14">
        <f>VLOOKUP($D588,'02 train 채점'!$I$20:$J$23, 2, false)</f>
        <v>10</v>
      </c>
      <c r="R588" s="9">
        <f>N588*'02 train 채점'!$G$26+O588*'02 train 채점'!$G$27+P588*'02 train 채점'!$G$28*Q588*'02 train 채점'!$G$29</f>
        <v>22.5</v>
      </c>
      <c r="S588" s="9">
        <f>if($R588&gt;'02 train 채점'!$G$31, 1, 0)</f>
        <v>0</v>
      </c>
    </row>
    <row r="589" ht="15.75" customHeight="1">
      <c r="A589" s="9">
        <v>588.0</v>
      </c>
      <c r="B589" s="9">
        <v>1.0</v>
      </c>
      <c r="C589" s="9">
        <v>1.0</v>
      </c>
      <c r="D589" s="11" t="s">
        <v>19</v>
      </c>
      <c r="E589" s="9" t="s">
        <v>20</v>
      </c>
      <c r="F589" s="9">
        <v>60.0</v>
      </c>
      <c r="G589" s="13">
        <v>1.0</v>
      </c>
      <c r="H589" s="13">
        <v>1.0</v>
      </c>
      <c r="I589" s="13">
        <v>13567.0</v>
      </c>
      <c r="J589" s="9">
        <v>79.2</v>
      </c>
      <c r="K589" s="9" t="s">
        <v>331</v>
      </c>
      <c r="L589" s="9" t="s">
        <v>28</v>
      </c>
      <c r="M589" s="9">
        <f t="shared" si="1"/>
        <v>2</v>
      </c>
      <c r="N589" s="9">
        <f>VLOOKUP($E589,'02 train 채점'!$F$8:$G$9, 2, false)</f>
        <v>25</v>
      </c>
      <c r="O589" s="9">
        <f>VLOOKUP($F589,'02 train 채점'!$F$12:$G$17, 2, true)</f>
        <v>25</v>
      </c>
      <c r="P589" s="9">
        <f>VLOOKUP($M589, '02 train 채점'!$F$20:$G$23, 2, true)</f>
        <v>30</v>
      </c>
      <c r="Q589" s="14">
        <f>VLOOKUP($D589,'02 train 채점'!$I$20:$J$23, 2, false)</f>
        <v>10</v>
      </c>
      <c r="R589" s="9">
        <f>N589*'02 train 채점'!$G$26+O589*'02 train 채점'!$G$27+P589*'02 train 채점'!$G$28*Q589*'02 train 채점'!$G$29</f>
        <v>23.25</v>
      </c>
      <c r="S589" s="9">
        <f>if($R589&gt;'02 train 채점'!$G$31, 1, 0)</f>
        <v>0</v>
      </c>
    </row>
    <row r="590" ht="15.75" customHeight="1">
      <c r="A590" s="9">
        <v>589.0</v>
      </c>
      <c r="B590" s="9">
        <v>0.0</v>
      </c>
      <c r="C590" s="9">
        <v>3.0</v>
      </c>
      <c r="D590" s="11" t="s">
        <v>19</v>
      </c>
      <c r="E590" s="9" t="s">
        <v>20</v>
      </c>
      <c r="F590" s="9">
        <v>22.0</v>
      </c>
      <c r="G590" s="13">
        <v>0.0</v>
      </c>
      <c r="H590" s="13">
        <v>0.0</v>
      </c>
      <c r="I590" s="13">
        <v>14973.0</v>
      </c>
      <c r="J590" s="9">
        <v>8.05</v>
      </c>
      <c r="K590" s="9"/>
      <c r="L590" s="9" t="s">
        <v>23</v>
      </c>
      <c r="M590" s="9">
        <f t="shared" si="1"/>
        <v>0</v>
      </c>
      <c r="N590" s="9">
        <f>VLOOKUP($E590,'02 train 채점'!$F$8:$G$9, 2, false)</f>
        <v>25</v>
      </c>
      <c r="O590" s="9">
        <f>VLOOKUP($F590,'02 train 채점'!$F$12:$G$17, 2, true)</f>
        <v>25</v>
      </c>
      <c r="P590" s="9">
        <f>VLOOKUP($M590, '02 train 채점'!$F$20:$G$23, 2, true)</f>
        <v>0</v>
      </c>
      <c r="Q590" s="14">
        <f>VLOOKUP($D590,'02 train 채점'!$I$20:$J$23, 2, false)</f>
        <v>10</v>
      </c>
      <c r="R590" s="9">
        <f>N590*'02 train 채점'!$G$26+O590*'02 train 채점'!$G$27+P590*'02 train 채점'!$G$28*Q590*'02 train 채점'!$G$29</f>
        <v>22.5</v>
      </c>
      <c r="S590" s="9">
        <f>if($R590&gt;'02 train 채점'!$G$31, 1, 0)</f>
        <v>0</v>
      </c>
    </row>
    <row r="591" ht="15.75" customHeight="1">
      <c r="A591" s="9">
        <v>590.0</v>
      </c>
      <c r="B591" s="9">
        <v>0.0</v>
      </c>
      <c r="C591" s="9">
        <v>3.0</v>
      </c>
      <c r="D591" s="11" t="s">
        <v>19</v>
      </c>
      <c r="E591" s="9" t="s">
        <v>20</v>
      </c>
      <c r="F591" s="9"/>
      <c r="G591" s="13">
        <v>0.0</v>
      </c>
      <c r="H591" s="13">
        <v>0.0</v>
      </c>
      <c r="I591" s="13" t="s">
        <v>811</v>
      </c>
      <c r="J591" s="9">
        <v>8.05</v>
      </c>
      <c r="K591" s="9"/>
      <c r="L591" s="9" t="s">
        <v>23</v>
      </c>
      <c r="M591" s="9">
        <f t="shared" si="1"/>
        <v>0</v>
      </c>
      <c r="N591" s="9">
        <f>VLOOKUP($E591,'02 train 채점'!$F$8:$G$9, 2, false)</f>
        <v>25</v>
      </c>
      <c r="O591" s="9">
        <f>VLOOKUP($F591,'02 train 채점'!$F$12:$G$17, 2, true)</f>
        <v>55</v>
      </c>
      <c r="P591" s="9">
        <f>VLOOKUP($M591, '02 train 채점'!$F$20:$G$23, 2, true)</f>
        <v>0</v>
      </c>
      <c r="Q591" s="14">
        <f>VLOOKUP($D591,'02 train 채점'!$I$20:$J$23, 2, false)</f>
        <v>10</v>
      </c>
      <c r="R591" s="9">
        <f>N591*'02 train 채점'!$G$26+O591*'02 train 채점'!$G$27+P591*'02 train 채점'!$G$28*Q591*'02 train 채점'!$G$29</f>
        <v>28.5</v>
      </c>
      <c r="S591" s="9">
        <f>if($R591&gt;'02 train 채점'!$G$31, 1, 0)</f>
        <v>0</v>
      </c>
    </row>
    <row r="592" ht="15.75" customHeight="1">
      <c r="A592" s="9">
        <v>591.0</v>
      </c>
      <c r="B592" s="9">
        <v>0.0</v>
      </c>
      <c r="C592" s="9">
        <v>3.0</v>
      </c>
      <c r="D592" s="11" t="s">
        <v>19</v>
      </c>
      <c r="E592" s="9" t="s">
        <v>20</v>
      </c>
      <c r="F592" s="9">
        <v>35.0</v>
      </c>
      <c r="G592" s="13">
        <v>0.0</v>
      </c>
      <c r="H592" s="13">
        <v>0.0</v>
      </c>
      <c r="I592" s="13" t="s">
        <v>812</v>
      </c>
      <c r="J592" s="9">
        <v>7.125</v>
      </c>
      <c r="K592" s="9"/>
      <c r="L592" s="9" t="s">
        <v>23</v>
      </c>
      <c r="M592" s="9">
        <f t="shared" si="1"/>
        <v>0</v>
      </c>
      <c r="N592" s="9">
        <f>VLOOKUP($E592,'02 train 채점'!$F$8:$G$9, 2, false)</f>
        <v>25</v>
      </c>
      <c r="O592" s="9">
        <f>VLOOKUP($F592,'02 train 채점'!$F$12:$G$17, 2, true)</f>
        <v>25</v>
      </c>
      <c r="P592" s="9">
        <f>VLOOKUP($M592, '02 train 채점'!$F$20:$G$23, 2, true)</f>
        <v>0</v>
      </c>
      <c r="Q592" s="14">
        <f>VLOOKUP($D592,'02 train 채점'!$I$20:$J$23, 2, false)</f>
        <v>10</v>
      </c>
      <c r="R592" s="9">
        <f>N592*'02 train 채점'!$G$26+O592*'02 train 채점'!$G$27+P592*'02 train 채점'!$G$28*Q592*'02 train 채점'!$G$29</f>
        <v>22.5</v>
      </c>
      <c r="S592" s="9">
        <f>if($R592&gt;'02 train 채점'!$G$31, 1, 0)</f>
        <v>0</v>
      </c>
    </row>
    <row r="593" ht="15.75" customHeight="1">
      <c r="A593" s="9">
        <v>592.0</v>
      </c>
      <c r="B593" s="9">
        <v>1.0</v>
      </c>
      <c r="C593" s="9">
        <v>1.0</v>
      </c>
      <c r="D593" s="11" t="s">
        <v>24</v>
      </c>
      <c r="E593" s="9" t="s">
        <v>25</v>
      </c>
      <c r="F593" s="9">
        <v>52.0</v>
      </c>
      <c r="G593" s="13">
        <v>1.0</v>
      </c>
      <c r="H593" s="13">
        <v>0.0</v>
      </c>
      <c r="I593" s="13">
        <v>36947.0</v>
      </c>
      <c r="J593" s="9">
        <v>78.2667</v>
      </c>
      <c r="K593" s="9" t="s">
        <v>736</v>
      </c>
      <c r="L593" s="9" t="s">
        <v>28</v>
      </c>
      <c r="M593" s="9">
        <f t="shared" si="1"/>
        <v>1</v>
      </c>
      <c r="N593" s="9">
        <f>VLOOKUP($E593,'02 train 채점'!$F$8:$G$9, 2, false)</f>
        <v>75</v>
      </c>
      <c r="O593" s="9">
        <f>VLOOKUP($F593,'02 train 채점'!$F$12:$G$17, 2, true)</f>
        <v>25</v>
      </c>
      <c r="P593" s="9">
        <f>VLOOKUP($M593, '02 train 채점'!$F$20:$G$23, 2, true)</f>
        <v>65</v>
      </c>
      <c r="Q593" s="14">
        <f>VLOOKUP($D593,'02 train 채점'!$I$20:$J$23, 2, false)</f>
        <v>50</v>
      </c>
      <c r="R593" s="9">
        <f>N593*'02 train 채점'!$G$26+O593*'02 train 채점'!$G$27+P593*'02 train 채점'!$G$28*Q593*'02 train 채점'!$G$29</f>
        <v>65.625</v>
      </c>
      <c r="S593" s="9">
        <f>if($R593&gt;'02 train 채점'!$G$31, 1, 0)</f>
        <v>1</v>
      </c>
    </row>
    <row r="594" ht="15.75" customHeight="1">
      <c r="A594" s="9">
        <v>593.0</v>
      </c>
      <c r="B594" s="9">
        <v>0.0</v>
      </c>
      <c r="C594" s="9">
        <v>3.0</v>
      </c>
      <c r="D594" s="11" t="s">
        <v>19</v>
      </c>
      <c r="E594" s="9" t="s">
        <v>20</v>
      </c>
      <c r="F594" s="9">
        <v>47.0</v>
      </c>
      <c r="G594" s="13">
        <v>0.0</v>
      </c>
      <c r="H594" s="13">
        <v>0.0</v>
      </c>
      <c r="I594" s="13" t="s">
        <v>813</v>
      </c>
      <c r="J594" s="9">
        <v>7.25</v>
      </c>
      <c r="K594" s="9"/>
      <c r="L594" s="9" t="s">
        <v>23</v>
      </c>
      <c r="M594" s="9">
        <f t="shared" si="1"/>
        <v>0</v>
      </c>
      <c r="N594" s="9">
        <f>VLOOKUP($E594,'02 train 채점'!$F$8:$G$9, 2, false)</f>
        <v>25</v>
      </c>
      <c r="O594" s="9">
        <f>VLOOKUP($F594,'02 train 채점'!$F$12:$G$17, 2, true)</f>
        <v>25</v>
      </c>
      <c r="P594" s="9">
        <f>VLOOKUP($M594, '02 train 채점'!$F$20:$G$23, 2, true)</f>
        <v>0</v>
      </c>
      <c r="Q594" s="14">
        <f>VLOOKUP($D594,'02 train 채점'!$I$20:$J$23, 2, false)</f>
        <v>10</v>
      </c>
      <c r="R594" s="9">
        <f>N594*'02 train 채점'!$G$26+O594*'02 train 채점'!$G$27+P594*'02 train 채점'!$G$28*Q594*'02 train 채점'!$G$29</f>
        <v>22.5</v>
      </c>
      <c r="S594" s="9">
        <f>if($R594&gt;'02 train 채점'!$G$31, 1, 0)</f>
        <v>0</v>
      </c>
    </row>
    <row r="595" ht="15.75" customHeight="1">
      <c r="A595" s="9">
        <v>594.0</v>
      </c>
      <c r="B595" s="9">
        <v>0.0</v>
      </c>
      <c r="C595" s="9">
        <v>3.0</v>
      </c>
      <c r="D595" s="11" t="s">
        <v>29</v>
      </c>
      <c r="E595" s="9" t="s">
        <v>25</v>
      </c>
      <c r="F595" s="9"/>
      <c r="G595" s="13">
        <v>0.0</v>
      </c>
      <c r="H595" s="13">
        <v>2.0</v>
      </c>
      <c r="I595" s="13">
        <v>364848.0</v>
      </c>
      <c r="J595" s="9">
        <v>7.75</v>
      </c>
      <c r="K595" s="9"/>
      <c r="L595" s="9" t="s">
        <v>21</v>
      </c>
      <c r="M595" s="9">
        <f t="shared" si="1"/>
        <v>2</v>
      </c>
      <c r="N595" s="9">
        <f>VLOOKUP($E595,'02 train 채점'!$F$8:$G$9, 2, false)</f>
        <v>75</v>
      </c>
      <c r="O595" s="9">
        <f>VLOOKUP($F595,'02 train 채점'!$F$12:$G$17, 2, true)</f>
        <v>55</v>
      </c>
      <c r="P595" s="9">
        <f>VLOOKUP($M595, '02 train 채점'!$F$20:$G$23, 2, true)</f>
        <v>30</v>
      </c>
      <c r="Q595" s="14">
        <f>VLOOKUP($D595,'02 train 채점'!$I$20:$J$23, 2, false)</f>
        <v>40</v>
      </c>
      <c r="R595" s="9">
        <f>N595*'02 train 채점'!$G$26+O595*'02 train 채점'!$G$27+P595*'02 train 채점'!$G$28*Q595*'02 train 채점'!$G$29</f>
        <v>66.5</v>
      </c>
      <c r="S595" s="9">
        <f>if($R595&gt;'02 train 채점'!$G$31, 1, 0)</f>
        <v>1</v>
      </c>
    </row>
    <row r="596" ht="15.75" customHeight="1">
      <c r="A596" s="9">
        <v>595.0</v>
      </c>
      <c r="B596" s="9">
        <v>0.0</v>
      </c>
      <c r="C596" s="9">
        <v>2.0</v>
      </c>
      <c r="D596" s="11" t="s">
        <v>19</v>
      </c>
      <c r="E596" s="9" t="s">
        <v>20</v>
      </c>
      <c r="F596" s="9">
        <v>37.0</v>
      </c>
      <c r="G596" s="13">
        <v>1.0</v>
      </c>
      <c r="H596" s="13">
        <v>0.0</v>
      </c>
      <c r="I596" s="13" t="s">
        <v>132</v>
      </c>
      <c r="J596" s="9">
        <v>26.0</v>
      </c>
      <c r="K596" s="9"/>
      <c r="L596" s="9" t="s">
        <v>23</v>
      </c>
      <c r="M596" s="9">
        <f t="shared" si="1"/>
        <v>1</v>
      </c>
      <c r="N596" s="9">
        <f>VLOOKUP($E596,'02 train 채점'!$F$8:$G$9, 2, false)</f>
        <v>25</v>
      </c>
      <c r="O596" s="9">
        <f>VLOOKUP($F596,'02 train 채점'!$F$12:$G$17, 2, true)</f>
        <v>25</v>
      </c>
      <c r="P596" s="9">
        <f>VLOOKUP($M596, '02 train 채점'!$F$20:$G$23, 2, true)</f>
        <v>65</v>
      </c>
      <c r="Q596" s="14">
        <f>VLOOKUP($D596,'02 train 채점'!$I$20:$J$23, 2, false)</f>
        <v>10</v>
      </c>
      <c r="R596" s="9">
        <f>N596*'02 train 채점'!$G$26+O596*'02 train 채점'!$G$27+P596*'02 train 채점'!$G$28*Q596*'02 train 채점'!$G$29</f>
        <v>24.125</v>
      </c>
      <c r="S596" s="9">
        <f>if($R596&gt;'02 train 채점'!$G$31, 1, 0)</f>
        <v>0</v>
      </c>
    </row>
    <row r="597" ht="15.75" customHeight="1">
      <c r="A597" s="9">
        <v>596.0</v>
      </c>
      <c r="B597" s="9">
        <v>0.0</v>
      </c>
      <c r="C597" s="9">
        <v>3.0</v>
      </c>
      <c r="D597" s="11" t="s">
        <v>19</v>
      </c>
      <c r="E597" s="9" t="s">
        <v>20</v>
      </c>
      <c r="F597" s="9">
        <v>36.0</v>
      </c>
      <c r="G597" s="13">
        <v>1.0</v>
      </c>
      <c r="H597" s="13">
        <v>1.0</v>
      </c>
      <c r="I597" s="13">
        <v>345773.0</v>
      </c>
      <c r="J597" s="9">
        <v>24.15</v>
      </c>
      <c r="K597" s="9"/>
      <c r="L597" s="9" t="s">
        <v>23</v>
      </c>
      <c r="M597" s="9">
        <f t="shared" si="1"/>
        <v>2</v>
      </c>
      <c r="N597" s="9">
        <f>VLOOKUP($E597,'02 train 채점'!$F$8:$G$9, 2, false)</f>
        <v>25</v>
      </c>
      <c r="O597" s="9">
        <f>VLOOKUP($F597,'02 train 채점'!$F$12:$G$17, 2, true)</f>
        <v>25</v>
      </c>
      <c r="P597" s="9">
        <f>VLOOKUP($M597, '02 train 채점'!$F$20:$G$23, 2, true)</f>
        <v>30</v>
      </c>
      <c r="Q597" s="14">
        <f>VLOOKUP($D597,'02 train 채점'!$I$20:$J$23, 2, false)</f>
        <v>10</v>
      </c>
      <c r="R597" s="9">
        <f>N597*'02 train 채점'!$G$26+O597*'02 train 채점'!$G$27+P597*'02 train 채점'!$G$28*Q597*'02 train 채점'!$G$29</f>
        <v>23.25</v>
      </c>
      <c r="S597" s="9">
        <f>if($R597&gt;'02 train 채점'!$G$31, 1, 0)</f>
        <v>0</v>
      </c>
    </row>
    <row r="598" ht="15.75" customHeight="1">
      <c r="A598" s="9">
        <v>597.0</v>
      </c>
      <c r="B598" s="9">
        <v>1.0</v>
      </c>
      <c r="C598" s="9">
        <v>2.0</v>
      </c>
      <c r="D598" s="11" t="s">
        <v>29</v>
      </c>
      <c r="E598" s="9" t="s">
        <v>25</v>
      </c>
      <c r="F598" s="9"/>
      <c r="G598" s="13">
        <v>0.0</v>
      </c>
      <c r="H598" s="13">
        <v>0.0</v>
      </c>
      <c r="I598" s="13">
        <v>248727.0</v>
      </c>
      <c r="J598" s="9">
        <v>33.0</v>
      </c>
      <c r="K598" s="9"/>
      <c r="L598" s="9" t="s">
        <v>23</v>
      </c>
      <c r="M598" s="9">
        <f t="shared" si="1"/>
        <v>0</v>
      </c>
      <c r="N598" s="9">
        <f>VLOOKUP($E598,'02 train 채점'!$F$8:$G$9, 2, false)</f>
        <v>75</v>
      </c>
      <c r="O598" s="9">
        <f>VLOOKUP($F598,'02 train 채점'!$F$12:$G$17, 2, true)</f>
        <v>55</v>
      </c>
      <c r="P598" s="9">
        <f>VLOOKUP($M598, '02 train 채점'!$F$20:$G$23, 2, true)</f>
        <v>0</v>
      </c>
      <c r="Q598" s="14">
        <f>VLOOKUP($D598,'02 train 채점'!$I$20:$J$23, 2, false)</f>
        <v>40</v>
      </c>
      <c r="R598" s="9">
        <f>N598*'02 train 채점'!$G$26+O598*'02 train 채점'!$G$27+P598*'02 train 채점'!$G$28*Q598*'02 train 채점'!$G$29</f>
        <v>63.5</v>
      </c>
      <c r="S598" s="9">
        <f>if($R598&gt;'02 train 채점'!$G$31, 1, 0)</f>
        <v>1</v>
      </c>
    </row>
    <row r="599" ht="15.75" customHeight="1">
      <c r="A599" s="9">
        <v>598.0</v>
      </c>
      <c r="B599" s="9">
        <v>0.0</v>
      </c>
      <c r="C599" s="9">
        <v>3.0</v>
      </c>
      <c r="D599" s="11" t="s">
        <v>19</v>
      </c>
      <c r="E599" s="9" t="s">
        <v>20</v>
      </c>
      <c r="F599" s="9">
        <v>49.0</v>
      </c>
      <c r="G599" s="13">
        <v>0.0</v>
      </c>
      <c r="H599" s="13">
        <v>0.0</v>
      </c>
      <c r="I599" s="13" t="s">
        <v>197</v>
      </c>
      <c r="J599" s="9">
        <v>0.0</v>
      </c>
      <c r="K599" s="9"/>
      <c r="L599" s="9" t="s">
        <v>23</v>
      </c>
      <c r="M599" s="9">
        <f t="shared" si="1"/>
        <v>0</v>
      </c>
      <c r="N599" s="9">
        <f>VLOOKUP($E599,'02 train 채점'!$F$8:$G$9, 2, false)</f>
        <v>25</v>
      </c>
      <c r="O599" s="9">
        <f>VLOOKUP($F599,'02 train 채점'!$F$12:$G$17, 2, true)</f>
        <v>25</v>
      </c>
      <c r="P599" s="9">
        <f>VLOOKUP($M599, '02 train 채점'!$F$20:$G$23, 2, true)</f>
        <v>0</v>
      </c>
      <c r="Q599" s="14">
        <f>VLOOKUP($D599,'02 train 채점'!$I$20:$J$23, 2, false)</f>
        <v>10</v>
      </c>
      <c r="R599" s="9">
        <f>N599*'02 train 채점'!$G$26+O599*'02 train 채점'!$G$27+P599*'02 train 채점'!$G$28*Q599*'02 train 채점'!$G$29</f>
        <v>22.5</v>
      </c>
      <c r="S599" s="9">
        <f>if($R599&gt;'02 train 채점'!$G$31, 1, 0)</f>
        <v>0</v>
      </c>
    </row>
    <row r="600" ht="15.75" customHeight="1">
      <c r="A600" s="9">
        <v>599.0</v>
      </c>
      <c r="B600" s="9">
        <v>0.0</v>
      </c>
      <c r="C600" s="9">
        <v>3.0</v>
      </c>
      <c r="D600" s="11" t="s">
        <v>19</v>
      </c>
      <c r="E600" s="9" t="s">
        <v>20</v>
      </c>
      <c r="F600" s="9"/>
      <c r="G600" s="13">
        <v>0.0</v>
      </c>
      <c r="H600" s="13">
        <v>0.0</v>
      </c>
      <c r="I600" s="13">
        <v>2664.0</v>
      </c>
      <c r="J600" s="9">
        <v>7.225</v>
      </c>
      <c r="K600" s="9"/>
      <c r="L600" s="9" t="s">
        <v>28</v>
      </c>
      <c r="M600" s="9">
        <f t="shared" si="1"/>
        <v>0</v>
      </c>
      <c r="N600" s="9">
        <f>VLOOKUP($E600,'02 train 채점'!$F$8:$G$9, 2, false)</f>
        <v>25</v>
      </c>
      <c r="O600" s="9">
        <f>VLOOKUP($F600,'02 train 채점'!$F$12:$G$17, 2, true)</f>
        <v>55</v>
      </c>
      <c r="P600" s="9">
        <f>VLOOKUP($M600, '02 train 채점'!$F$20:$G$23, 2, true)</f>
        <v>0</v>
      </c>
      <c r="Q600" s="14">
        <f>VLOOKUP($D600,'02 train 채점'!$I$20:$J$23, 2, false)</f>
        <v>10</v>
      </c>
      <c r="R600" s="9">
        <f>N600*'02 train 채점'!$G$26+O600*'02 train 채점'!$G$27+P600*'02 train 채점'!$G$28*Q600*'02 train 채점'!$G$29</f>
        <v>28.5</v>
      </c>
      <c r="S600" s="9">
        <f>if($R600&gt;'02 train 채점'!$G$31, 1, 0)</f>
        <v>0</v>
      </c>
    </row>
    <row r="601" ht="15.75" customHeight="1">
      <c r="A601" s="9">
        <v>600.0</v>
      </c>
      <c r="B601" s="9">
        <v>1.0</v>
      </c>
      <c r="C601" s="9">
        <v>1.0</v>
      </c>
      <c r="D601" s="11" t="s">
        <v>19</v>
      </c>
      <c r="E601" s="9" t="s">
        <v>20</v>
      </c>
      <c r="F601" s="9">
        <v>49.0</v>
      </c>
      <c r="G601" s="13">
        <v>1.0</v>
      </c>
      <c r="H601" s="13">
        <v>0.0</v>
      </c>
      <c r="I601" s="13" t="s">
        <v>297</v>
      </c>
      <c r="J601" s="9">
        <v>56.9292</v>
      </c>
      <c r="K601" s="9" t="s">
        <v>814</v>
      </c>
      <c r="L601" s="9" t="s">
        <v>28</v>
      </c>
      <c r="M601" s="9">
        <f t="shared" si="1"/>
        <v>1</v>
      </c>
      <c r="N601" s="9">
        <f>VLOOKUP($E601,'02 train 채점'!$F$8:$G$9, 2, false)</f>
        <v>25</v>
      </c>
      <c r="O601" s="9">
        <f>VLOOKUP($F601,'02 train 채점'!$F$12:$G$17, 2, true)</f>
        <v>25</v>
      </c>
      <c r="P601" s="9">
        <f>VLOOKUP($M601, '02 train 채점'!$F$20:$G$23, 2, true)</f>
        <v>65</v>
      </c>
      <c r="Q601" s="14">
        <f>VLOOKUP($D601,'02 train 채점'!$I$20:$J$23, 2, false)</f>
        <v>10</v>
      </c>
      <c r="R601" s="9">
        <f>N601*'02 train 채점'!$G$26+O601*'02 train 채점'!$G$27+P601*'02 train 채점'!$G$28*Q601*'02 train 채점'!$G$29</f>
        <v>24.125</v>
      </c>
      <c r="S601" s="9">
        <f>if($R601&gt;'02 train 채점'!$G$31, 1, 0)</f>
        <v>0</v>
      </c>
    </row>
    <row r="602" ht="15.75" customHeight="1">
      <c r="A602" s="9">
        <v>601.0</v>
      </c>
      <c r="B602" s="9">
        <v>1.0</v>
      </c>
      <c r="C602" s="9">
        <v>2.0</v>
      </c>
      <c r="D602" s="11" t="s">
        <v>24</v>
      </c>
      <c r="E602" s="9" t="s">
        <v>25</v>
      </c>
      <c r="F602" s="9">
        <v>24.0</v>
      </c>
      <c r="G602" s="13">
        <v>2.0</v>
      </c>
      <c r="H602" s="13">
        <v>1.0</v>
      </c>
      <c r="I602" s="13">
        <v>243847.0</v>
      </c>
      <c r="J602" s="9">
        <v>27.0</v>
      </c>
      <c r="K602" s="9"/>
      <c r="L602" s="9" t="s">
        <v>23</v>
      </c>
      <c r="M602" s="9">
        <f t="shared" si="1"/>
        <v>3</v>
      </c>
      <c r="N602" s="9">
        <f>VLOOKUP($E602,'02 train 채점'!$F$8:$G$9, 2, false)</f>
        <v>75</v>
      </c>
      <c r="O602" s="9">
        <f>VLOOKUP($F602,'02 train 채점'!$F$12:$G$17, 2, true)</f>
        <v>25</v>
      </c>
      <c r="P602" s="9">
        <f>VLOOKUP($M602, '02 train 채점'!$F$20:$G$23, 2, true)</f>
        <v>40</v>
      </c>
      <c r="Q602" s="14">
        <f>VLOOKUP($D602,'02 train 채점'!$I$20:$J$23, 2, false)</f>
        <v>50</v>
      </c>
      <c r="R602" s="9">
        <f>N602*'02 train 채점'!$G$26+O602*'02 train 채점'!$G$27+P602*'02 train 채점'!$G$28*Q602*'02 train 채점'!$G$29</f>
        <v>62.5</v>
      </c>
      <c r="S602" s="9">
        <f>if($R602&gt;'02 train 채점'!$G$31, 1, 0)</f>
        <v>1</v>
      </c>
    </row>
    <row r="603" ht="15.75" customHeight="1">
      <c r="A603" s="9">
        <v>602.0</v>
      </c>
      <c r="B603" s="9">
        <v>0.0</v>
      </c>
      <c r="C603" s="9">
        <v>3.0</v>
      </c>
      <c r="D603" s="11" t="s">
        <v>19</v>
      </c>
      <c r="E603" s="9" t="s">
        <v>20</v>
      </c>
      <c r="F603" s="9"/>
      <c r="G603" s="13">
        <v>0.0</v>
      </c>
      <c r="H603" s="13">
        <v>0.0</v>
      </c>
      <c r="I603" s="13">
        <v>349214.0</v>
      </c>
      <c r="J603" s="9">
        <v>7.8958</v>
      </c>
      <c r="K603" s="9"/>
      <c r="L603" s="9" t="s">
        <v>23</v>
      </c>
      <c r="M603" s="9">
        <f t="shared" si="1"/>
        <v>0</v>
      </c>
      <c r="N603" s="9">
        <f>VLOOKUP($E603,'02 train 채점'!$F$8:$G$9, 2, false)</f>
        <v>25</v>
      </c>
      <c r="O603" s="9">
        <f>VLOOKUP($F603,'02 train 채점'!$F$12:$G$17, 2, true)</f>
        <v>55</v>
      </c>
      <c r="P603" s="9">
        <f>VLOOKUP($M603, '02 train 채점'!$F$20:$G$23, 2, true)</f>
        <v>0</v>
      </c>
      <c r="Q603" s="14">
        <f>VLOOKUP($D603,'02 train 채점'!$I$20:$J$23, 2, false)</f>
        <v>10</v>
      </c>
      <c r="R603" s="9">
        <f>N603*'02 train 채점'!$G$26+O603*'02 train 채점'!$G$27+P603*'02 train 채점'!$G$28*Q603*'02 train 채점'!$G$29</f>
        <v>28.5</v>
      </c>
      <c r="S603" s="9">
        <f>if($R603&gt;'02 train 채점'!$G$31, 1, 0)</f>
        <v>0</v>
      </c>
    </row>
    <row r="604" ht="15.75" customHeight="1">
      <c r="A604" s="9">
        <v>603.0</v>
      </c>
      <c r="B604" s="9">
        <v>0.0</v>
      </c>
      <c r="C604" s="9">
        <v>1.0</v>
      </c>
      <c r="D604" s="11" t="s">
        <v>19</v>
      </c>
      <c r="E604" s="9" t="s">
        <v>20</v>
      </c>
      <c r="F604" s="9"/>
      <c r="G604" s="13">
        <v>0.0</v>
      </c>
      <c r="H604" s="13">
        <v>0.0</v>
      </c>
      <c r="I604" s="13">
        <v>113796.0</v>
      </c>
      <c r="J604" s="9">
        <v>42.4</v>
      </c>
      <c r="K604" s="9"/>
      <c r="L604" s="9" t="s">
        <v>23</v>
      </c>
      <c r="M604" s="9">
        <f t="shared" si="1"/>
        <v>0</v>
      </c>
      <c r="N604" s="9">
        <f>VLOOKUP($E604,'02 train 채점'!$F$8:$G$9, 2, false)</f>
        <v>25</v>
      </c>
      <c r="O604" s="9">
        <f>VLOOKUP($F604,'02 train 채점'!$F$12:$G$17, 2, true)</f>
        <v>55</v>
      </c>
      <c r="P604" s="9">
        <f>VLOOKUP($M604, '02 train 채점'!$F$20:$G$23, 2, true)</f>
        <v>0</v>
      </c>
      <c r="Q604" s="14">
        <f>VLOOKUP($D604,'02 train 채점'!$I$20:$J$23, 2, false)</f>
        <v>10</v>
      </c>
      <c r="R604" s="9">
        <f>N604*'02 train 채점'!$G$26+O604*'02 train 채점'!$G$27+P604*'02 train 채점'!$G$28*Q604*'02 train 채점'!$G$29</f>
        <v>28.5</v>
      </c>
      <c r="S604" s="9">
        <f>if($R604&gt;'02 train 채점'!$G$31, 1, 0)</f>
        <v>0</v>
      </c>
    </row>
    <row r="605" ht="15.75" customHeight="1">
      <c r="A605" s="9">
        <v>604.0</v>
      </c>
      <c r="B605" s="9">
        <v>0.0</v>
      </c>
      <c r="C605" s="9">
        <v>3.0</v>
      </c>
      <c r="D605" s="11" t="s">
        <v>19</v>
      </c>
      <c r="E605" s="9" t="s">
        <v>20</v>
      </c>
      <c r="F605" s="9">
        <v>44.0</v>
      </c>
      <c r="G605" s="13">
        <v>0.0</v>
      </c>
      <c r="H605" s="13">
        <v>0.0</v>
      </c>
      <c r="I605" s="13">
        <v>364511.0</v>
      </c>
      <c r="J605" s="9">
        <v>8.05</v>
      </c>
      <c r="K605" s="9"/>
      <c r="L605" s="9" t="s">
        <v>23</v>
      </c>
      <c r="M605" s="9">
        <f t="shared" si="1"/>
        <v>0</v>
      </c>
      <c r="N605" s="9">
        <f>VLOOKUP($E605,'02 train 채점'!$F$8:$G$9, 2, false)</f>
        <v>25</v>
      </c>
      <c r="O605" s="9">
        <f>VLOOKUP($F605,'02 train 채점'!$F$12:$G$17, 2, true)</f>
        <v>25</v>
      </c>
      <c r="P605" s="9">
        <f>VLOOKUP($M605, '02 train 채점'!$F$20:$G$23, 2, true)</f>
        <v>0</v>
      </c>
      <c r="Q605" s="14">
        <f>VLOOKUP($D605,'02 train 채점'!$I$20:$J$23, 2, false)</f>
        <v>10</v>
      </c>
      <c r="R605" s="9">
        <f>N605*'02 train 채점'!$G$26+O605*'02 train 채점'!$G$27+P605*'02 train 채점'!$G$28*Q605*'02 train 채점'!$G$29</f>
        <v>22.5</v>
      </c>
      <c r="S605" s="9">
        <f>if($R605&gt;'02 train 채점'!$G$31, 1, 0)</f>
        <v>0</v>
      </c>
    </row>
    <row r="606" ht="15.75" customHeight="1">
      <c r="A606" s="9">
        <v>605.0</v>
      </c>
      <c r="B606" s="9">
        <v>1.0</v>
      </c>
      <c r="C606" s="9">
        <v>1.0</v>
      </c>
      <c r="D606" s="11" t="s">
        <v>19</v>
      </c>
      <c r="E606" s="9" t="s">
        <v>20</v>
      </c>
      <c r="F606" s="9">
        <v>35.0</v>
      </c>
      <c r="G606" s="13">
        <v>0.0</v>
      </c>
      <c r="H606" s="13">
        <v>0.0</v>
      </c>
      <c r="I606" s="13">
        <v>111426.0</v>
      </c>
      <c r="J606" s="9">
        <v>26.55</v>
      </c>
      <c r="K606" s="9"/>
      <c r="L606" s="9" t="s">
        <v>28</v>
      </c>
      <c r="M606" s="9">
        <f t="shared" si="1"/>
        <v>0</v>
      </c>
      <c r="N606" s="9">
        <f>VLOOKUP($E606,'02 train 채점'!$F$8:$G$9, 2, false)</f>
        <v>25</v>
      </c>
      <c r="O606" s="9">
        <f>VLOOKUP($F606,'02 train 채점'!$F$12:$G$17, 2, true)</f>
        <v>25</v>
      </c>
      <c r="P606" s="9">
        <f>VLOOKUP($M606, '02 train 채점'!$F$20:$G$23, 2, true)</f>
        <v>0</v>
      </c>
      <c r="Q606" s="14">
        <f>VLOOKUP($D606,'02 train 채점'!$I$20:$J$23, 2, false)</f>
        <v>10</v>
      </c>
      <c r="R606" s="9">
        <f>N606*'02 train 채점'!$G$26+O606*'02 train 채점'!$G$27+P606*'02 train 채점'!$G$28*Q606*'02 train 채점'!$G$29</f>
        <v>22.5</v>
      </c>
      <c r="S606" s="9">
        <f>if($R606&gt;'02 train 채점'!$G$31, 1, 0)</f>
        <v>0</v>
      </c>
    </row>
    <row r="607" ht="15.75" customHeight="1">
      <c r="A607" s="9">
        <v>606.0</v>
      </c>
      <c r="B607" s="9">
        <v>0.0</v>
      </c>
      <c r="C607" s="9">
        <v>3.0</v>
      </c>
      <c r="D607" s="11" t="s">
        <v>19</v>
      </c>
      <c r="E607" s="9" t="s">
        <v>20</v>
      </c>
      <c r="F607" s="9">
        <v>36.0</v>
      </c>
      <c r="G607" s="13">
        <v>1.0</v>
      </c>
      <c r="H607" s="13">
        <v>0.0</v>
      </c>
      <c r="I607" s="13">
        <v>349910.0</v>
      </c>
      <c r="J607" s="9">
        <v>15.55</v>
      </c>
      <c r="K607" s="9"/>
      <c r="L607" s="9" t="s">
        <v>23</v>
      </c>
      <c r="M607" s="9">
        <f t="shared" si="1"/>
        <v>1</v>
      </c>
      <c r="N607" s="9">
        <f>VLOOKUP($E607,'02 train 채점'!$F$8:$G$9, 2, false)</f>
        <v>25</v>
      </c>
      <c r="O607" s="9">
        <f>VLOOKUP($F607,'02 train 채점'!$F$12:$G$17, 2, true)</f>
        <v>25</v>
      </c>
      <c r="P607" s="9">
        <f>VLOOKUP($M607, '02 train 채점'!$F$20:$G$23, 2, true)</f>
        <v>65</v>
      </c>
      <c r="Q607" s="14">
        <f>VLOOKUP($D607,'02 train 채점'!$I$20:$J$23, 2, false)</f>
        <v>10</v>
      </c>
      <c r="R607" s="9">
        <f>N607*'02 train 채점'!$G$26+O607*'02 train 채점'!$G$27+P607*'02 train 채점'!$G$28*Q607*'02 train 채점'!$G$29</f>
        <v>24.125</v>
      </c>
      <c r="S607" s="9">
        <f>if($R607&gt;'02 train 채점'!$G$31, 1, 0)</f>
        <v>0</v>
      </c>
    </row>
    <row r="608" ht="15.75" customHeight="1">
      <c r="A608" s="9">
        <v>607.0</v>
      </c>
      <c r="B608" s="9">
        <v>0.0</v>
      </c>
      <c r="C608" s="9">
        <v>3.0</v>
      </c>
      <c r="D608" s="11" t="s">
        <v>19</v>
      </c>
      <c r="E608" s="9" t="s">
        <v>20</v>
      </c>
      <c r="F608" s="9">
        <v>30.0</v>
      </c>
      <c r="G608" s="13">
        <v>0.0</v>
      </c>
      <c r="H608" s="13">
        <v>0.0</v>
      </c>
      <c r="I608" s="13">
        <v>349246.0</v>
      </c>
      <c r="J608" s="9">
        <v>7.8958</v>
      </c>
      <c r="K608" s="9"/>
      <c r="L608" s="9" t="s">
        <v>23</v>
      </c>
      <c r="M608" s="9">
        <f t="shared" si="1"/>
        <v>0</v>
      </c>
      <c r="N608" s="9">
        <f>VLOOKUP($E608,'02 train 채점'!$F$8:$G$9, 2, false)</f>
        <v>25</v>
      </c>
      <c r="O608" s="9">
        <f>VLOOKUP($F608,'02 train 채점'!$F$12:$G$17, 2, true)</f>
        <v>25</v>
      </c>
      <c r="P608" s="9">
        <f>VLOOKUP($M608, '02 train 채점'!$F$20:$G$23, 2, true)</f>
        <v>0</v>
      </c>
      <c r="Q608" s="14">
        <f>VLOOKUP($D608,'02 train 채점'!$I$20:$J$23, 2, false)</f>
        <v>10</v>
      </c>
      <c r="R608" s="9">
        <f>N608*'02 train 채점'!$G$26+O608*'02 train 채점'!$G$27+P608*'02 train 채점'!$G$28*Q608*'02 train 채점'!$G$29</f>
        <v>22.5</v>
      </c>
      <c r="S608" s="9">
        <f>if($R608&gt;'02 train 채점'!$G$31, 1, 0)</f>
        <v>0</v>
      </c>
    </row>
    <row r="609" ht="15.75" customHeight="1">
      <c r="A609" s="9">
        <v>608.0</v>
      </c>
      <c r="B609" s="9">
        <v>1.0</v>
      </c>
      <c r="C609" s="9">
        <v>1.0</v>
      </c>
      <c r="D609" s="11" t="s">
        <v>19</v>
      </c>
      <c r="E609" s="9" t="s">
        <v>20</v>
      </c>
      <c r="F609" s="9">
        <v>27.0</v>
      </c>
      <c r="G609" s="13">
        <v>0.0</v>
      </c>
      <c r="H609" s="13">
        <v>0.0</v>
      </c>
      <c r="I609" s="13">
        <v>113804.0</v>
      </c>
      <c r="J609" s="9">
        <v>30.5</v>
      </c>
      <c r="K609" s="9"/>
      <c r="L609" s="9" t="s">
        <v>23</v>
      </c>
      <c r="M609" s="9">
        <f t="shared" si="1"/>
        <v>0</v>
      </c>
      <c r="N609" s="9">
        <f>VLOOKUP($E609,'02 train 채점'!$F$8:$G$9, 2, false)</f>
        <v>25</v>
      </c>
      <c r="O609" s="9">
        <f>VLOOKUP($F609,'02 train 채점'!$F$12:$G$17, 2, true)</f>
        <v>25</v>
      </c>
      <c r="P609" s="9">
        <f>VLOOKUP($M609, '02 train 채점'!$F$20:$G$23, 2, true)</f>
        <v>0</v>
      </c>
      <c r="Q609" s="14">
        <f>VLOOKUP($D609,'02 train 채점'!$I$20:$J$23, 2, false)</f>
        <v>10</v>
      </c>
      <c r="R609" s="9">
        <f>N609*'02 train 채점'!$G$26+O609*'02 train 채점'!$G$27+P609*'02 train 채점'!$G$28*Q609*'02 train 채점'!$G$29</f>
        <v>22.5</v>
      </c>
      <c r="S609" s="9">
        <f>if($R609&gt;'02 train 채점'!$G$31, 1, 0)</f>
        <v>0</v>
      </c>
    </row>
    <row r="610" ht="15.75" customHeight="1">
      <c r="A610" s="9">
        <v>609.0</v>
      </c>
      <c r="B610" s="9">
        <v>1.0</v>
      </c>
      <c r="C610" s="9">
        <v>2.0</v>
      </c>
      <c r="D610" s="11" t="s">
        <v>24</v>
      </c>
      <c r="E610" s="9" t="s">
        <v>25</v>
      </c>
      <c r="F610" s="9">
        <v>22.0</v>
      </c>
      <c r="G610" s="13">
        <v>1.0</v>
      </c>
      <c r="H610" s="13">
        <v>2.0</v>
      </c>
      <c r="I610" s="13" t="s">
        <v>73</v>
      </c>
      <c r="J610" s="9">
        <v>41.5792</v>
      </c>
      <c r="K610" s="9"/>
      <c r="L610" s="9" t="s">
        <v>28</v>
      </c>
      <c r="M610" s="9">
        <f t="shared" si="1"/>
        <v>3</v>
      </c>
      <c r="N610" s="9">
        <f>VLOOKUP($E610,'02 train 채점'!$F$8:$G$9, 2, false)</f>
        <v>75</v>
      </c>
      <c r="O610" s="9">
        <f>VLOOKUP($F610,'02 train 채점'!$F$12:$G$17, 2, true)</f>
        <v>25</v>
      </c>
      <c r="P610" s="9">
        <f>VLOOKUP($M610, '02 train 채점'!$F$20:$G$23, 2, true)</f>
        <v>40</v>
      </c>
      <c r="Q610" s="14">
        <f>VLOOKUP($D610,'02 train 채점'!$I$20:$J$23, 2, false)</f>
        <v>50</v>
      </c>
      <c r="R610" s="9">
        <f>N610*'02 train 채점'!$G$26+O610*'02 train 채점'!$G$27+P610*'02 train 채점'!$G$28*Q610*'02 train 채점'!$G$29</f>
        <v>62.5</v>
      </c>
      <c r="S610" s="9">
        <f>if($R610&gt;'02 train 채점'!$G$31, 1, 0)</f>
        <v>1</v>
      </c>
    </row>
    <row r="611" ht="15.75" customHeight="1">
      <c r="A611" s="9">
        <v>610.0</v>
      </c>
      <c r="B611" s="9">
        <v>1.0</v>
      </c>
      <c r="C611" s="9">
        <v>1.0</v>
      </c>
      <c r="D611" s="11" t="s">
        <v>29</v>
      </c>
      <c r="E611" s="9" t="s">
        <v>25</v>
      </c>
      <c r="F611" s="9">
        <v>40.0</v>
      </c>
      <c r="G611" s="13">
        <v>0.0</v>
      </c>
      <c r="H611" s="13">
        <v>0.0</v>
      </c>
      <c r="I611" s="13" t="s">
        <v>264</v>
      </c>
      <c r="J611" s="9">
        <v>153.4625</v>
      </c>
      <c r="K611" s="9" t="s">
        <v>265</v>
      </c>
      <c r="L611" s="9" t="s">
        <v>23</v>
      </c>
      <c r="M611" s="9">
        <f t="shared" si="1"/>
        <v>0</v>
      </c>
      <c r="N611" s="9">
        <f>VLOOKUP($E611,'02 train 채점'!$F$8:$G$9, 2, false)</f>
        <v>75</v>
      </c>
      <c r="O611" s="9">
        <f>VLOOKUP($F611,'02 train 채점'!$F$12:$G$17, 2, true)</f>
        <v>25</v>
      </c>
      <c r="P611" s="9">
        <f>VLOOKUP($M611, '02 train 채점'!$F$20:$G$23, 2, true)</f>
        <v>0</v>
      </c>
      <c r="Q611" s="14">
        <f>VLOOKUP($D611,'02 train 채점'!$I$20:$J$23, 2, false)</f>
        <v>40</v>
      </c>
      <c r="R611" s="9">
        <f>N611*'02 train 채점'!$G$26+O611*'02 train 채점'!$G$27+P611*'02 train 채점'!$G$28*Q611*'02 train 채점'!$G$29</f>
        <v>57.5</v>
      </c>
      <c r="S611" s="9">
        <f>if($R611&gt;'02 train 채점'!$G$31, 1, 0)</f>
        <v>1</v>
      </c>
    </row>
    <row r="612" ht="15.75" customHeight="1">
      <c r="A612" s="9">
        <v>611.0</v>
      </c>
      <c r="B612" s="9">
        <v>0.0</v>
      </c>
      <c r="C612" s="9">
        <v>3.0</v>
      </c>
      <c r="D612" s="11" t="s">
        <v>24</v>
      </c>
      <c r="E612" s="9" t="s">
        <v>25</v>
      </c>
      <c r="F612" s="9">
        <v>39.0</v>
      </c>
      <c r="G612" s="13">
        <v>1.0</v>
      </c>
      <c r="H612" s="13">
        <v>5.0</v>
      </c>
      <c r="I612" s="13">
        <v>347082.0</v>
      </c>
      <c r="J612" s="9">
        <v>31.275</v>
      </c>
      <c r="K612" s="9"/>
      <c r="L612" s="9" t="s">
        <v>23</v>
      </c>
      <c r="M612" s="9">
        <f t="shared" si="1"/>
        <v>6</v>
      </c>
      <c r="N612" s="9">
        <f>VLOOKUP($E612,'02 train 채점'!$F$8:$G$9, 2, false)</f>
        <v>75</v>
      </c>
      <c r="O612" s="9">
        <f>VLOOKUP($F612,'02 train 채점'!$F$12:$G$17, 2, true)</f>
        <v>25</v>
      </c>
      <c r="P612" s="9">
        <f>VLOOKUP($M612, '02 train 채점'!$F$20:$G$23, 2, true)</f>
        <v>40</v>
      </c>
      <c r="Q612" s="14">
        <f>VLOOKUP($D612,'02 train 채점'!$I$20:$J$23, 2, false)</f>
        <v>50</v>
      </c>
      <c r="R612" s="9">
        <f>N612*'02 train 채점'!$G$26+O612*'02 train 채점'!$G$27+P612*'02 train 채점'!$G$28*Q612*'02 train 채점'!$G$29</f>
        <v>62.5</v>
      </c>
      <c r="S612" s="9">
        <f>if($R612&gt;'02 train 채점'!$G$31, 1, 0)</f>
        <v>1</v>
      </c>
    </row>
    <row r="613" ht="15.75" customHeight="1">
      <c r="A613" s="9">
        <v>612.0</v>
      </c>
      <c r="B613" s="9">
        <v>0.0</v>
      </c>
      <c r="C613" s="9">
        <v>3.0</v>
      </c>
      <c r="D613" s="11" t="s">
        <v>19</v>
      </c>
      <c r="E613" s="9" t="s">
        <v>20</v>
      </c>
      <c r="F613" s="9"/>
      <c r="G613" s="13">
        <v>0.0</v>
      </c>
      <c r="H613" s="13">
        <v>0.0</v>
      </c>
      <c r="I613" s="13" t="s">
        <v>815</v>
      </c>
      <c r="J613" s="9">
        <v>7.05</v>
      </c>
      <c r="K613" s="9"/>
      <c r="L613" s="9" t="s">
        <v>23</v>
      </c>
      <c r="M613" s="9">
        <f t="shared" si="1"/>
        <v>0</v>
      </c>
      <c r="N613" s="9">
        <f>VLOOKUP($E613,'02 train 채점'!$F$8:$G$9, 2, false)</f>
        <v>25</v>
      </c>
      <c r="O613" s="9">
        <f>VLOOKUP($F613,'02 train 채점'!$F$12:$G$17, 2, true)</f>
        <v>55</v>
      </c>
      <c r="P613" s="9">
        <f>VLOOKUP($M613, '02 train 채점'!$F$20:$G$23, 2, true)</f>
        <v>0</v>
      </c>
      <c r="Q613" s="14">
        <f>VLOOKUP($D613,'02 train 채점'!$I$20:$J$23, 2, false)</f>
        <v>10</v>
      </c>
      <c r="R613" s="9">
        <f>N613*'02 train 채점'!$G$26+O613*'02 train 채점'!$G$27+P613*'02 train 채점'!$G$28*Q613*'02 train 채점'!$G$29</f>
        <v>28.5</v>
      </c>
      <c r="S613" s="9">
        <f>if($R613&gt;'02 train 채점'!$G$31, 1, 0)</f>
        <v>0</v>
      </c>
    </row>
    <row r="614" ht="15.75" customHeight="1">
      <c r="A614" s="9">
        <v>613.0</v>
      </c>
      <c r="B614" s="9">
        <v>1.0</v>
      </c>
      <c r="C614" s="9">
        <v>3.0</v>
      </c>
      <c r="D614" s="11" t="s">
        <v>29</v>
      </c>
      <c r="E614" s="9" t="s">
        <v>25</v>
      </c>
      <c r="F614" s="9"/>
      <c r="G614" s="13">
        <v>1.0</v>
      </c>
      <c r="H614" s="13">
        <v>0.0</v>
      </c>
      <c r="I614" s="13">
        <v>367230.0</v>
      </c>
      <c r="J614" s="9">
        <v>15.5</v>
      </c>
      <c r="K614" s="9"/>
      <c r="L614" s="9" t="s">
        <v>21</v>
      </c>
      <c r="M614" s="9">
        <f t="shared" si="1"/>
        <v>1</v>
      </c>
      <c r="N614" s="9">
        <f>VLOOKUP($E614,'02 train 채점'!$F$8:$G$9, 2, false)</f>
        <v>75</v>
      </c>
      <c r="O614" s="9">
        <f>VLOOKUP($F614,'02 train 채점'!$F$12:$G$17, 2, true)</f>
        <v>55</v>
      </c>
      <c r="P614" s="9">
        <f>VLOOKUP($M614, '02 train 채점'!$F$20:$G$23, 2, true)</f>
        <v>65</v>
      </c>
      <c r="Q614" s="14">
        <f>VLOOKUP($D614,'02 train 채점'!$I$20:$J$23, 2, false)</f>
        <v>40</v>
      </c>
      <c r="R614" s="9">
        <f>N614*'02 train 채점'!$G$26+O614*'02 train 채점'!$G$27+P614*'02 train 채점'!$G$28*Q614*'02 train 채점'!$G$29</f>
        <v>70</v>
      </c>
      <c r="S614" s="9">
        <f>if($R614&gt;'02 train 채점'!$G$31, 1, 0)</f>
        <v>1</v>
      </c>
    </row>
    <row r="615" ht="15.75" customHeight="1">
      <c r="A615" s="9">
        <v>614.0</v>
      </c>
      <c r="B615" s="9">
        <v>0.0</v>
      </c>
      <c r="C615" s="9">
        <v>3.0</v>
      </c>
      <c r="D615" s="11" t="s">
        <v>19</v>
      </c>
      <c r="E615" s="9" t="s">
        <v>20</v>
      </c>
      <c r="F615" s="9"/>
      <c r="G615" s="13">
        <v>0.0</v>
      </c>
      <c r="H615" s="13">
        <v>0.0</v>
      </c>
      <c r="I615" s="13">
        <v>370377.0</v>
      </c>
      <c r="J615" s="9">
        <v>7.75</v>
      </c>
      <c r="K615" s="9"/>
      <c r="L615" s="9" t="s">
        <v>21</v>
      </c>
      <c r="M615" s="9">
        <f t="shared" si="1"/>
        <v>0</v>
      </c>
      <c r="N615" s="9">
        <f>VLOOKUP($E615,'02 train 채점'!$F$8:$G$9, 2, false)</f>
        <v>25</v>
      </c>
      <c r="O615" s="9">
        <f>VLOOKUP($F615,'02 train 채점'!$F$12:$G$17, 2, true)</f>
        <v>55</v>
      </c>
      <c r="P615" s="9">
        <f>VLOOKUP($M615, '02 train 채점'!$F$20:$G$23, 2, true)</f>
        <v>0</v>
      </c>
      <c r="Q615" s="14">
        <f>VLOOKUP($D615,'02 train 채점'!$I$20:$J$23, 2, false)</f>
        <v>10</v>
      </c>
      <c r="R615" s="9">
        <f>N615*'02 train 채점'!$G$26+O615*'02 train 채점'!$G$27+P615*'02 train 채점'!$G$28*Q615*'02 train 채점'!$G$29</f>
        <v>28.5</v>
      </c>
      <c r="S615" s="9">
        <f>if($R615&gt;'02 train 채점'!$G$31, 1, 0)</f>
        <v>0</v>
      </c>
    </row>
    <row r="616" ht="15.75" customHeight="1">
      <c r="A616" s="9">
        <v>615.0</v>
      </c>
      <c r="B616" s="9">
        <v>0.0</v>
      </c>
      <c r="C616" s="9">
        <v>3.0</v>
      </c>
      <c r="D616" s="11" t="s">
        <v>19</v>
      </c>
      <c r="E616" s="9" t="s">
        <v>20</v>
      </c>
      <c r="F616" s="9">
        <v>35.0</v>
      </c>
      <c r="G616" s="13">
        <v>0.0</v>
      </c>
      <c r="H616" s="13">
        <v>0.0</v>
      </c>
      <c r="I616" s="13">
        <v>364512.0</v>
      </c>
      <c r="J616" s="9">
        <v>8.05</v>
      </c>
      <c r="K616" s="9"/>
      <c r="L616" s="9" t="s">
        <v>23</v>
      </c>
      <c r="M616" s="9">
        <f t="shared" si="1"/>
        <v>0</v>
      </c>
      <c r="N616" s="9">
        <f>VLOOKUP($E616,'02 train 채점'!$F$8:$G$9, 2, false)</f>
        <v>25</v>
      </c>
      <c r="O616" s="9">
        <f>VLOOKUP($F616,'02 train 채점'!$F$12:$G$17, 2, true)</f>
        <v>25</v>
      </c>
      <c r="P616" s="9">
        <f>VLOOKUP($M616, '02 train 채점'!$F$20:$G$23, 2, true)</f>
        <v>0</v>
      </c>
      <c r="Q616" s="14">
        <f>VLOOKUP($D616,'02 train 채점'!$I$20:$J$23, 2, false)</f>
        <v>10</v>
      </c>
      <c r="R616" s="9">
        <f>N616*'02 train 채점'!$G$26+O616*'02 train 채점'!$G$27+P616*'02 train 채점'!$G$28*Q616*'02 train 채점'!$G$29</f>
        <v>22.5</v>
      </c>
      <c r="S616" s="9">
        <f>if($R616&gt;'02 train 채점'!$G$31, 1, 0)</f>
        <v>0</v>
      </c>
    </row>
    <row r="617" ht="15.75" customHeight="1">
      <c r="A617" s="9">
        <v>616.0</v>
      </c>
      <c r="B617" s="9">
        <v>1.0</v>
      </c>
      <c r="C617" s="9">
        <v>2.0</v>
      </c>
      <c r="D617" s="11" t="s">
        <v>29</v>
      </c>
      <c r="E617" s="9" t="s">
        <v>25</v>
      </c>
      <c r="F617" s="9">
        <v>24.0</v>
      </c>
      <c r="G617" s="13">
        <v>1.0</v>
      </c>
      <c r="H617" s="13">
        <v>2.0</v>
      </c>
      <c r="I617" s="13">
        <v>220845.0</v>
      </c>
      <c r="J617" s="9">
        <v>65.0</v>
      </c>
      <c r="K617" s="9"/>
      <c r="L617" s="9" t="s">
        <v>23</v>
      </c>
      <c r="M617" s="9">
        <f t="shared" si="1"/>
        <v>3</v>
      </c>
      <c r="N617" s="9">
        <f>VLOOKUP($E617,'02 train 채점'!$F$8:$G$9, 2, false)</f>
        <v>75</v>
      </c>
      <c r="O617" s="9">
        <f>VLOOKUP($F617,'02 train 채점'!$F$12:$G$17, 2, true)</f>
        <v>25</v>
      </c>
      <c r="P617" s="9">
        <f>VLOOKUP($M617, '02 train 채점'!$F$20:$G$23, 2, true)</f>
        <v>40</v>
      </c>
      <c r="Q617" s="14">
        <f>VLOOKUP($D617,'02 train 채점'!$I$20:$J$23, 2, false)</f>
        <v>40</v>
      </c>
      <c r="R617" s="9">
        <f>N617*'02 train 채점'!$G$26+O617*'02 train 채점'!$G$27+P617*'02 train 채점'!$G$28*Q617*'02 train 채점'!$G$29</f>
        <v>61.5</v>
      </c>
      <c r="S617" s="9">
        <f>if($R617&gt;'02 train 채점'!$G$31, 1, 0)</f>
        <v>1</v>
      </c>
    </row>
    <row r="618" ht="15.75" customHeight="1">
      <c r="A618" s="9">
        <v>617.0</v>
      </c>
      <c r="B618" s="9">
        <v>0.0</v>
      </c>
      <c r="C618" s="9">
        <v>3.0</v>
      </c>
      <c r="D618" s="11" t="s">
        <v>19</v>
      </c>
      <c r="E618" s="9" t="s">
        <v>20</v>
      </c>
      <c r="F618" s="9">
        <v>34.0</v>
      </c>
      <c r="G618" s="13">
        <v>1.0</v>
      </c>
      <c r="H618" s="13">
        <v>1.0</v>
      </c>
      <c r="I618" s="13">
        <v>347080.0</v>
      </c>
      <c r="J618" s="9">
        <v>14.4</v>
      </c>
      <c r="K618" s="9"/>
      <c r="L618" s="9" t="s">
        <v>23</v>
      </c>
      <c r="M618" s="9">
        <f t="shared" si="1"/>
        <v>2</v>
      </c>
      <c r="N618" s="9">
        <f>VLOOKUP($E618,'02 train 채점'!$F$8:$G$9, 2, false)</f>
        <v>25</v>
      </c>
      <c r="O618" s="9">
        <f>VLOOKUP($F618,'02 train 채점'!$F$12:$G$17, 2, true)</f>
        <v>25</v>
      </c>
      <c r="P618" s="9">
        <f>VLOOKUP($M618, '02 train 채점'!$F$20:$G$23, 2, true)</f>
        <v>30</v>
      </c>
      <c r="Q618" s="14">
        <f>VLOOKUP($D618,'02 train 채점'!$I$20:$J$23, 2, false)</f>
        <v>10</v>
      </c>
      <c r="R618" s="9">
        <f>N618*'02 train 채점'!$G$26+O618*'02 train 채점'!$G$27+P618*'02 train 채점'!$G$28*Q618*'02 train 채점'!$G$29</f>
        <v>23.25</v>
      </c>
      <c r="S618" s="9">
        <f>if($R618&gt;'02 train 채점'!$G$31, 1, 0)</f>
        <v>0</v>
      </c>
    </row>
    <row r="619" ht="15.75" customHeight="1">
      <c r="A619" s="9">
        <v>618.0</v>
      </c>
      <c r="B619" s="9">
        <v>0.0</v>
      </c>
      <c r="C619" s="9">
        <v>3.0</v>
      </c>
      <c r="D619" s="11" t="s">
        <v>24</v>
      </c>
      <c r="E619" s="9" t="s">
        <v>25</v>
      </c>
      <c r="F619" s="9">
        <v>26.0</v>
      </c>
      <c r="G619" s="13">
        <v>1.0</v>
      </c>
      <c r="H619" s="13">
        <v>0.0</v>
      </c>
      <c r="I619" s="13" t="s">
        <v>252</v>
      </c>
      <c r="J619" s="9">
        <v>16.1</v>
      </c>
      <c r="K619" s="9"/>
      <c r="L619" s="9" t="s">
        <v>23</v>
      </c>
      <c r="M619" s="9">
        <f t="shared" si="1"/>
        <v>1</v>
      </c>
      <c r="N619" s="9">
        <f>VLOOKUP($E619,'02 train 채점'!$F$8:$G$9, 2, false)</f>
        <v>75</v>
      </c>
      <c r="O619" s="9">
        <f>VLOOKUP($F619,'02 train 채점'!$F$12:$G$17, 2, true)</f>
        <v>25</v>
      </c>
      <c r="P619" s="9">
        <f>VLOOKUP($M619, '02 train 채점'!$F$20:$G$23, 2, true)</f>
        <v>65</v>
      </c>
      <c r="Q619" s="14">
        <f>VLOOKUP($D619,'02 train 채점'!$I$20:$J$23, 2, false)</f>
        <v>50</v>
      </c>
      <c r="R619" s="9">
        <f>N619*'02 train 채점'!$G$26+O619*'02 train 채점'!$G$27+P619*'02 train 채점'!$G$28*Q619*'02 train 채점'!$G$29</f>
        <v>65.625</v>
      </c>
      <c r="S619" s="9">
        <f>if($R619&gt;'02 train 채점'!$G$31, 1, 0)</f>
        <v>1</v>
      </c>
    </row>
    <row r="620" ht="15.75" customHeight="1">
      <c r="A620" s="9">
        <v>619.0</v>
      </c>
      <c r="B620" s="9">
        <v>1.0</v>
      </c>
      <c r="C620" s="9">
        <v>2.0</v>
      </c>
      <c r="D620" s="11" t="s">
        <v>29</v>
      </c>
      <c r="E620" s="9" t="s">
        <v>25</v>
      </c>
      <c r="F620" s="9">
        <v>4.0</v>
      </c>
      <c r="G620" s="13">
        <v>2.0</v>
      </c>
      <c r="H620" s="13">
        <v>1.0</v>
      </c>
      <c r="I620" s="13">
        <v>230136.0</v>
      </c>
      <c r="J620" s="9">
        <v>39.0</v>
      </c>
      <c r="K620" s="9" t="s">
        <v>191</v>
      </c>
      <c r="L620" s="9" t="s">
        <v>23</v>
      </c>
      <c r="M620" s="9">
        <f t="shared" si="1"/>
        <v>3</v>
      </c>
      <c r="N620" s="9">
        <f>VLOOKUP($E620,'02 train 채점'!$F$8:$G$9, 2, false)</f>
        <v>75</v>
      </c>
      <c r="O620" s="9">
        <f>VLOOKUP($F620,'02 train 채점'!$F$12:$G$17, 2, true)</f>
        <v>30</v>
      </c>
      <c r="P620" s="9">
        <f>VLOOKUP($M620, '02 train 채점'!$F$20:$G$23, 2, true)</f>
        <v>40</v>
      </c>
      <c r="Q620" s="14">
        <f>VLOOKUP($D620,'02 train 채점'!$I$20:$J$23, 2, false)</f>
        <v>40</v>
      </c>
      <c r="R620" s="9">
        <f>N620*'02 train 채점'!$G$26+O620*'02 train 채점'!$G$27+P620*'02 train 채점'!$G$28*Q620*'02 train 채점'!$G$29</f>
        <v>62.5</v>
      </c>
      <c r="S620" s="9">
        <f>if($R620&gt;'02 train 채점'!$G$31, 1, 0)</f>
        <v>1</v>
      </c>
    </row>
    <row r="621" ht="15.75" customHeight="1">
      <c r="A621" s="9">
        <v>620.0</v>
      </c>
      <c r="B621" s="9">
        <v>0.0</v>
      </c>
      <c r="C621" s="9">
        <v>2.0</v>
      </c>
      <c r="D621" s="11" t="s">
        <v>19</v>
      </c>
      <c r="E621" s="9" t="s">
        <v>20</v>
      </c>
      <c r="F621" s="9">
        <v>26.0</v>
      </c>
      <c r="G621" s="13">
        <v>0.0</v>
      </c>
      <c r="H621" s="13">
        <v>0.0</v>
      </c>
      <c r="I621" s="13">
        <v>31028.0</v>
      </c>
      <c r="J621" s="9">
        <v>10.5</v>
      </c>
      <c r="K621" s="9"/>
      <c r="L621" s="9" t="s">
        <v>23</v>
      </c>
      <c r="M621" s="9">
        <f t="shared" si="1"/>
        <v>0</v>
      </c>
      <c r="N621" s="9">
        <f>VLOOKUP($E621,'02 train 채점'!$F$8:$G$9, 2, false)</f>
        <v>25</v>
      </c>
      <c r="O621" s="9">
        <f>VLOOKUP($F621,'02 train 채점'!$F$12:$G$17, 2, true)</f>
        <v>25</v>
      </c>
      <c r="P621" s="9">
        <f>VLOOKUP($M621, '02 train 채점'!$F$20:$G$23, 2, true)</f>
        <v>0</v>
      </c>
      <c r="Q621" s="14">
        <f>VLOOKUP($D621,'02 train 채점'!$I$20:$J$23, 2, false)</f>
        <v>10</v>
      </c>
      <c r="R621" s="9">
        <f>N621*'02 train 채점'!$G$26+O621*'02 train 채점'!$G$27+P621*'02 train 채점'!$G$28*Q621*'02 train 채점'!$G$29</f>
        <v>22.5</v>
      </c>
      <c r="S621" s="9">
        <f>if($R621&gt;'02 train 채점'!$G$31, 1, 0)</f>
        <v>0</v>
      </c>
    </row>
    <row r="622" ht="15.75" customHeight="1">
      <c r="A622" s="9">
        <v>621.0</v>
      </c>
      <c r="B622" s="9">
        <v>0.0</v>
      </c>
      <c r="C622" s="9">
        <v>3.0</v>
      </c>
      <c r="D622" s="11" t="s">
        <v>19</v>
      </c>
      <c r="E622" s="9" t="s">
        <v>20</v>
      </c>
      <c r="F622" s="9">
        <v>27.0</v>
      </c>
      <c r="G622" s="13">
        <v>1.0</v>
      </c>
      <c r="H622" s="13">
        <v>0.0</v>
      </c>
      <c r="I622" s="13">
        <v>2659.0</v>
      </c>
      <c r="J622" s="9">
        <v>14.4542</v>
      </c>
      <c r="K622" s="9"/>
      <c r="L622" s="9" t="s">
        <v>28</v>
      </c>
      <c r="M622" s="9">
        <f t="shared" si="1"/>
        <v>1</v>
      </c>
      <c r="N622" s="9">
        <f>VLOOKUP($E622,'02 train 채점'!$F$8:$G$9, 2, false)</f>
        <v>25</v>
      </c>
      <c r="O622" s="9">
        <f>VLOOKUP($F622,'02 train 채점'!$F$12:$G$17, 2, true)</f>
        <v>25</v>
      </c>
      <c r="P622" s="9">
        <f>VLOOKUP($M622, '02 train 채점'!$F$20:$G$23, 2, true)</f>
        <v>65</v>
      </c>
      <c r="Q622" s="14">
        <f>VLOOKUP($D622,'02 train 채점'!$I$20:$J$23, 2, false)</f>
        <v>10</v>
      </c>
      <c r="R622" s="9">
        <f>N622*'02 train 채점'!$G$26+O622*'02 train 채점'!$G$27+P622*'02 train 채점'!$G$28*Q622*'02 train 채점'!$G$29</f>
        <v>24.125</v>
      </c>
      <c r="S622" s="9">
        <f>if($R622&gt;'02 train 채점'!$G$31, 1, 0)</f>
        <v>0</v>
      </c>
    </row>
    <row r="623" ht="15.75" customHeight="1">
      <c r="A623" s="9">
        <v>622.0</v>
      </c>
      <c r="B623" s="9">
        <v>1.0</v>
      </c>
      <c r="C623" s="9">
        <v>1.0</v>
      </c>
      <c r="D623" s="11" t="s">
        <v>19</v>
      </c>
      <c r="E623" s="9" t="s">
        <v>20</v>
      </c>
      <c r="F623" s="9">
        <v>42.0</v>
      </c>
      <c r="G623" s="13">
        <v>1.0</v>
      </c>
      <c r="H623" s="13">
        <v>0.0</v>
      </c>
      <c r="I623" s="13">
        <v>11753.0</v>
      </c>
      <c r="J623" s="9">
        <v>52.5542</v>
      </c>
      <c r="K623" s="9" t="s">
        <v>69</v>
      </c>
      <c r="L623" s="9" t="s">
        <v>23</v>
      </c>
      <c r="M623" s="9">
        <f t="shared" si="1"/>
        <v>1</v>
      </c>
      <c r="N623" s="9">
        <f>VLOOKUP($E623,'02 train 채점'!$F$8:$G$9, 2, false)</f>
        <v>25</v>
      </c>
      <c r="O623" s="9">
        <f>VLOOKUP($F623,'02 train 채점'!$F$12:$G$17, 2, true)</f>
        <v>25</v>
      </c>
      <c r="P623" s="9">
        <f>VLOOKUP($M623, '02 train 채점'!$F$20:$G$23, 2, true)</f>
        <v>65</v>
      </c>
      <c r="Q623" s="14">
        <f>VLOOKUP($D623,'02 train 채점'!$I$20:$J$23, 2, false)</f>
        <v>10</v>
      </c>
      <c r="R623" s="9">
        <f>N623*'02 train 채점'!$G$26+O623*'02 train 채점'!$G$27+P623*'02 train 채점'!$G$28*Q623*'02 train 채점'!$G$29</f>
        <v>24.125</v>
      </c>
      <c r="S623" s="9">
        <f>if($R623&gt;'02 train 채점'!$G$31, 1, 0)</f>
        <v>0</v>
      </c>
    </row>
    <row r="624" ht="15.75" customHeight="1">
      <c r="A624" s="9">
        <v>623.0</v>
      </c>
      <c r="B624" s="9">
        <v>1.0</v>
      </c>
      <c r="C624" s="9">
        <v>3.0</v>
      </c>
      <c r="D624" s="11" t="s">
        <v>19</v>
      </c>
      <c r="E624" s="9" t="s">
        <v>20</v>
      </c>
      <c r="F624" s="9">
        <v>20.0</v>
      </c>
      <c r="G624" s="13">
        <v>1.0</v>
      </c>
      <c r="H624" s="13">
        <v>1.0</v>
      </c>
      <c r="I624" s="13">
        <v>2653.0</v>
      </c>
      <c r="J624" s="9">
        <v>15.7417</v>
      </c>
      <c r="K624" s="9"/>
      <c r="L624" s="9" t="s">
        <v>28</v>
      </c>
      <c r="M624" s="9">
        <f t="shared" si="1"/>
        <v>2</v>
      </c>
      <c r="N624" s="9">
        <f>VLOOKUP($E624,'02 train 채점'!$F$8:$G$9, 2, false)</f>
        <v>25</v>
      </c>
      <c r="O624" s="9">
        <f>VLOOKUP($F624,'02 train 채점'!$F$12:$G$17, 2, true)</f>
        <v>25</v>
      </c>
      <c r="P624" s="9">
        <f>VLOOKUP($M624, '02 train 채점'!$F$20:$G$23, 2, true)</f>
        <v>30</v>
      </c>
      <c r="Q624" s="14">
        <f>VLOOKUP($D624,'02 train 채점'!$I$20:$J$23, 2, false)</f>
        <v>10</v>
      </c>
      <c r="R624" s="9">
        <f>N624*'02 train 채점'!$G$26+O624*'02 train 채점'!$G$27+P624*'02 train 채점'!$G$28*Q624*'02 train 채점'!$G$29</f>
        <v>23.25</v>
      </c>
      <c r="S624" s="9">
        <f>if($R624&gt;'02 train 채점'!$G$31, 1, 0)</f>
        <v>0</v>
      </c>
    </row>
    <row r="625" ht="15.75" customHeight="1">
      <c r="A625" s="9">
        <v>624.0</v>
      </c>
      <c r="B625" s="9">
        <v>0.0</v>
      </c>
      <c r="C625" s="9">
        <v>3.0</v>
      </c>
      <c r="D625" s="11" t="s">
        <v>19</v>
      </c>
      <c r="E625" s="9" t="s">
        <v>20</v>
      </c>
      <c r="F625" s="9">
        <v>21.0</v>
      </c>
      <c r="G625" s="13">
        <v>0.0</v>
      </c>
      <c r="H625" s="13">
        <v>0.0</v>
      </c>
      <c r="I625" s="13">
        <v>350029.0</v>
      </c>
      <c r="J625" s="9">
        <v>7.8542</v>
      </c>
      <c r="K625" s="9"/>
      <c r="L625" s="9" t="s">
        <v>23</v>
      </c>
      <c r="M625" s="9">
        <f t="shared" si="1"/>
        <v>0</v>
      </c>
      <c r="N625" s="9">
        <f>VLOOKUP($E625,'02 train 채점'!$F$8:$G$9, 2, false)</f>
        <v>25</v>
      </c>
      <c r="O625" s="9">
        <f>VLOOKUP($F625,'02 train 채점'!$F$12:$G$17, 2, true)</f>
        <v>25</v>
      </c>
      <c r="P625" s="9">
        <f>VLOOKUP($M625, '02 train 채점'!$F$20:$G$23, 2, true)</f>
        <v>0</v>
      </c>
      <c r="Q625" s="14">
        <f>VLOOKUP($D625,'02 train 채점'!$I$20:$J$23, 2, false)</f>
        <v>10</v>
      </c>
      <c r="R625" s="9">
        <f>N625*'02 train 채점'!$G$26+O625*'02 train 채점'!$G$27+P625*'02 train 채점'!$G$28*Q625*'02 train 채점'!$G$29</f>
        <v>22.5</v>
      </c>
      <c r="S625" s="9">
        <f>if($R625&gt;'02 train 채점'!$G$31, 1, 0)</f>
        <v>0</v>
      </c>
    </row>
    <row r="626" ht="15.75" customHeight="1">
      <c r="A626" s="9">
        <v>625.0</v>
      </c>
      <c r="B626" s="9">
        <v>0.0</v>
      </c>
      <c r="C626" s="9">
        <v>3.0</v>
      </c>
      <c r="D626" s="11" t="s">
        <v>19</v>
      </c>
      <c r="E626" s="9" t="s">
        <v>20</v>
      </c>
      <c r="F626" s="9">
        <v>21.0</v>
      </c>
      <c r="G626" s="13">
        <v>0.0</v>
      </c>
      <c r="H626" s="13">
        <v>0.0</v>
      </c>
      <c r="I626" s="13">
        <v>54636.0</v>
      </c>
      <c r="J626" s="9">
        <v>16.1</v>
      </c>
      <c r="K626" s="9"/>
      <c r="L626" s="9" t="s">
        <v>23</v>
      </c>
      <c r="M626" s="9">
        <f t="shared" si="1"/>
        <v>0</v>
      </c>
      <c r="N626" s="9">
        <f>VLOOKUP($E626,'02 train 채점'!$F$8:$G$9, 2, false)</f>
        <v>25</v>
      </c>
      <c r="O626" s="9">
        <f>VLOOKUP($F626,'02 train 채점'!$F$12:$G$17, 2, true)</f>
        <v>25</v>
      </c>
      <c r="P626" s="9">
        <f>VLOOKUP($M626, '02 train 채점'!$F$20:$G$23, 2, true)</f>
        <v>0</v>
      </c>
      <c r="Q626" s="14">
        <f>VLOOKUP($D626,'02 train 채점'!$I$20:$J$23, 2, false)</f>
        <v>10</v>
      </c>
      <c r="R626" s="9">
        <f>N626*'02 train 채점'!$G$26+O626*'02 train 채점'!$G$27+P626*'02 train 채점'!$G$28*Q626*'02 train 채점'!$G$29</f>
        <v>22.5</v>
      </c>
      <c r="S626" s="9">
        <f>if($R626&gt;'02 train 채점'!$G$31, 1, 0)</f>
        <v>0</v>
      </c>
    </row>
    <row r="627" ht="15.75" customHeight="1">
      <c r="A627" s="9">
        <v>626.0</v>
      </c>
      <c r="B627" s="9">
        <v>0.0</v>
      </c>
      <c r="C627" s="9">
        <v>1.0</v>
      </c>
      <c r="D627" s="11" t="s">
        <v>19</v>
      </c>
      <c r="E627" s="9" t="s">
        <v>20</v>
      </c>
      <c r="F627" s="9">
        <v>61.0</v>
      </c>
      <c r="G627" s="13">
        <v>0.0</v>
      </c>
      <c r="H627" s="13">
        <v>0.0</v>
      </c>
      <c r="I627" s="13">
        <v>36963.0</v>
      </c>
      <c r="J627" s="9">
        <v>32.3208</v>
      </c>
      <c r="K627" s="9" t="s">
        <v>816</v>
      </c>
      <c r="L627" s="9" t="s">
        <v>23</v>
      </c>
      <c r="M627" s="9">
        <f t="shared" si="1"/>
        <v>0</v>
      </c>
      <c r="N627" s="9">
        <f>VLOOKUP($E627,'02 train 채점'!$F$8:$G$9, 2, false)</f>
        <v>25</v>
      </c>
      <c r="O627" s="9">
        <f>VLOOKUP($F627,'02 train 채점'!$F$12:$G$17, 2, true)</f>
        <v>25</v>
      </c>
      <c r="P627" s="9">
        <f>VLOOKUP($M627, '02 train 채점'!$F$20:$G$23, 2, true)</f>
        <v>0</v>
      </c>
      <c r="Q627" s="14">
        <f>VLOOKUP($D627,'02 train 채점'!$I$20:$J$23, 2, false)</f>
        <v>10</v>
      </c>
      <c r="R627" s="9">
        <f>N627*'02 train 채점'!$G$26+O627*'02 train 채점'!$G$27+P627*'02 train 채점'!$G$28*Q627*'02 train 채점'!$G$29</f>
        <v>22.5</v>
      </c>
      <c r="S627" s="9">
        <f>if($R627&gt;'02 train 채점'!$G$31, 1, 0)</f>
        <v>0</v>
      </c>
    </row>
    <row r="628" ht="15.75" customHeight="1">
      <c r="A628" s="9">
        <v>627.0</v>
      </c>
      <c r="B628" s="9">
        <v>0.0</v>
      </c>
      <c r="C628" s="9">
        <v>2.0</v>
      </c>
      <c r="D628" s="11" t="s">
        <v>33</v>
      </c>
      <c r="E628" s="9" t="s">
        <v>20</v>
      </c>
      <c r="F628" s="9">
        <v>57.0</v>
      </c>
      <c r="G628" s="13">
        <v>0.0</v>
      </c>
      <c r="H628" s="13">
        <v>0.0</v>
      </c>
      <c r="I628" s="13">
        <v>219533.0</v>
      </c>
      <c r="J628" s="9">
        <v>12.35</v>
      </c>
      <c r="K628" s="9"/>
      <c r="L628" s="9" t="s">
        <v>21</v>
      </c>
      <c r="M628" s="9">
        <f t="shared" si="1"/>
        <v>0</v>
      </c>
      <c r="N628" s="9">
        <f>VLOOKUP($E628,'02 train 채점'!$F$8:$G$9, 2, false)</f>
        <v>25</v>
      </c>
      <c r="O628" s="9">
        <f>VLOOKUP($F628,'02 train 채점'!$F$12:$G$17, 2, true)</f>
        <v>25</v>
      </c>
      <c r="P628" s="9">
        <f>VLOOKUP($M628, '02 train 채점'!$F$20:$G$23, 2, true)</f>
        <v>0</v>
      </c>
      <c r="Q628" s="14">
        <f>VLOOKUP($D628,'02 train 채점'!$I$20:$J$23, 2, false)</f>
        <v>20</v>
      </c>
      <c r="R628" s="9">
        <f>N628*'02 train 채점'!$G$26+O628*'02 train 채점'!$G$27+P628*'02 train 채점'!$G$28*Q628*'02 train 채점'!$G$29</f>
        <v>22.5</v>
      </c>
      <c r="S628" s="9">
        <f>if($R628&gt;'02 train 채점'!$G$31, 1, 0)</f>
        <v>0</v>
      </c>
    </row>
    <row r="629" ht="15.75" customHeight="1">
      <c r="A629" s="9">
        <v>628.0</v>
      </c>
      <c r="B629" s="9">
        <v>1.0</v>
      </c>
      <c r="C629" s="9">
        <v>1.0</v>
      </c>
      <c r="D629" s="11" t="s">
        <v>29</v>
      </c>
      <c r="E629" s="9" t="s">
        <v>25</v>
      </c>
      <c r="F629" s="9">
        <v>21.0</v>
      </c>
      <c r="G629" s="13">
        <v>0.0</v>
      </c>
      <c r="H629" s="13">
        <v>0.0</v>
      </c>
      <c r="I629" s="13">
        <v>13502.0</v>
      </c>
      <c r="J629" s="9">
        <v>77.9583</v>
      </c>
      <c r="K629" s="9" t="s">
        <v>817</v>
      </c>
      <c r="L629" s="9" t="s">
        <v>23</v>
      </c>
      <c r="M629" s="9">
        <f t="shared" si="1"/>
        <v>0</v>
      </c>
      <c r="N629" s="9">
        <f>VLOOKUP($E629,'02 train 채점'!$F$8:$G$9, 2, false)</f>
        <v>75</v>
      </c>
      <c r="O629" s="9">
        <f>VLOOKUP($F629,'02 train 채점'!$F$12:$G$17, 2, true)</f>
        <v>25</v>
      </c>
      <c r="P629" s="9">
        <f>VLOOKUP($M629, '02 train 채점'!$F$20:$G$23, 2, true)</f>
        <v>0</v>
      </c>
      <c r="Q629" s="14">
        <f>VLOOKUP($D629,'02 train 채점'!$I$20:$J$23, 2, false)</f>
        <v>40</v>
      </c>
      <c r="R629" s="9">
        <f>N629*'02 train 채점'!$G$26+O629*'02 train 채점'!$G$27+P629*'02 train 채점'!$G$28*Q629*'02 train 채점'!$G$29</f>
        <v>57.5</v>
      </c>
      <c r="S629" s="9">
        <f>if($R629&gt;'02 train 채점'!$G$31, 1, 0)</f>
        <v>1</v>
      </c>
    </row>
    <row r="630" ht="15.75" customHeight="1">
      <c r="A630" s="9">
        <v>629.0</v>
      </c>
      <c r="B630" s="9">
        <v>0.0</v>
      </c>
      <c r="C630" s="9">
        <v>3.0</v>
      </c>
      <c r="D630" s="11" t="s">
        <v>19</v>
      </c>
      <c r="E630" s="9" t="s">
        <v>20</v>
      </c>
      <c r="F630" s="9">
        <v>26.0</v>
      </c>
      <c r="G630" s="13">
        <v>0.0</v>
      </c>
      <c r="H630" s="13">
        <v>0.0</v>
      </c>
      <c r="I630" s="13">
        <v>349224.0</v>
      </c>
      <c r="J630" s="9">
        <v>7.8958</v>
      </c>
      <c r="K630" s="9"/>
      <c r="L630" s="9" t="s">
        <v>23</v>
      </c>
      <c r="M630" s="9">
        <f t="shared" si="1"/>
        <v>0</v>
      </c>
      <c r="N630" s="9">
        <f>VLOOKUP($E630,'02 train 채점'!$F$8:$G$9, 2, false)</f>
        <v>25</v>
      </c>
      <c r="O630" s="9">
        <f>VLOOKUP($F630,'02 train 채점'!$F$12:$G$17, 2, true)</f>
        <v>25</v>
      </c>
      <c r="P630" s="9">
        <f>VLOOKUP($M630, '02 train 채점'!$F$20:$G$23, 2, true)</f>
        <v>0</v>
      </c>
      <c r="Q630" s="14">
        <f>VLOOKUP($D630,'02 train 채점'!$I$20:$J$23, 2, false)</f>
        <v>10</v>
      </c>
      <c r="R630" s="9">
        <f>N630*'02 train 채점'!$G$26+O630*'02 train 채점'!$G$27+P630*'02 train 채점'!$G$28*Q630*'02 train 채점'!$G$29</f>
        <v>22.5</v>
      </c>
      <c r="S630" s="9">
        <f>if($R630&gt;'02 train 채점'!$G$31, 1, 0)</f>
        <v>0</v>
      </c>
    </row>
    <row r="631" ht="15.75" customHeight="1">
      <c r="A631" s="9">
        <v>630.0</v>
      </c>
      <c r="B631" s="9">
        <v>0.0</v>
      </c>
      <c r="C631" s="9">
        <v>3.0</v>
      </c>
      <c r="D631" s="11" t="s">
        <v>19</v>
      </c>
      <c r="E631" s="9" t="s">
        <v>20</v>
      </c>
      <c r="F631" s="9"/>
      <c r="G631" s="13">
        <v>0.0</v>
      </c>
      <c r="H631" s="13">
        <v>0.0</v>
      </c>
      <c r="I631" s="13">
        <v>334912.0</v>
      </c>
      <c r="J631" s="9">
        <v>7.7333</v>
      </c>
      <c r="K631" s="9"/>
      <c r="L631" s="9" t="s">
        <v>21</v>
      </c>
      <c r="M631" s="9">
        <f t="shared" si="1"/>
        <v>0</v>
      </c>
      <c r="N631" s="9">
        <f>VLOOKUP($E631,'02 train 채점'!$F$8:$G$9, 2, false)</f>
        <v>25</v>
      </c>
      <c r="O631" s="9">
        <f>VLOOKUP($F631,'02 train 채점'!$F$12:$G$17, 2, true)</f>
        <v>55</v>
      </c>
      <c r="P631" s="9">
        <f>VLOOKUP($M631, '02 train 채점'!$F$20:$G$23, 2, true)</f>
        <v>0</v>
      </c>
      <c r="Q631" s="14">
        <f>VLOOKUP($D631,'02 train 채점'!$I$20:$J$23, 2, false)</f>
        <v>10</v>
      </c>
      <c r="R631" s="9">
        <f>N631*'02 train 채점'!$G$26+O631*'02 train 채점'!$G$27+P631*'02 train 채점'!$G$28*Q631*'02 train 채점'!$G$29</f>
        <v>28.5</v>
      </c>
      <c r="S631" s="9">
        <f>if($R631&gt;'02 train 채점'!$G$31, 1, 0)</f>
        <v>0</v>
      </c>
    </row>
    <row r="632" ht="15.75" customHeight="1">
      <c r="A632" s="9">
        <v>631.0</v>
      </c>
      <c r="B632" s="9">
        <v>1.0</v>
      </c>
      <c r="C632" s="9">
        <v>1.0</v>
      </c>
      <c r="D632" s="11" t="s">
        <v>19</v>
      </c>
      <c r="E632" s="9" t="s">
        <v>20</v>
      </c>
      <c r="F632" s="9">
        <v>80.0</v>
      </c>
      <c r="G632" s="13">
        <v>0.0</v>
      </c>
      <c r="H632" s="13">
        <v>0.0</v>
      </c>
      <c r="I632" s="13">
        <v>27042.0</v>
      </c>
      <c r="J632" s="9">
        <v>30.0</v>
      </c>
      <c r="K632" s="9" t="s">
        <v>818</v>
      </c>
      <c r="L632" s="9" t="s">
        <v>23</v>
      </c>
      <c r="M632" s="9">
        <f t="shared" si="1"/>
        <v>0</v>
      </c>
      <c r="N632" s="9">
        <f>VLOOKUP($E632,'02 train 채점'!$F$8:$G$9, 2, false)</f>
        <v>25</v>
      </c>
      <c r="O632" s="9">
        <f>VLOOKUP($F632,'02 train 채점'!$F$12:$G$17, 2, true)</f>
        <v>25</v>
      </c>
      <c r="P632" s="9">
        <f>VLOOKUP($M632, '02 train 채점'!$F$20:$G$23, 2, true)</f>
        <v>0</v>
      </c>
      <c r="Q632" s="14">
        <f>VLOOKUP($D632,'02 train 채점'!$I$20:$J$23, 2, false)</f>
        <v>10</v>
      </c>
      <c r="R632" s="9">
        <f>N632*'02 train 채점'!$G$26+O632*'02 train 채점'!$G$27+P632*'02 train 채점'!$G$28*Q632*'02 train 채점'!$G$29</f>
        <v>22.5</v>
      </c>
      <c r="S632" s="9">
        <f>if($R632&gt;'02 train 채점'!$G$31, 1, 0)</f>
        <v>0</v>
      </c>
    </row>
    <row r="633" ht="15.75" customHeight="1">
      <c r="A633" s="9">
        <v>632.0</v>
      </c>
      <c r="B633" s="9">
        <v>0.0</v>
      </c>
      <c r="C633" s="9">
        <v>3.0</v>
      </c>
      <c r="D633" s="11" t="s">
        <v>19</v>
      </c>
      <c r="E633" s="9" t="s">
        <v>20</v>
      </c>
      <c r="F633" s="9">
        <v>51.0</v>
      </c>
      <c r="G633" s="13">
        <v>0.0</v>
      </c>
      <c r="H633" s="13">
        <v>0.0</v>
      </c>
      <c r="I633" s="13">
        <v>347743.0</v>
      </c>
      <c r="J633" s="9">
        <v>7.0542</v>
      </c>
      <c r="K633" s="9"/>
      <c r="L633" s="9" t="s">
        <v>23</v>
      </c>
      <c r="M633" s="9">
        <f t="shared" si="1"/>
        <v>0</v>
      </c>
      <c r="N633" s="9">
        <f>VLOOKUP($E633,'02 train 채점'!$F$8:$G$9, 2, false)</f>
        <v>25</v>
      </c>
      <c r="O633" s="9">
        <f>VLOOKUP($F633,'02 train 채점'!$F$12:$G$17, 2, true)</f>
        <v>25</v>
      </c>
      <c r="P633" s="9">
        <f>VLOOKUP($M633, '02 train 채점'!$F$20:$G$23, 2, true)</f>
        <v>0</v>
      </c>
      <c r="Q633" s="14">
        <f>VLOOKUP($D633,'02 train 채점'!$I$20:$J$23, 2, false)</f>
        <v>10</v>
      </c>
      <c r="R633" s="9">
        <f>N633*'02 train 채점'!$G$26+O633*'02 train 채점'!$G$27+P633*'02 train 채점'!$G$28*Q633*'02 train 채점'!$G$29</f>
        <v>22.5</v>
      </c>
      <c r="S633" s="9">
        <f>if($R633&gt;'02 train 채점'!$G$31, 1, 0)</f>
        <v>0</v>
      </c>
    </row>
    <row r="634" ht="15.75" customHeight="1">
      <c r="A634" s="9">
        <v>557.0</v>
      </c>
      <c r="B634" s="9">
        <v>1.0</v>
      </c>
      <c r="C634" s="9">
        <v>1.0</v>
      </c>
      <c r="D634" s="11" t="s">
        <v>24</v>
      </c>
      <c r="E634" s="9" t="s">
        <v>25</v>
      </c>
      <c r="F634" s="9">
        <v>48.0</v>
      </c>
      <c r="G634" s="13">
        <v>1.0</v>
      </c>
      <c r="H634" s="13">
        <v>0.0</v>
      </c>
      <c r="I634" s="13">
        <v>11755.0</v>
      </c>
      <c r="J634" s="9">
        <v>39.6</v>
      </c>
      <c r="K634" s="9" t="s">
        <v>819</v>
      </c>
      <c r="L634" s="9" t="s">
        <v>28</v>
      </c>
      <c r="M634" s="9">
        <f t="shared" si="1"/>
        <v>1</v>
      </c>
      <c r="N634" s="9">
        <f>VLOOKUP($E634,'02 train 채점'!$F$8:$G$9, 2, false)</f>
        <v>75</v>
      </c>
      <c r="O634" s="9">
        <f>VLOOKUP($F634,'02 train 채점'!$F$12:$G$17, 2, true)</f>
        <v>25</v>
      </c>
      <c r="P634" s="9">
        <f>VLOOKUP($M634, '02 train 채점'!$F$20:$G$23, 2, true)</f>
        <v>65</v>
      </c>
      <c r="Q634" s="14">
        <f>VLOOKUP($D634,'02 train 채점'!$I$20:$J$23, 2, false)</f>
        <v>50</v>
      </c>
      <c r="R634" s="9">
        <f>N634*'02 train 채점'!$G$26+O634*'02 train 채점'!$G$27+P634*'02 train 채점'!$G$28*Q634*'02 train 채점'!$G$29</f>
        <v>65.625</v>
      </c>
      <c r="S634" s="9">
        <f>if($R634&gt;'02 train 채점'!$G$31, 1, 0)</f>
        <v>1</v>
      </c>
    </row>
    <row r="635" ht="15.75" customHeight="1">
      <c r="A635" s="9">
        <v>634.0</v>
      </c>
      <c r="B635" s="9">
        <v>0.0</v>
      </c>
      <c r="C635" s="9">
        <v>1.0</v>
      </c>
      <c r="D635" s="11" t="s">
        <v>19</v>
      </c>
      <c r="E635" s="9" t="s">
        <v>20</v>
      </c>
      <c r="F635" s="9"/>
      <c r="G635" s="13">
        <v>0.0</v>
      </c>
      <c r="H635" s="13">
        <v>0.0</v>
      </c>
      <c r="I635" s="13">
        <v>112052.0</v>
      </c>
      <c r="J635" s="9">
        <v>0.0</v>
      </c>
      <c r="K635" s="9"/>
      <c r="L635" s="9" t="s">
        <v>23</v>
      </c>
      <c r="M635" s="9">
        <f t="shared" si="1"/>
        <v>0</v>
      </c>
      <c r="N635" s="9">
        <f>VLOOKUP($E635,'02 train 채점'!$F$8:$G$9, 2, false)</f>
        <v>25</v>
      </c>
      <c r="O635" s="9">
        <f>VLOOKUP($F635,'02 train 채점'!$F$12:$G$17, 2, true)</f>
        <v>55</v>
      </c>
      <c r="P635" s="9">
        <f>VLOOKUP($M635, '02 train 채점'!$F$20:$G$23, 2, true)</f>
        <v>0</v>
      </c>
      <c r="Q635" s="14">
        <f>VLOOKUP($D635,'02 train 채점'!$I$20:$J$23, 2, false)</f>
        <v>10</v>
      </c>
      <c r="R635" s="9">
        <f>N635*'02 train 채점'!$G$26+O635*'02 train 채점'!$G$27+P635*'02 train 채점'!$G$28*Q635*'02 train 채점'!$G$29</f>
        <v>28.5</v>
      </c>
      <c r="S635" s="9">
        <f>if($R635&gt;'02 train 채점'!$G$31, 1, 0)</f>
        <v>0</v>
      </c>
    </row>
    <row r="636" ht="15.75" customHeight="1">
      <c r="A636" s="9">
        <v>635.0</v>
      </c>
      <c r="B636" s="9">
        <v>0.0</v>
      </c>
      <c r="C636" s="9">
        <v>3.0</v>
      </c>
      <c r="D636" s="11" t="s">
        <v>29</v>
      </c>
      <c r="E636" s="9" t="s">
        <v>25</v>
      </c>
      <c r="F636" s="9">
        <v>9.0</v>
      </c>
      <c r="G636" s="13">
        <v>3.0</v>
      </c>
      <c r="H636" s="13">
        <v>2.0</v>
      </c>
      <c r="I636" s="13">
        <v>347088.0</v>
      </c>
      <c r="J636" s="9">
        <v>27.9</v>
      </c>
      <c r="K636" s="9"/>
      <c r="L636" s="9" t="s">
        <v>23</v>
      </c>
      <c r="M636" s="9">
        <f t="shared" si="1"/>
        <v>5</v>
      </c>
      <c r="N636" s="9">
        <f>VLOOKUP($E636,'02 train 채점'!$F$8:$G$9, 2, false)</f>
        <v>75</v>
      </c>
      <c r="O636" s="9">
        <f>VLOOKUP($F636,'02 train 채점'!$F$12:$G$17, 2, true)</f>
        <v>25</v>
      </c>
      <c r="P636" s="9">
        <f>VLOOKUP($M636, '02 train 채점'!$F$20:$G$23, 2, true)</f>
        <v>40</v>
      </c>
      <c r="Q636" s="14">
        <f>VLOOKUP($D636,'02 train 채점'!$I$20:$J$23, 2, false)</f>
        <v>40</v>
      </c>
      <c r="R636" s="9">
        <f>N636*'02 train 채점'!$G$26+O636*'02 train 채점'!$G$27+P636*'02 train 채점'!$G$28*Q636*'02 train 채점'!$G$29</f>
        <v>61.5</v>
      </c>
      <c r="S636" s="9">
        <f>if($R636&gt;'02 train 채점'!$G$31, 1, 0)</f>
        <v>1</v>
      </c>
    </row>
    <row r="637" ht="15.75" customHeight="1">
      <c r="A637" s="9">
        <v>636.0</v>
      </c>
      <c r="B637" s="9">
        <v>1.0</v>
      </c>
      <c r="C637" s="9">
        <v>2.0</v>
      </c>
      <c r="D637" s="11" t="s">
        <v>29</v>
      </c>
      <c r="E637" s="9" t="s">
        <v>25</v>
      </c>
      <c r="F637" s="9">
        <v>28.0</v>
      </c>
      <c r="G637" s="13">
        <v>0.0</v>
      </c>
      <c r="H637" s="13">
        <v>0.0</v>
      </c>
      <c r="I637" s="13">
        <v>237668.0</v>
      </c>
      <c r="J637" s="9">
        <v>13.0</v>
      </c>
      <c r="K637" s="9"/>
      <c r="L637" s="9" t="s">
        <v>23</v>
      </c>
      <c r="M637" s="9">
        <f t="shared" si="1"/>
        <v>0</v>
      </c>
      <c r="N637" s="9">
        <f>VLOOKUP($E637,'02 train 채점'!$F$8:$G$9, 2, false)</f>
        <v>75</v>
      </c>
      <c r="O637" s="9">
        <f>VLOOKUP($F637,'02 train 채점'!$F$12:$G$17, 2, true)</f>
        <v>25</v>
      </c>
      <c r="P637" s="9">
        <f>VLOOKUP($M637, '02 train 채점'!$F$20:$G$23, 2, true)</f>
        <v>0</v>
      </c>
      <c r="Q637" s="14">
        <f>VLOOKUP($D637,'02 train 채점'!$I$20:$J$23, 2, false)</f>
        <v>40</v>
      </c>
      <c r="R637" s="9">
        <f>N637*'02 train 채점'!$G$26+O637*'02 train 채점'!$G$27+P637*'02 train 채점'!$G$28*Q637*'02 train 채점'!$G$29</f>
        <v>57.5</v>
      </c>
      <c r="S637" s="9">
        <f>if($R637&gt;'02 train 채점'!$G$31, 1, 0)</f>
        <v>1</v>
      </c>
    </row>
    <row r="638" ht="15.75" customHeight="1">
      <c r="A638" s="9">
        <v>637.0</v>
      </c>
      <c r="B638" s="9">
        <v>0.0</v>
      </c>
      <c r="C638" s="9">
        <v>3.0</v>
      </c>
      <c r="D638" s="11" t="s">
        <v>19</v>
      </c>
      <c r="E638" s="9" t="s">
        <v>20</v>
      </c>
      <c r="F638" s="9">
        <v>32.0</v>
      </c>
      <c r="G638" s="13">
        <v>0.0</v>
      </c>
      <c r="H638" s="13">
        <v>0.0</v>
      </c>
      <c r="I638" s="13" t="s">
        <v>820</v>
      </c>
      <c r="J638" s="9">
        <v>7.925</v>
      </c>
      <c r="K638" s="9"/>
      <c r="L638" s="9" t="s">
        <v>23</v>
      </c>
      <c r="M638" s="9">
        <f t="shared" si="1"/>
        <v>0</v>
      </c>
      <c r="N638" s="9">
        <f>VLOOKUP($E638,'02 train 채점'!$F$8:$G$9, 2, false)</f>
        <v>25</v>
      </c>
      <c r="O638" s="9">
        <f>VLOOKUP($F638,'02 train 채점'!$F$12:$G$17, 2, true)</f>
        <v>25</v>
      </c>
      <c r="P638" s="9">
        <f>VLOOKUP($M638, '02 train 채점'!$F$20:$G$23, 2, true)</f>
        <v>0</v>
      </c>
      <c r="Q638" s="14">
        <f>VLOOKUP($D638,'02 train 채점'!$I$20:$J$23, 2, false)</f>
        <v>10</v>
      </c>
      <c r="R638" s="9">
        <f>N638*'02 train 채점'!$G$26+O638*'02 train 채점'!$G$27+P638*'02 train 채점'!$G$28*Q638*'02 train 채점'!$G$29</f>
        <v>22.5</v>
      </c>
      <c r="S638" s="9">
        <f>if($R638&gt;'02 train 채점'!$G$31, 1, 0)</f>
        <v>0</v>
      </c>
    </row>
    <row r="639" ht="15.75" customHeight="1">
      <c r="A639" s="9">
        <v>638.0</v>
      </c>
      <c r="B639" s="9">
        <v>0.0</v>
      </c>
      <c r="C639" s="9">
        <v>2.0</v>
      </c>
      <c r="D639" s="11" t="s">
        <v>19</v>
      </c>
      <c r="E639" s="9" t="s">
        <v>20</v>
      </c>
      <c r="F639" s="9">
        <v>31.0</v>
      </c>
      <c r="G639" s="13">
        <v>1.0</v>
      </c>
      <c r="H639" s="13">
        <v>1.0</v>
      </c>
      <c r="I639" s="13" t="s">
        <v>240</v>
      </c>
      <c r="J639" s="9">
        <v>26.25</v>
      </c>
      <c r="K639" s="9"/>
      <c r="L639" s="9" t="s">
        <v>23</v>
      </c>
      <c r="M639" s="9">
        <f t="shared" si="1"/>
        <v>2</v>
      </c>
      <c r="N639" s="9">
        <f>VLOOKUP($E639,'02 train 채점'!$F$8:$G$9, 2, false)</f>
        <v>25</v>
      </c>
      <c r="O639" s="9">
        <f>VLOOKUP($F639,'02 train 채점'!$F$12:$G$17, 2, true)</f>
        <v>25</v>
      </c>
      <c r="P639" s="9">
        <f>VLOOKUP($M639, '02 train 채점'!$F$20:$G$23, 2, true)</f>
        <v>30</v>
      </c>
      <c r="Q639" s="14">
        <f>VLOOKUP($D639,'02 train 채점'!$I$20:$J$23, 2, false)</f>
        <v>10</v>
      </c>
      <c r="R639" s="9">
        <f>N639*'02 train 채점'!$G$26+O639*'02 train 채점'!$G$27+P639*'02 train 채점'!$G$28*Q639*'02 train 채점'!$G$29</f>
        <v>23.25</v>
      </c>
      <c r="S639" s="9">
        <f>if($R639&gt;'02 train 채점'!$G$31, 1, 0)</f>
        <v>0</v>
      </c>
    </row>
    <row r="640" ht="15.75" customHeight="1">
      <c r="A640" s="9">
        <v>639.0</v>
      </c>
      <c r="B640" s="9">
        <v>0.0</v>
      </c>
      <c r="C640" s="9">
        <v>3.0</v>
      </c>
      <c r="D640" s="11" t="s">
        <v>24</v>
      </c>
      <c r="E640" s="9" t="s">
        <v>25</v>
      </c>
      <c r="F640" s="9">
        <v>41.0</v>
      </c>
      <c r="G640" s="13">
        <v>0.0</v>
      </c>
      <c r="H640" s="13">
        <v>5.0</v>
      </c>
      <c r="I640" s="13">
        <v>3101295.0</v>
      </c>
      <c r="J640" s="9">
        <v>39.6875</v>
      </c>
      <c r="K640" s="9"/>
      <c r="L640" s="9" t="s">
        <v>23</v>
      </c>
      <c r="M640" s="9">
        <f t="shared" si="1"/>
        <v>5</v>
      </c>
      <c r="N640" s="9">
        <f>VLOOKUP($E640,'02 train 채점'!$F$8:$G$9, 2, false)</f>
        <v>75</v>
      </c>
      <c r="O640" s="9">
        <f>VLOOKUP($F640,'02 train 채점'!$F$12:$G$17, 2, true)</f>
        <v>25</v>
      </c>
      <c r="P640" s="9">
        <f>VLOOKUP($M640, '02 train 채점'!$F$20:$G$23, 2, true)</f>
        <v>40</v>
      </c>
      <c r="Q640" s="14">
        <f>VLOOKUP($D640,'02 train 채점'!$I$20:$J$23, 2, false)</f>
        <v>50</v>
      </c>
      <c r="R640" s="9">
        <f>N640*'02 train 채점'!$G$26+O640*'02 train 채점'!$G$27+P640*'02 train 채점'!$G$28*Q640*'02 train 채점'!$G$29</f>
        <v>62.5</v>
      </c>
      <c r="S640" s="9">
        <f>if($R640&gt;'02 train 채점'!$G$31, 1, 0)</f>
        <v>1</v>
      </c>
    </row>
    <row r="641" ht="15.75" customHeight="1">
      <c r="A641" s="9">
        <v>640.0</v>
      </c>
      <c r="B641" s="9">
        <v>0.0</v>
      </c>
      <c r="C641" s="9">
        <v>3.0</v>
      </c>
      <c r="D641" s="11" t="s">
        <v>19</v>
      </c>
      <c r="E641" s="9" t="s">
        <v>20</v>
      </c>
      <c r="F641" s="9"/>
      <c r="G641" s="13">
        <v>1.0</v>
      </c>
      <c r="H641" s="13">
        <v>0.0</v>
      </c>
      <c r="I641" s="13">
        <v>376564.0</v>
      </c>
      <c r="J641" s="9">
        <v>16.1</v>
      </c>
      <c r="K641" s="9"/>
      <c r="L641" s="9" t="s">
        <v>23</v>
      </c>
      <c r="M641" s="9">
        <f t="shared" si="1"/>
        <v>1</v>
      </c>
      <c r="N641" s="9">
        <f>VLOOKUP($E641,'02 train 채점'!$F$8:$G$9, 2, false)</f>
        <v>25</v>
      </c>
      <c r="O641" s="9">
        <f>VLOOKUP($F641,'02 train 채점'!$F$12:$G$17, 2, true)</f>
        <v>55</v>
      </c>
      <c r="P641" s="9">
        <f>VLOOKUP($M641, '02 train 채점'!$F$20:$G$23, 2, true)</f>
        <v>65</v>
      </c>
      <c r="Q641" s="14">
        <f>VLOOKUP($D641,'02 train 채점'!$I$20:$J$23, 2, false)</f>
        <v>10</v>
      </c>
      <c r="R641" s="9">
        <f>N641*'02 train 채점'!$G$26+O641*'02 train 채점'!$G$27+P641*'02 train 채점'!$G$28*Q641*'02 train 채점'!$G$29</f>
        <v>30.125</v>
      </c>
      <c r="S641" s="9">
        <f>if($R641&gt;'02 train 채점'!$G$31, 1, 0)</f>
        <v>0</v>
      </c>
    </row>
    <row r="642" ht="15.75" customHeight="1">
      <c r="A642" s="9">
        <v>641.0</v>
      </c>
      <c r="B642" s="9">
        <v>0.0</v>
      </c>
      <c r="C642" s="9">
        <v>3.0</v>
      </c>
      <c r="D642" s="11" t="s">
        <v>19</v>
      </c>
      <c r="E642" s="9" t="s">
        <v>20</v>
      </c>
      <c r="F642" s="9">
        <v>20.0</v>
      </c>
      <c r="G642" s="13">
        <v>0.0</v>
      </c>
      <c r="H642" s="13">
        <v>0.0</v>
      </c>
      <c r="I642" s="13">
        <v>350050.0</v>
      </c>
      <c r="J642" s="9">
        <v>7.8542</v>
      </c>
      <c r="K642" s="9"/>
      <c r="L642" s="9" t="s">
        <v>23</v>
      </c>
      <c r="M642" s="9">
        <f t="shared" si="1"/>
        <v>0</v>
      </c>
      <c r="N642" s="9">
        <f>VLOOKUP($E642,'02 train 채점'!$F$8:$G$9, 2, false)</f>
        <v>25</v>
      </c>
      <c r="O642" s="9">
        <f>VLOOKUP($F642,'02 train 채점'!$F$12:$G$17, 2, true)</f>
        <v>25</v>
      </c>
      <c r="P642" s="9">
        <f>VLOOKUP($M642, '02 train 채점'!$F$20:$G$23, 2, true)</f>
        <v>0</v>
      </c>
      <c r="Q642" s="14">
        <f>VLOOKUP($D642,'02 train 채점'!$I$20:$J$23, 2, false)</f>
        <v>10</v>
      </c>
      <c r="R642" s="9">
        <f>N642*'02 train 채점'!$G$26+O642*'02 train 채점'!$G$27+P642*'02 train 채점'!$G$28*Q642*'02 train 채점'!$G$29</f>
        <v>22.5</v>
      </c>
      <c r="S642" s="9">
        <f>if($R642&gt;'02 train 채점'!$G$31, 1, 0)</f>
        <v>0</v>
      </c>
    </row>
    <row r="643" ht="15.75" customHeight="1">
      <c r="A643" s="9">
        <v>711.0</v>
      </c>
      <c r="B643" s="9">
        <v>1.0</v>
      </c>
      <c r="C643" s="9">
        <v>1.0</v>
      </c>
      <c r="D643" s="11" t="s">
        <v>24</v>
      </c>
      <c r="E643" s="9" t="s">
        <v>25</v>
      </c>
      <c r="F643" s="9">
        <v>24.0</v>
      </c>
      <c r="G643" s="13">
        <v>0.0</v>
      </c>
      <c r="H643" s="13">
        <v>0.0</v>
      </c>
      <c r="I643" s="13" t="s">
        <v>821</v>
      </c>
      <c r="J643" s="9">
        <v>49.5042</v>
      </c>
      <c r="K643" s="9" t="s">
        <v>822</v>
      </c>
      <c r="L643" s="9" t="s">
        <v>28</v>
      </c>
      <c r="M643" s="9">
        <f t="shared" si="1"/>
        <v>0</v>
      </c>
      <c r="N643" s="9">
        <f>VLOOKUP($E643,'02 train 채점'!$F$8:$G$9, 2, false)</f>
        <v>75</v>
      </c>
      <c r="O643" s="9">
        <f>VLOOKUP($F643,'02 train 채점'!$F$12:$G$17, 2, true)</f>
        <v>25</v>
      </c>
      <c r="P643" s="9">
        <f>VLOOKUP($M643, '02 train 채점'!$F$20:$G$23, 2, true)</f>
        <v>0</v>
      </c>
      <c r="Q643" s="14">
        <f>VLOOKUP($D643,'02 train 채점'!$I$20:$J$23, 2, false)</f>
        <v>50</v>
      </c>
      <c r="R643" s="9">
        <f>N643*'02 train 채점'!$G$26+O643*'02 train 채점'!$G$27+P643*'02 train 채점'!$G$28*Q643*'02 train 채점'!$G$29</f>
        <v>57.5</v>
      </c>
      <c r="S643" s="9">
        <f>if($R643&gt;'02 train 채점'!$G$31, 1, 0)</f>
        <v>1</v>
      </c>
    </row>
    <row r="644" ht="15.75" customHeight="1">
      <c r="A644" s="9">
        <v>643.0</v>
      </c>
      <c r="B644" s="9">
        <v>0.0</v>
      </c>
      <c r="C644" s="9">
        <v>3.0</v>
      </c>
      <c r="D644" s="11" t="s">
        <v>29</v>
      </c>
      <c r="E644" s="9" t="s">
        <v>25</v>
      </c>
      <c r="F644" s="9">
        <v>2.0</v>
      </c>
      <c r="G644" s="13">
        <v>3.0</v>
      </c>
      <c r="H644" s="13">
        <v>2.0</v>
      </c>
      <c r="I644" s="13">
        <v>347088.0</v>
      </c>
      <c r="J644" s="9">
        <v>27.9</v>
      </c>
      <c r="K644" s="9"/>
      <c r="L644" s="9" t="s">
        <v>23</v>
      </c>
      <c r="M644" s="9">
        <f t="shared" si="1"/>
        <v>5</v>
      </c>
      <c r="N644" s="9">
        <f>VLOOKUP($E644,'02 train 채점'!$F$8:$G$9, 2, false)</f>
        <v>75</v>
      </c>
      <c r="O644" s="9">
        <f>VLOOKUP($F644,'02 train 채점'!$F$12:$G$17, 2, true)</f>
        <v>30</v>
      </c>
      <c r="P644" s="9">
        <f>VLOOKUP($M644, '02 train 채점'!$F$20:$G$23, 2, true)</f>
        <v>40</v>
      </c>
      <c r="Q644" s="14">
        <f>VLOOKUP($D644,'02 train 채점'!$I$20:$J$23, 2, false)</f>
        <v>40</v>
      </c>
      <c r="R644" s="9">
        <f>N644*'02 train 채점'!$G$26+O644*'02 train 채점'!$G$27+P644*'02 train 채점'!$G$28*Q644*'02 train 채점'!$G$29</f>
        <v>62.5</v>
      </c>
      <c r="S644" s="9">
        <f>if($R644&gt;'02 train 채점'!$G$31, 1, 0)</f>
        <v>1</v>
      </c>
    </row>
    <row r="645" ht="15.75" customHeight="1">
      <c r="A645" s="9">
        <v>644.0</v>
      </c>
      <c r="B645" s="9">
        <v>1.0</v>
      </c>
      <c r="C645" s="9">
        <v>3.0</v>
      </c>
      <c r="D645" s="11" t="s">
        <v>19</v>
      </c>
      <c r="E645" s="9" t="s">
        <v>20</v>
      </c>
      <c r="F645" s="9"/>
      <c r="G645" s="13">
        <v>0.0</v>
      </c>
      <c r="H645" s="13">
        <v>0.0</v>
      </c>
      <c r="I645" s="13">
        <v>1601.0</v>
      </c>
      <c r="J645" s="9">
        <v>56.4958</v>
      </c>
      <c r="K645" s="9"/>
      <c r="L645" s="9" t="s">
        <v>23</v>
      </c>
      <c r="M645" s="9">
        <f t="shared" si="1"/>
        <v>0</v>
      </c>
      <c r="N645" s="9">
        <f>VLOOKUP($E645,'02 train 채점'!$F$8:$G$9, 2, false)</f>
        <v>25</v>
      </c>
      <c r="O645" s="9">
        <f>VLOOKUP($F645,'02 train 채점'!$F$12:$G$17, 2, true)</f>
        <v>55</v>
      </c>
      <c r="P645" s="9">
        <f>VLOOKUP($M645, '02 train 채점'!$F$20:$G$23, 2, true)</f>
        <v>0</v>
      </c>
      <c r="Q645" s="14">
        <f>VLOOKUP($D645,'02 train 채점'!$I$20:$J$23, 2, false)</f>
        <v>10</v>
      </c>
      <c r="R645" s="9">
        <f>N645*'02 train 채점'!$G$26+O645*'02 train 채점'!$G$27+P645*'02 train 채점'!$G$28*Q645*'02 train 채점'!$G$29</f>
        <v>28.5</v>
      </c>
      <c r="S645" s="9">
        <f>if($R645&gt;'02 train 채점'!$G$31, 1, 0)</f>
        <v>0</v>
      </c>
    </row>
    <row r="646" ht="15.75" customHeight="1">
      <c r="A646" s="9">
        <v>645.0</v>
      </c>
      <c r="B646" s="9">
        <v>1.0</v>
      </c>
      <c r="C646" s="9">
        <v>3.0</v>
      </c>
      <c r="D646" s="11" t="s">
        <v>29</v>
      </c>
      <c r="E646" s="9" t="s">
        <v>25</v>
      </c>
      <c r="F646" s="9">
        <v>0.75</v>
      </c>
      <c r="G646" s="13">
        <v>2.0</v>
      </c>
      <c r="H646" s="13">
        <v>1.0</v>
      </c>
      <c r="I646" s="13">
        <v>2666.0</v>
      </c>
      <c r="J646" s="9">
        <v>19.2583</v>
      </c>
      <c r="K646" s="9"/>
      <c r="L646" s="9" t="s">
        <v>28</v>
      </c>
      <c r="M646" s="9">
        <f t="shared" si="1"/>
        <v>3</v>
      </c>
      <c r="N646" s="9">
        <f>VLOOKUP($E646,'02 train 채점'!$F$8:$G$9, 2, false)</f>
        <v>75</v>
      </c>
      <c r="O646" s="9">
        <f>VLOOKUP($F646,'02 train 채점'!$F$12:$G$17, 2, true)</f>
        <v>55</v>
      </c>
      <c r="P646" s="9">
        <f>VLOOKUP($M646, '02 train 채점'!$F$20:$G$23, 2, true)</f>
        <v>40</v>
      </c>
      <c r="Q646" s="14">
        <f>VLOOKUP($D646,'02 train 채점'!$I$20:$J$23, 2, false)</f>
        <v>40</v>
      </c>
      <c r="R646" s="9">
        <f>N646*'02 train 채점'!$G$26+O646*'02 train 채점'!$G$27+P646*'02 train 채점'!$G$28*Q646*'02 train 채점'!$G$29</f>
        <v>67.5</v>
      </c>
      <c r="S646" s="9">
        <f>if($R646&gt;'02 train 채점'!$G$31, 1, 0)</f>
        <v>1</v>
      </c>
    </row>
    <row r="647" ht="15.75" customHeight="1">
      <c r="A647" s="9">
        <v>646.0</v>
      </c>
      <c r="B647" s="9">
        <v>1.0</v>
      </c>
      <c r="C647" s="9">
        <v>1.0</v>
      </c>
      <c r="D647" s="11" t="s">
        <v>19</v>
      </c>
      <c r="E647" s="9" t="s">
        <v>20</v>
      </c>
      <c r="F647" s="9">
        <v>48.0</v>
      </c>
      <c r="G647" s="13">
        <v>1.0</v>
      </c>
      <c r="H647" s="13">
        <v>0.0</v>
      </c>
      <c r="I647" s="13" t="s">
        <v>80</v>
      </c>
      <c r="J647" s="9">
        <v>76.7292</v>
      </c>
      <c r="K647" s="9" t="s">
        <v>81</v>
      </c>
      <c r="L647" s="9" t="s">
        <v>28</v>
      </c>
      <c r="M647" s="9">
        <f t="shared" si="1"/>
        <v>1</v>
      </c>
      <c r="N647" s="9">
        <f>VLOOKUP($E647,'02 train 채점'!$F$8:$G$9, 2, false)</f>
        <v>25</v>
      </c>
      <c r="O647" s="9">
        <f>VLOOKUP($F647,'02 train 채점'!$F$12:$G$17, 2, true)</f>
        <v>25</v>
      </c>
      <c r="P647" s="9">
        <f>VLOOKUP($M647, '02 train 채점'!$F$20:$G$23, 2, true)</f>
        <v>65</v>
      </c>
      <c r="Q647" s="14">
        <f>VLOOKUP($D647,'02 train 채점'!$I$20:$J$23, 2, false)</f>
        <v>10</v>
      </c>
      <c r="R647" s="9">
        <f>N647*'02 train 채점'!$G$26+O647*'02 train 채점'!$G$27+P647*'02 train 채점'!$G$28*Q647*'02 train 채점'!$G$29</f>
        <v>24.125</v>
      </c>
      <c r="S647" s="9">
        <f>if($R647&gt;'02 train 채점'!$G$31, 1, 0)</f>
        <v>0</v>
      </c>
    </row>
    <row r="648" ht="15.75" customHeight="1">
      <c r="A648" s="9">
        <v>647.0</v>
      </c>
      <c r="B648" s="9">
        <v>0.0</v>
      </c>
      <c r="C648" s="9">
        <v>3.0</v>
      </c>
      <c r="D648" s="11" t="s">
        <v>19</v>
      </c>
      <c r="E648" s="9" t="s">
        <v>20</v>
      </c>
      <c r="F648" s="9">
        <v>19.0</v>
      </c>
      <c r="G648" s="13">
        <v>0.0</v>
      </c>
      <c r="H648" s="13">
        <v>0.0</v>
      </c>
      <c r="I648" s="13">
        <v>349231.0</v>
      </c>
      <c r="J648" s="9">
        <v>7.8958</v>
      </c>
      <c r="K648" s="9"/>
      <c r="L648" s="9" t="s">
        <v>23</v>
      </c>
      <c r="M648" s="9">
        <f t="shared" si="1"/>
        <v>0</v>
      </c>
      <c r="N648" s="9">
        <f>VLOOKUP($E648,'02 train 채점'!$F$8:$G$9, 2, false)</f>
        <v>25</v>
      </c>
      <c r="O648" s="9">
        <f>VLOOKUP($F648,'02 train 채점'!$F$12:$G$17, 2, true)</f>
        <v>25</v>
      </c>
      <c r="P648" s="9">
        <f>VLOOKUP($M648, '02 train 채점'!$F$20:$G$23, 2, true)</f>
        <v>0</v>
      </c>
      <c r="Q648" s="14">
        <f>VLOOKUP($D648,'02 train 채점'!$I$20:$J$23, 2, false)</f>
        <v>10</v>
      </c>
      <c r="R648" s="9">
        <f>N648*'02 train 채점'!$G$26+O648*'02 train 채점'!$G$27+P648*'02 train 채점'!$G$28*Q648*'02 train 채점'!$G$29</f>
        <v>22.5</v>
      </c>
      <c r="S648" s="9">
        <f>if($R648&gt;'02 train 채점'!$G$31, 1, 0)</f>
        <v>0</v>
      </c>
    </row>
    <row r="649" ht="15.75" customHeight="1">
      <c r="A649" s="9">
        <v>648.0</v>
      </c>
      <c r="B649" s="9">
        <v>1.0</v>
      </c>
      <c r="C649" s="9">
        <v>1.0</v>
      </c>
      <c r="D649" s="11" t="s">
        <v>33</v>
      </c>
      <c r="E649" s="9" t="s">
        <v>20</v>
      </c>
      <c r="F649" s="9">
        <v>56.0</v>
      </c>
      <c r="G649" s="13">
        <v>0.0</v>
      </c>
      <c r="H649" s="13">
        <v>0.0</v>
      </c>
      <c r="I649" s="13">
        <v>13213.0</v>
      </c>
      <c r="J649" s="9">
        <v>35.5</v>
      </c>
      <c r="K649" s="9" t="s">
        <v>823</v>
      </c>
      <c r="L649" s="9" t="s">
        <v>28</v>
      </c>
      <c r="M649" s="9">
        <f t="shared" si="1"/>
        <v>0</v>
      </c>
      <c r="N649" s="9">
        <f>VLOOKUP($E649,'02 train 채점'!$F$8:$G$9, 2, false)</f>
        <v>25</v>
      </c>
      <c r="O649" s="9">
        <f>VLOOKUP($F649,'02 train 채점'!$F$12:$G$17, 2, true)</f>
        <v>25</v>
      </c>
      <c r="P649" s="9">
        <f>VLOOKUP($M649, '02 train 채점'!$F$20:$G$23, 2, true)</f>
        <v>0</v>
      </c>
      <c r="Q649" s="14">
        <f>VLOOKUP($D649,'02 train 채점'!$I$20:$J$23, 2, false)</f>
        <v>20</v>
      </c>
      <c r="R649" s="9">
        <f>N649*'02 train 채점'!$G$26+O649*'02 train 채점'!$G$27+P649*'02 train 채점'!$G$28*Q649*'02 train 채점'!$G$29</f>
        <v>22.5</v>
      </c>
      <c r="S649" s="9">
        <f>if($R649&gt;'02 train 채점'!$G$31, 1, 0)</f>
        <v>0</v>
      </c>
    </row>
    <row r="650" ht="15.75" customHeight="1">
      <c r="A650" s="9">
        <v>649.0</v>
      </c>
      <c r="B650" s="9">
        <v>0.0</v>
      </c>
      <c r="C650" s="9">
        <v>3.0</v>
      </c>
      <c r="D650" s="11" t="s">
        <v>19</v>
      </c>
      <c r="E650" s="9" t="s">
        <v>20</v>
      </c>
      <c r="F650" s="9"/>
      <c r="G650" s="13">
        <v>0.0</v>
      </c>
      <c r="H650" s="13">
        <v>0.0</v>
      </c>
      <c r="I650" s="13" t="s">
        <v>824</v>
      </c>
      <c r="J650" s="9">
        <v>7.55</v>
      </c>
      <c r="K650" s="9"/>
      <c r="L650" s="9" t="s">
        <v>23</v>
      </c>
      <c r="M650" s="9">
        <f t="shared" si="1"/>
        <v>0</v>
      </c>
      <c r="N650" s="9">
        <f>VLOOKUP($E650,'02 train 채점'!$F$8:$G$9, 2, false)</f>
        <v>25</v>
      </c>
      <c r="O650" s="9">
        <f>VLOOKUP($F650,'02 train 채점'!$F$12:$G$17, 2, true)</f>
        <v>55</v>
      </c>
      <c r="P650" s="9">
        <f>VLOOKUP($M650, '02 train 채점'!$F$20:$G$23, 2, true)</f>
        <v>0</v>
      </c>
      <c r="Q650" s="14">
        <f>VLOOKUP($D650,'02 train 채점'!$I$20:$J$23, 2, false)</f>
        <v>10</v>
      </c>
      <c r="R650" s="9">
        <f>N650*'02 train 채점'!$G$26+O650*'02 train 채점'!$G$27+P650*'02 train 채점'!$G$28*Q650*'02 train 채점'!$G$29</f>
        <v>28.5</v>
      </c>
      <c r="S650" s="9">
        <f>if($R650&gt;'02 train 채점'!$G$31, 1, 0)</f>
        <v>0</v>
      </c>
    </row>
    <row r="651" ht="15.75" customHeight="1">
      <c r="A651" s="9">
        <v>650.0</v>
      </c>
      <c r="B651" s="9">
        <v>1.0</v>
      </c>
      <c r="C651" s="9">
        <v>3.0</v>
      </c>
      <c r="D651" s="11" t="s">
        <v>29</v>
      </c>
      <c r="E651" s="9" t="s">
        <v>25</v>
      </c>
      <c r="F651" s="9">
        <v>23.0</v>
      </c>
      <c r="G651" s="13">
        <v>0.0</v>
      </c>
      <c r="H651" s="13">
        <v>0.0</v>
      </c>
      <c r="I651" s="13" t="s">
        <v>825</v>
      </c>
      <c r="J651" s="9">
        <v>7.55</v>
      </c>
      <c r="K651" s="9"/>
      <c r="L651" s="9" t="s">
        <v>23</v>
      </c>
      <c r="M651" s="9">
        <f t="shared" si="1"/>
        <v>0</v>
      </c>
      <c r="N651" s="9">
        <f>VLOOKUP($E651,'02 train 채점'!$F$8:$G$9, 2, false)</f>
        <v>75</v>
      </c>
      <c r="O651" s="9">
        <f>VLOOKUP($F651,'02 train 채점'!$F$12:$G$17, 2, true)</f>
        <v>25</v>
      </c>
      <c r="P651" s="9">
        <f>VLOOKUP($M651, '02 train 채점'!$F$20:$G$23, 2, true)</f>
        <v>0</v>
      </c>
      <c r="Q651" s="14">
        <f>VLOOKUP($D651,'02 train 채점'!$I$20:$J$23, 2, false)</f>
        <v>40</v>
      </c>
      <c r="R651" s="9">
        <f>N651*'02 train 채점'!$G$26+O651*'02 train 채점'!$G$27+P651*'02 train 채점'!$G$28*Q651*'02 train 채점'!$G$29</f>
        <v>57.5</v>
      </c>
      <c r="S651" s="9">
        <f>if($R651&gt;'02 train 채점'!$G$31, 1, 0)</f>
        <v>1</v>
      </c>
    </row>
    <row r="652" ht="15.75" customHeight="1">
      <c r="A652" s="9">
        <v>651.0</v>
      </c>
      <c r="B652" s="9">
        <v>0.0</v>
      </c>
      <c r="C652" s="9">
        <v>3.0</v>
      </c>
      <c r="D652" s="11" t="s">
        <v>19</v>
      </c>
      <c r="E652" s="9" t="s">
        <v>20</v>
      </c>
      <c r="F652" s="9"/>
      <c r="G652" s="13">
        <v>0.0</v>
      </c>
      <c r="H652" s="13">
        <v>0.0</v>
      </c>
      <c r="I652" s="13">
        <v>349221.0</v>
      </c>
      <c r="J652" s="9">
        <v>7.8958</v>
      </c>
      <c r="K652" s="9"/>
      <c r="L652" s="9" t="s">
        <v>23</v>
      </c>
      <c r="M652" s="9">
        <f t="shared" si="1"/>
        <v>0</v>
      </c>
      <c r="N652" s="9">
        <f>VLOOKUP($E652,'02 train 채점'!$F$8:$G$9, 2, false)</f>
        <v>25</v>
      </c>
      <c r="O652" s="9">
        <f>VLOOKUP($F652,'02 train 채점'!$F$12:$G$17, 2, true)</f>
        <v>55</v>
      </c>
      <c r="P652" s="9">
        <f>VLOOKUP($M652, '02 train 채점'!$F$20:$G$23, 2, true)</f>
        <v>0</v>
      </c>
      <c r="Q652" s="14">
        <f>VLOOKUP($D652,'02 train 채점'!$I$20:$J$23, 2, false)</f>
        <v>10</v>
      </c>
      <c r="R652" s="9">
        <f>N652*'02 train 채점'!$G$26+O652*'02 train 채점'!$G$27+P652*'02 train 채점'!$G$28*Q652*'02 train 채점'!$G$29</f>
        <v>28.5</v>
      </c>
      <c r="S652" s="9">
        <f>if($R652&gt;'02 train 채점'!$G$31, 1, 0)</f>
        <v>0</v>
      </c>
    </row>
    <row r="653" ht="15.75" customHeight="1">
      <c r="A653" s="9">
        <v>652.0</v>
      </c>
      <c r="B653" s="9">
        <v>1.0</v>
      </c>
      <c r="C653" s="9">
        <v>2.0</v>
      </c>
      <c r="D653" s="11" t="s">
        <v>29</v>
      </c>
      <c r="E653" s="9" t="s">
        <v>25</v>
      </c>
      <c r="F653" s="9">
        <v>18.0</v>
      </c>
      <c r="G653" s="13">
        <v>0.0</v>
      </c>
      <c r="H653" s="13">
        <v>1.0</v>
      </c>
      <c r="I653" s="13">
        <v>231919.0</v>
      </c>
      <c r="J653" s="9">
        <v>23.0</v>
      </c>
      <c r="K653" s="9"/>
      <c r="L653" s="9" t="s">
        <v>23</v>
      </c>
      <c r="M653" s="9">
        <f t="shared" si="1"/>
        <v>1</v>
      </c>
      <c r="N653" s="9">
        <f>VLOOKUP($E653,'02 train 채점'!$F$8:$G$9, 2, false)</f>
        <v>75</v>
      </c>
      <c r="O653" s="9">
        <f>VLOOKUP($F653,'02 train 채점'!$F$12:$G$17, 2, true)</f>
        <v>25</v>
      </c>
      <c r="P653" s="9">
        <f>VLOOKUP($M653, '02 train 채점'!$F$20:$G$23, 2, true)</f>
        <v>65</v>
      </c>
      <c r="Q653" s="14">
        <f>VLOOKUP($D653,'02 train 채점'!$I$20:$J$23, 2, false)</f>
        <v>40</v>
      </c>
      <c r="R653" s="9">
        <f>N653*'02 train 채점'!$G$26+O653*'02 train 채점'!$G$27+P653*'02 train 채점'!$G$28*Q653*'02 train 채점'!$G$29</f>
        <v>64</v>
      </c>
      <c r="S653" s="9">
        <f>if($R653&gt;'02 train 채점'!$G$31, 1, 0)</f>
        <v>1</v>
      </c>
    </row>
    <row r="654" ht="15.75" customHeight="1">
      <c r="A654" s="9">
        <v>653.0</v>
      </c>
      <c r="B654" s="9">
        <v>0.0</v>
      </c>
      <c r="C654" s="9">
        <v>3.0</v>
      </c>
      <c r="D654" s="11" t="s">
        <v>19</v>
      </c>
      <c r="E654" s="9" t="s">
        <v>20</v>
      </c>
      <c r="F654" s="9">
        <v>21.0</v>
      </c>
      <c r="G654" s="13">
        <v>0.0</v>
      </c>
      <c r="H654" s="13">
        <v>0.0</v>
      </c>
      <c r="I654" s="13">
        <v>8475.0</v>
      </c>
      <c r="J654" s="9">
        <v>8.4333</v>
      </c>
      <c r="K654" s="9"/>
      <c r="L654" s="9" t="s">
        <v>23</v>
      </c>
      <c r="M654" s="9">
        <f t="shared" si="1"/>
        <v>0</v>
      </c>
      <c r="N654" s="9">
        <f>VLOOKUP($E654,'02 train 채점'!$F$8:$G$9, 2, false)</f>
        <v>25</v>
      </c>
      <c r="O654" s="9">
        <f>VLOOKUP($F654,'02 train 채점'!$F$12:$G$17, 2, true)</f>
        <v>25</v>
      </c>
      <c r="P654" s="9">
        <f>VLOOKUP($M654, '02 train 채점'!$F$20:$G$23, 2, true)</f>
        <v>0</v>
      </c>
      <c r="Q654" s="14">
        <f>VLOOKUP($D654,'02 train 채점'!$I$20:$J$23, 2, false)</f>
        <v>10</v>
      </c>
      <c r="R654" s="9">
        <f>N654*'02 train 채점'!$G$26+O654*'02 train 채점'!$G$27+P654*'02 train 채점'!$G$28*Q654*'02 train 채점'!$G$29</f>
        <v>22.5</v>
      </c>
      <c r="S654" s="9">
        <f>if($R654&gt;'02 train 채점'!$G$31, 1, 0)</f>
        <v>0</v>
      </c>
    </row>
    <row r="655" ht="15.75" customHeight="1">
      <c r="A655" s="9">
        <v>654.0</v>
      </c>
      <c r="B655" s="9">
        <v>1.0</v>
      </c>
      <c r="C655" s="9">
        <v>3.0</v>
      </c>
      <c r="D655" s="11" t="s">
        <v>29</v>
      </c>
      <c r="E655" s="9" t="s">
        <v>25</v>
      </c>
      <c r="F655" s="9"/>
      <c r="G655" s="13">
        <v>0.0</v>
      </c>
      <c r="H655" s="13">
        <v>0.0</v>
      </c>
      <c r="I655" s="13">
        <v>330919.0</v>
      </c>
      <c r="J655" s="9">
        <v>7.8292</v>
      </c>
      <c r="K655" s="9"/>
      <c r="L655" s="9" t="s">
        <v>21</v>
      </c>
      <c r="M655" s="9">
        <f t="shared" si="1"/>
        <v>0</v>
      </c>
      <c r="N655" s="9">
        <f>VLOOKUP($E655,'02 train 채점'!$F$8:$G$9, 2, false)</f>
        <v>75</v>
      </c>
      <c r="O655" s="9">
        <f>VLOOKUP($F655,'02 train 채점'!$F$12:$G$17, 2, true)</f>
        <v>55</v>
      </c>
      <c r="P655" s="9">
        <f>VLOOKUP($M655, '02 train 채점'!$F$20:$G$23, 2, true)</f>
        <v>0</v>
      </c>
      <c r="Q655" s="14">
        <f>VLOOKUP($D655,'02 train 채점'!$I$20:$J$23, 2, false)</f>
        <v>40</v>
      </c>
      <c r="R655" s="9">
        <f>N655*'02 train 채점'!$G$26+O655*'02 train 채점'!$G$27+P655*'02 train 채점'!$G$28*Q655*'02 train 채점'!$G$29</f>
        <v>63.5</v>
      </c>
      <c r="S655" s="9">
        <f>if($R655&gt;'02 train 채점'!$G$31, 1, 0)</f>
        <v>1</v>
      </c>
    </row>
    <row r="656" ht="15.75" customHeight="1">
      <c r="A656" s="9">
        <v>655.0</v>
      </c>
      <c r="B656" s="9">
        <v>0.0</v>
      </c>
      <c r="C656" s="9">
        <v>3.0</v>
      </c>
      <c r="D656" s="11" t="s">
        <v>29</v>
      </c>
      <c r="E656" s="9" t="s">
        <v>25</v>
      </c>
      <c r="F656" s="9">
        <v>18.0</v>
      </c>
      <c r="G656" s="13">
        <v>0.0</v>
      </c>
      <c r="H656" s="13">
        <v>0.0</v>
      </c>
      <c r="I656" s="13">
        <v>365226.0</v>
      </c>
      <c r="J656" s="9">
        <v>6.75</v>
      </c>
      <c r="K656" s="9"/>
      <c r="L656" s="9" t="s">
        <v>21</v>
      </c>
      <c r="M656" s="9">
        <f t="shared" si="1"/>
        <v>0</v>
      </c>
      <c r="N656" s="9">
        <f>VLOOKUP($E656,'02 train 채점'!$F$8:$G$9, 2, false)</f>
        <v>75</v>
      </c>
      <c r="O656" s="9">
        <f>VLOOKUP($F656,'02 train 채점'!$F$12:$G$17, 2, true)</f>
        <v>25</v>
      </c>
      <c r="P656" s="9">
        <f>VLOOKUP($M656, '02 train 채점'!$F$20:$G$23, 2, true)</f>
        <v>0</v>
      </c>
      <c r="Q656" s="14">
        <f>VLOOKUP($D656,'02 train 채점'!$I$20:$J$23, 2, false)</f>
        <v>40</v>
      </c>
      <c r="R656" s="9">
        <f>N656*'02 train 채점'!$G$26+O656*'02 train 채점'!$G$27+P656*'02 train 채점'!$G$28*Q656*'02 train 채점'!$G$29</f>
        <v>57.5</v>
      </c>
      <c r="S656" s="9">
        <f>if($R656&gt;'02 train 채점'!$G$31, 1, 0)</f>
        <v>1</v>
      </c>
    </row>
    <row r="657" ht="15.75" customHeight="1">
      <c r="A657" s="9">
        <v>656.0</v>
      </c>
      <c r="B657" s="9">
        <v>0.0</v>
      </c>
      <c r="C657" s="9">
        <v>2.0</v>
      </c>
      <c r="D657" s="11" t="s">
        <v>19</v>
      </c>
      <c r="E657" s="9" t="s">
        <v>20</v>
      </c>
      <c r="F657" s="9">
        <v>24.0</v>
      </c>
      <c r="G657" s="13">
        <v>2.0</v>
      </c>
      <c r="H657" s="13">
        <v>0.0</v>
      </c>
      <c r="I657" s="13" t="s">
        <v>99</v>
      </c>
      <c r="J657" s="9">
        <v>73.5</v>
      </c>
      <c r="K657" s="9"/>
      <c r="L657" s="9" t="s">
        <v>23</v>
      </c>
      <c r="M657" s="9">
        <f t="shared" si="1"/>
        <v>2</v>
      </c>
      <c r="N657" s="9">
        <f>VLOOKUP($E657,'02 train 채점'!$F$8:$G$9, 2, false)</f>
        <v>25</v>
      </c>
      <c r="O657" s="9">
        <f>VLOOKUP($F657,'02 train 채점'!$F$12:$G$17, 2, true)</f>
        <v>25</v>
      </c>
      <c r="P657" s="9">
        <f>VLOOKUP($M657, '02 train 채점'!$F$20:$G$23, 2, true)</f>
        <v>30</v>
      </c>
      <c r="Q657" s="14">
        <f>VLOOKUP($D657,'02 train 채점'!$I$20:$J$23, 2, false)</f>
        <v>10</v>
      </c>
      <c r="R657" s="9">
        <f>N657*'02 train 채점'!$G$26+O657*'02 train 채점'!$G$27+P657*'02 train 채점'!$G$28*Q657*'02 train 채점'!$G$29</f>
        <v>23.25</v>
      </c>
      <c r="S657" s="9">
        <f>if($R657&gt;'02 train 채점'!$G$31, 1, 0)</f>
        <v>0</v>
      </c>
    </row>
    <row r="658" ht="15.75" customHeight="1">
      <c r="A658" s="9">
        <v>657.0</v>
      </c>
      <c r="B658" s="9">
        <v>0.0</v>
      </c>
      <c r="C658" s="9">
        <v>3.0</v>
      </c>
      <c r="D658" s="11" t="s">
        <v>19</v>
      </c>
      <c r="E658" s="9" t="s">
        <v>20</v>
      </c>
      <c r="F658" s="9"/>
      <c r="G658" s="13">
        <v>0.0</v>
      </c>
      <c r="H658" s="13">
        <v>0.0</v>
      </c>
      <c r="I658" s="13">
        <v>349223.0</v>
      </c>
      <c r="J658" s="9">
        <v>7.8958</v>
      </c>
      <c r="K658" s="9"/>
      <c r="L658" s="9" t="s">
        <v>23</v>
      </c>
      <c r="M658" s="9">
        <f t="shared" si="1"/>
        <v>0</v>
      </c>
      <c r="N658" s="9">
        <f>VLOOKUP($E658,'02 train 채점'!$F$8:$G$9, 2, false)</f>
        <v>25</v>
      </c>
      <c r="O658" s="9">
        <f>VLOOKUP($F658,'02 train 채점'!$F$12:$G$17, 2, true)</f>
        <v>55</v>
      </c>
      <c r="P658" s="9">
        <f>VLOOKUP($M658, '02 train 채점'!$F$20:$G$23, 2, true)</f>
        <v>0</v>
      </c>
      <c r="Q658" s="14">
        <f>VLOOKUP($D658,'02 train 채점'!$I$20:$J$23, 2, false)</f>
        <v>10</v>
      </c>
      <c r="R658" s="9">
        <f>N658*'02 train 채점'!$G$26+O658*'02 train 채점'!$G$27+P658*'02 train 채점'!$G$28*Q658*'02 train 채점'!$G$29</f>
        <v>28.5</v>
      </c>
      <c r="S658" s="9">
        <f>if($R658&gt;'02 train 채점'!$G$31, 1, 0)</f>
        <v>0</v>
      </c>
    </row>
    <row r="659" ht="15.75" customHeight="1">
      <c r="A659" s="9">
        <v>658.0</v>
      </c>
      <c r="B659" s="9">
        <v>0.0</v>
      </c>
      <c r="C659" s="9">
        <v>3.0</v>
      </c>
      <c r="D659" s="11" t="s">
        <v>24</v>
      </c>
      <c r="E659" s="9" t="s">
        <v>25</v>
      </c>
      <c r="F659" s="9">
        <v>32.0</v>
      </c>
      <c r="G659" s="13">
        <v>1.0</v>
      </c>
      <c r="H659" s="13">
        <v>1.0</v>
      </c>
      <c r="I659" s="13">
        <v>364849.0</v>
      </c>
      <c r="J659" s="9">
        <v>15.5</v>
      </c>
      <c r="K659" s="9"/>
      <c r="L659" s="9" t="s">
        <v>21</v>
      </c>
      <c r="M659" s="9">
        <f t="shared" si="1"/>
        <v>2</v>
      </c>
      <c r="N659" s="9">
        <f>VLOOKUP($E659,'02 train 채점'!$F$8:$G$9, 2, false)</f>
        <v>75</v>
      </c>
      <c r="O659" s="9">
        <f>VLOOKUP($F659,'02 train 채점'!$F$12:$G$17, 2, true)</f>
        <v>25</v>
      </c>
      <c r="P659" s="9">
        <f>VLOOKUP($M659, '02 train 채점'!$F$20:$G$23, 2, true)</f>
        <v>30</v>
      </c>
      <c r="Q659" s="14">
        <f>VLOOKUP($D659,'02 train 채점'!$I$20:$J$23, 2, false)</f>
        <v>50</v>
      </c>
      <c r="R659" s="9">
        <f>N659*'02 train 채점'!$G$26+O659*'02 train 채점'!$G$27+P659*'02 train 채점'!$G$28*Q659*'02 train 채점'!$G$29</f>
        <v>61.25</v>
      </c>
      <c r="S659" s="9">
        <f>if($R659&gt;'02 train 채점'!$G$31, 1, 0)</f>
        <v>1</v>
      </c>
    </row>
    <row r="660" ht="15.75" customHeight="1">
      <c r="A660" s="9">
        <v>659.0</v>
      </c>
      <c r="B660" s="9">
        <v>0.0</v>
      </c>
      <c r="C660" s="9">
        <v>2.0</v>
      </c>
      <c r="D660" s="11" t="s">
        <v>19</v>
      </c>
      <c r="E660" s="9" t="s">
        <v>20</v>
      </c>
      <c r="F660" s="9">
        <v>23.0</v>
      </c>
      <c r="G660" s="13">
        <v>0.0</v>
      </c>
      <c r="H660" s="13">
        <v>0.0</v>
      </c>
      <c r="I660" s="13">
        <v>29751.0</v>
      </c>
      <c r="J660" s="9">
        <v>13.0</v>
      </c>
      <c r="K660" s="9"/>
      <c r="L660" s="9" t="s">
        <v>23</v>
      </c>
      <c r="M660" s="9">
        <f t="shared" si="1"/>
        <v>0</v>
      </c>
      <c r="N660" s="9">
        <f>VLOOKUP($E660,'02 train 채점'!$F$8:$G$9, 2, false)</f>
        <v>25</v>
      </c>
      <c r="O660" s="9">
        <f>VLOOKUP($F660,'02 train 채점'!$F$12:$G$17, 2, true)</f>
        <v>25</v>
      </c>
      <c r="P660" s="9">
        <f>VLOOKUP($M660, '02 train 채점'!$F$20:$G$23, 2, true)</f>
        <v>0</v>
      </c>
      <c r="Q660" s="14">
        <f>VLOOKUP($D660,'02 train 채점'!$I$20:$J$23, 2, false)</f>
        <v>10</v>
      </c>
      <c r="R660" s="9">
        <f>N660*'02 train 채점'!$G$26+O660*'02 train 채점'!$G$27+P660*'02 train 채점'!$G$28*Q660*'02 train 채점'!$G$29</f>
        <v>22.5</v>
      </c>
      <c r="S660" s="9">
        <f>if($R660&gt;'02 train 채점'!$G$31, 1, 0)</f>
        <v>0</v>
      </c>
    </row>
    <row r="661" ht="15.75" customHeight="1">
      <c r="A661" s="9">
        <v>660.0</v>
      </c>
      <c r="B661" s="9">
        <v>0.0</v>
      </c>
      <c r="C661" s="9">
        <v>1.0</v>
      </c>
      <c r="D661" s="11" t="s">
        <v>19</v>
      </c>
      <c r="E661" s="9" t="s">
        <v>20</v>
      </c>
      <c r="F661" s="9">
        <v>58.0</v>
      </c>
      <c r="G661" s="13">
        <v>0.0</v>
      </c>
      <c r="H661" s="13">
        <v>2.0</v>
      </c>
      <c r="I661" s="13">
        <v>35273.0</v>
      </c>
      <c r="J661" s="9">
        <v>113.275</v>
      </c>
      <c r="K661" s="9" t="s">
        <v>826</v>
      </c>
      <c r="L661" s="9" t="s">
        <v>28</v>
      </c>
      <c r="M661" s="9">
        <f t="shared" si="1"/>
        <v>2</v>
      </c>
      <c r="N661" s="9">
        <f>VLOOKUP($E661,'02 train 채점'!$F$8:$G$9, 2, false)</f>
        <v>25</v>
      </c>
      <c r="O661" s="9">
        <f>VLOOKUP($F661,'02 train 채점'!$F$12:$G$17, 2, true)</f>
        <v>25</v>
      </c>
      <c r="P661" s="9">
        <f>VLOOKUP($M661, '02 train 채점'!$F$20:$G$23, 2, true)</f>
        <v>30</v>
      </c>
      <c r="Q661" s="14">
        <f>VLOOKUP($D661,'02 train 채점'!$I$20:$J$23, 2, false)</f>
        <v>10</v>
      </c>
      <c r="R661" s="9">
        <f>N661*'02 train 채점'!$G$26+O661*'02 train 채점'!$G$27+P661*'02 train 채점'!$G$28*Q661*'02 train 채점'!$G$29</f>
        <v>23.25</v>
      </c>
      <c r="S661" s="9">
        <f>if($R661&gt;'02 train 채점'!$G$31, 1, 0)</f>
        <v>0</v>
      </c>
    </row>
    <row r="662" ht="15.75" customHeight="1">
      <c r="A662" s="9">
        <v>444.0</v>
      </c>
      <c r="B662" s="9">
        <v>1.0</v>
      </c>
      <c r="C662" s="9">
        <v>2.0</v>
      </c>
      <c r="D662" s="11" t="s">
        <v>147</v>
      </c>
      <c r="E662" s="9" t="s">
        <v>25</v>
      </c>
      <c r="F662" s="9">
        <v>28.0</v>
      </c>
      <c r="G662" s="13">
        <v>0.0</v>
      </c>
      <c r="H662" s="13">
        <v>0.0</v>
      </c>
      <c r="I662" s="13">
        <v>230434.0</v>
      </c>
      <c r="J662" s="9">
        <v>13.0</v>
      </c>
      <c r="K662" s="9"/>
      <c r="L662" s="9" t="s">
        <v>23</v>
      </c>
      <c r="M662" s="9">
        <f t="shared" si="1"/>
        <v>0</v>
      </c>
      <c r="N662" s="9">
        <f>VLOOKUP($E662,'02 train 채점'!$F$8:$G$9, 2, false)</f>
        <v>75</v>
      </c>
      <c r="O662" s="9">
        <f>VLOOKUP($F662,'02 train 채점'!$F$12:$G$17, 2, true)</f>
        <v>25</v>
      </c>
      <c r="P662" s="9">
        <f>VLOOKUP($M662, '02 train 채점'!$F$20:$G$23, 2, true)</f>
        <v>0</v>
      </c>
      <c r="Q662" s="14" t="str">
        <f>VLOOKUP($D662,'02 train 채점'!$I$20:$J$23, 2, false)</f>
        <v>#N/A</v>
      </c>
      <c r="R662" s="9" t="str">
        <f>N662*'02 train 채점'!$G$26+O662*'02 train 채점'!$G$27+P662*'02 train 채점'!$G$28*Q662*'02 train 채점'!$G$29</f>
        <v>#N/A</v>
      </c>
      <c r="S662" s="9" t="str">
        <f>if($R662&gt;'02 train 채점'!$G$31, 1, 0)</f>
        <v>#N/A</v>
      </c>
    </row>
    <row r="663" ht="15.75" customHeight="1">
      <c r="A663" s="9">
        <v>662.0</v>
      </c>
      <c r="B663" s="9">
        <v>0.0</v>
      </c>
      <c r="C663" s="9">
        <v>3.0</v>
      </c>
      <c r="D663" s="11" t="s">
        <v>19</v>
      </c>
      <c r="E663" s="9" t="s">
        <v>20</v>
      </c>
      <c r="F663" s="9">
        <v>40.0</v>
      </c>
      <c r="G663" s="13">
        <v>0.0</v>
      </c>
      <c r="H663" s="13">
        <v>0.0</v>
      </c>
      <c r="I663" s="13">
        <v>2623.0</v>
      </c>
      <c r="J663" s="9">
        <v>7.225</v>
      </c>
      <c r="K663" s="9"/>
      <c r="L663" s="9" t="s">
        <v>28</v>
      </c>
      <c r="M663" s="9">
        <f t="shared" si="1"/>
        <v>0</v>
      </c>
      <c r="N663" s="9">
        <f>VLOOKUP($E663,'02 train 채점'!$F$8:$G$9, 2, false)</f>
        <v>25</v>
      </c>
      <c r="O663" s="9">
        <f>VLOOKUP($F663,'02 train 채점'!$F$12:$G$17, 2, true)</f>
        <v>25</v>
      </c>
      <c r="P663" s="9">
        <f>VLOOKUP($M663, '02 train 채점'!$F$20:$G$23, 2, true)</f>
        <v>0</v>
      </c>
      <c r="Q663" s="14">
        <f>VLOOKUP($D663,'02 train 채점'!$I$20:$J$23, 2, false)</f>
        <v>10</v>
      </c>
      <c r="R663" s="9">
        <f>N663*'02 train 채점'!$G$26+O663*'02 train 채점'!$G$27+P663*'02 train 채점'!$G$28*Q663*'02 train 채점'!$G$29</f>
        <v>22.5</v>
      </c>
      <c r="S663" s="9">
        <f>if($R663&gt;'02 train 채점'!$G$31, 1, 0)</f>
        <v>0</v>
      </c>
    </row>
    <row r="664" ht="15.75" customHeight="1">
      <c r="A664" s="9">
        <v>663.0</v>
      </c>
      <c r="B664" s="9">
        <v>0.0</v>
      </c>
      <c r="C664" s="9">
        <v>1.0</v>
      </c>
      <c r="D664" s="11" t="s">
        <v>19</v>
      </c>
      <c r="E664" s="9" t="s">
        <v>20</v>
      </c>
      <c r="F664" s="9">
        <v>47.0</v>
      </c>
      <c r="G664" s="13">
        <v>0.0</v>
      </c>
      <c r="H664" s="13">
        <v>0.0</v>
      </c>
      <c r="I664" s="13">
        <v>5727.0</v>
      </c>
      <c r="J664" s="9">
        <v>25.5875</v>
      </c>
      <c r="K664" s="9" t="s">
        <v>827</v>
      </c>
      <c r="L664" s="9" t="s">
        <v>23</v>
      </c>
      <c r="M664" s="9">
        <f t="shared" si="1"/>
        <v>0</v>
      </c>
      <c r="N664" s="9">
        <f>VLOOKUP($E664,'02 train 채점'!$F$8:$G$9, 2, false)</f>
        <v>25</v>
      </c>
      <c r="O664" s="9">
        <f>VLOOKUP($F664,'02 train 채점'!$F$12:$G$17, 2, true)</f>
        <v>25</v>
      </c>
      <c r="P664" s="9">
        <f>VLOOKUP($M664, '02 train 채점'!$F$20:$G$23, 2, true)</f>
        <v>0</v>
      </c>
      <c r="Q664" s="14">
        <f>VLOOKUP($D664,'02 train 채점'!$I$20:$J$23, 2, false)</f>
        <v>10</v>
      </c>
      <c r="R664" s="9">
        <f>N664*'02 train 채점'!$G$26+O664*'02 train 채점'!$G$27+P664*'02 train 채점'!$G$28*Q664*'02 train 채점'!$G$29</f>
        <v>22.5</v>
      </c>
      <c r="S664" s="9">
        <f>if($R664&gt;'02 train 채점'!$G$31, 1, 0)</f>
        <v>0</v>
      </c>
    </row>
    <row r="665" ht="15.75" customHeight="1">
      <c r="A665" s="9">
        <v>664.0</v>
      </c>
      <c r="B665" s="9">
        <v>0.0</v>
      </c>
      <c r="C665" s="9">
        <v>3.0</v>
      </c>
      <c r="D665" s="11" t="s">
        <v>19</v>
      </c>
      <c r="E665" s="9" t="s">
        <v>20</v>
      </c>
      <c r="F665" s="9">
        <v>36.0</v>
      </c>
      <c r="G665" s="13">
        <v>0.0</v>
      </c>
      <c r="H665" s="13">
        <v>0.0</v>
      </c>
      <c r="I665" s="13">
        <v>349210.0</v>
      </c>
      <c r="J665" s="9">
        <v>7.4958</v>
      </c>
      <c r="K665" s="9"/>
      <c r="L665" s="9" t="s">
        <v>23</v>
      </c>
      <c r="M665" s="9">
        <f t="shared" si="1"/>
        <v>0</v>
      </c>
      <c r="N665" s="9">
        <f>VLOOKUP($E665,'02 train 채점'!$F$8:$G$9, 2, false)</f>
        <v>25</v>
      </c>
      <c r="O665" s="9">
        <f>VLOOKUP($F665,'02 train 채점'!$F$12:$G$17, 2, true)</f>
        <v>25</v>
      </c>
      <c r="P665" s="9">
        <f>VLOOKUP($M665, '02 train 채점'!$F$20:$G$23, 2, true)</f>
        <v>0</v>
      </c>
      <c r="Q665" s="14">
        <f>VLOOKUP($D665,'02 train 채점'!$I$20:$J$23, 2, false)</f>
        <v>10</v>
      </c>
      <c r="R665" s="9">
        <f>N665*'02 train 채점'!$G$26+O665*'02 train 채점'!$G$27+P665*'02 train 채점'!$G$28*Q665*'02 train 채점'!$G$29</f>
        <v>22.5</v>
      </c>
      <c r="S665" s="9">
        <f>if($R665&gt;'02 train 채점'!$G$31, 1, 0)</f>
        <v>0</v>
      </c>
    </row>
    <row r="666" ht="15.75" customHeight="1">
      <c r="A666" s="9">
        <v>665.0</v>
      </c>
      <c r="B666" s="9">
        <v>1.0</v>
      </c>
      <c r="C666" s="9">
        <v>3.0</v>
      </c>
      <c r="D666" s="11" t="s">
        <v>19</v>
      </c>
      <c r="E666" s="9" t="s">
        <v>20</v>
      </c>
      <c r="F666" s="9">
        <v>20.0</v>
      </c>
      <c r="G666" s="13">
        <v>1.0</v>
      </c>
      <c r="H666" s="13">
        <v>0.0</v>
      </c>
      <c r="I666" s="13" t="s">
        <v>828</v>
      </c>
      <c r="J666" s="9">
        <v>7.925</v>
      </c>
      <c r="K666" s="9"/>
      <c r="L666" s="9" t="s">
        <v>23</v>
      </c>
      <c r="M666" s="9">
        <f t="shared" si="1"/>
        <v>1</v>
      </c>
      <c r="N666" s="9">
        <f>VLOOKUP($E666,'02 train 채점'!$F$8:$G$9, 2, false)</f>
        <v>25</v>
      </c>
      <c r="O666" s="9">
        <f>VLOOKUP($F666,'02 train 채점'!$F$12:$G$17, 2, true)</f>
        <v>25</v>
      </c>
      <c r="P666" s="9">
        <f>VLOOKUP($M666, '02 train 채점'!$F$20:$G$23, 2, true)</f>
        <v>65</v>
      </c>
      <c r="Q666" s="14">
        <f>VLOOKUP($D666,'02 train 채점'!$I$20:$J$23, 2, false)</f>
        <v>10</v>
      </c>
      <c r="R666" s="9">
        <f>N666*'02 train 채점'!$G$26+O666*'02 train 채점'!$G$27+P666*'02 train 채점'!$G$28*Q666*'02 train 채점'!$G$29</f>
        <v>24.125</v>
      </c>
      <c r="S666" s="9">
        <f>if($R666&gt;'02 train 채점'!$G$31, 1, 0)</f>
        <v>0</v>
      </c>
    </row>
    <row r="667" ht="15.75" customHeight="1">
      <c r="A667" s="9">
        <v>666.0</v>
      </c>
      <c r="B667" s="9">
        <v>0.0</v>
      </c>
      <c r="C667" s="9">
        <v>2.0</v>
      </c>
      <c r="D667" s="11" t="s">
        <v>19</v>
      </c>
      <c r="E667" s="9" t="s">
        <v>20</v>
      </c>
      <c r="F667" s="9">
        <v>32.0</v>
      </c>
      <c r="G667" s="13">
        <v>2.0</v>
      </c>
      <c r="H667" s="13">
        <v>0.0</v>
      </c>
      <c r="I667" s="13" t="s">
        <v>99</v>
      </c>
      <c r="J667" s="9">
        <v>73.5</v>
      </c>
      <c r="K667" s="9"/>
      <c r="L667" s="9" t="s">
        <v>23</v>
      </c>
      <c r="M667" s="9">
        <f t="shared" si="1"/>
        <v>2</v>
      </c>
      <c r="N667" s="9">
        <f>VLOOKUP($E667,'02 train 채점'!$F$8:$G$9, 2, false)</f>
        <v>25</v>
      </c>
      <c r="O667" s="9">
        <f>VLOOKUP($F667,'02 train 채점'!$F$12:$G$17, 2, true)</f>
        <v>25</v>
      </c>
      <c r="P667" s="9">
        <f>VLOOKUP($M667, '02 train 채점'!$F$20:$G$23, 2, true)</f>
        <v>30</v>
      </c>
      <c r="Q667" s="14">
        <f>VLOOKUP($D667,'02 train 채점'!$I$20:$J$23, 2, false)</f>
        <v>10</v>
      </c>
      <c r="R667" s="9">
        <f>N667*'02 train 채점'!$G$26+O667*'02 train 채점'!$G$27+P667*'02 train 채점'!$G$28*Q667*'02 train 채점'!$G$29</f>
        <v>23.25</v>
      </c>
      <c r="S667" s="9">
        <f>if($R667&gt;'02 train 채점'!$G$31, 1, 0)</f>
        <v>0</v>
      </c>
    </row>
    <row r="668" ht="15.75" customHeight="1">
      <c r="A668" s="9">
        <v>667.0</v>
      </c>
      <c r="B668" s="9">
        <v>0.0</v>
      </c>
      <c r="C668" s="9">
        <v>2.0</v>
      </c>
      <c r="D668" s="11" t="s">
        <v>19</v>
      </c>
      <c r="E668" s="9" t="s">
        <v>20</v>
      </c>
      <c r="F668" s="9">
        <v>25.0</v>
      </c>
      <c r="G668" s="13">
        <v>0.0</v>
      </c>
      <c r="H668" s="13">
        <v>0.0</v>
      </c>
      <c r="I668" s="13">
        <v>234686.0</v>
      </c>
      <c r="J668" s="9">
        <v>13.0</v>
      </c>
      <c r="K668" s="9"/>
      <c r="L668" s="9" t="s">
        <v>23</v>
      </c>
      <c r="M668" s="9">
        <f t="shared" si="1"/>
        <v>0</v>
      </c>
      <c r="N668" s="9">
        <f>VLOOKUP($E668,'02 train 채점'!$F$8:$G$9, 2, false)</f>
        <v>25</v>
      </c>
      <c r="O668" s="9">
        <f>VLOOKUP($F668,'02 train 채점'!$F$12:$G$17, 2, true)</f>
        <v>25</v>
      </c>
      <c r="P668" s="9">
        <f>VLOOKUP($M668, '02 train 채점'!$F$20:$G$23, 2, true)</f>
        <v>0</v>
      </c>
      <c r="Q668" s="14">
        <f>VLOOKUP($D668,'02 train 채점'!$I$20:$J$23, 2, false)</f>
        <v>10</v>
      </c>
      <c r="R668" s="9">
        <f>N668*'02 train 채점'!$G$26+O668*'02 train 채점'!$G$27+P668*'02 train 채점'!$G$28*Q668*'02 train 채점'!$G$29</f>
        <v>22.5</v>
      </c>
      <c r="S668" s="9">
        <f>if($R668&gt;'02 train 채점'!$G$31, 1, 0)</f>
        <v>0</v>
      </c>
    </row>
    <row r="669" ht="15.75" customHeight="1">
      <c r="A669" s="9">
        <v>668.0</v>
      </c>
      <c r="B669" s="9">
        <v>0.0</v>
      </c>
      <c r="C669" s="9">
        <v>3.0</v>
      </c>
      <c r="D669" s="11" t="s">
        <v>19</v>
      </c>
      <c r="E669" s="9" t="s">
        <v>20</v>
      </c>
      <c r="F669" s="9"/>
      <c r="G669" s="13">
        <v>0.0</v>
      </c>
      <c r="H669" s="13">
        <v>0.0</v>
      </c>
      <c r="I669" s="13">
        <v>312993.0</v>
      </c>
      <c r="J669" s="9">
        <v>7.775</v>
      </c>
      <c r="K669" s="9"/>
      <c r="L669" s="9" t="s">
        <v>23</v>
      </c>
      <c r="M669" s="9">
        <f t="shared" si="1"/>
        <v>0</v>
      </c>
      <c r="N669" s="9">
        <f>VLOOKUP($E669,'02 train 채점'!$F$8:$G$9, 2, false)</f>
        <v>25</v>
      </c>
      <c r="O669" s="9">
        <f>VLOOKUP($F669,'02 train 채점'!$F$12:$G$17, 2, true)</f>
        <v>55</v>
      </c>
      <c r="P669" s="9">
        <f>VLOOKUP($M669, '02 train 채점'!$F$20:$G$23, 2, true)</f>
        <v>0</v>
      </c>
      <c r="Q669" s="14">
        <f>VLOOKUP($D669,'02 train 채점'!$I$20:$J$23, 2, false)</f>
        <v>10</v>
      </c>
      <c r="R669" s="9">
        <f>N669*'02 train 채점'!$G$26+O669*'02 train 채점'!$G$27+P669*'02 train 채점'!$G$28*Q669*'02 train 채점'!$G$29</f>
        <v>28.5</v>
      </c>
      <c r="S669" s="9">
        <f>if($R669&gt;'02 train 채점'!$G$31, 1, 0)</f>
        <v>0</v>
      </c>
    </row>
    <row r="670" ht="15.75" customHeight="1">
      <c r="A670" s="9">
        <v>669.0</v>
      </c>
      <c r="B670" s="9">
        <v>0.0</v>
      </c>
      <c r="C670" s="9">
        <v>3.0</v>
      </c>
      <c r="D670" s="11" t="s">
        <v>19</v>
      </c>
      <c r="E670" s="9" t="s">
        <v>20</v>
      </c>
      <c r="F670" s="9">
        <v>43.0</v>
      </c>
      <c r="G670" s="13">
        <v>0.0</v>
      </c>
      <c r="H670" s="13">
        <v>0.0</v>
      </c>
      <c r="I670" s="13" t="s">
        <v>829</v>
      </c>
      <c r="J670" s="9">
        <v>8.05</v>
      </c>
      <c r="K670" s="9"/>
      <c r="L670" s="9" t="s">
        <v>23</v>
      </c>
      <c r="M670" s="9">
        <f t="shared" si="1"/>
        <v>0</v>
      </c>
      <c r="N670" s="9">
        <f>VLOOKUP($E670,'02 train 채점'!$F$8:$G$9, 2, false)</f>
        <v>25</v>
      </c>
      <c r="O670" s="9">
        <f>VLOOKUP($F670,'02 train 채점'!$F$12:$G$17, 2, true)</f>
        <v>25</v>
      </c>
      <c r="P670" s="9">
        <f>VLOOKUP($M670, '02 train 채점'!$F$20:$G$23, 2, true)</f>
        <v>0</v>
      </c>
      <c r="Q670" s="14">
        <f>VLOOKUP($D670,'02 train 채점'!$I$20:$J$23, 2, false)</f>
        <v>10</v>
      </c>
      <c r="R670" s="9">
        <f>N670*'02 train 채점'!$G$26+O670*'02 train 채점'!$G$27+P670*'02 train 채점'!$G$28*Q670*'02 train 채점'!$G$29</f>
        <v>22.5</v>
      </c>
      <c r="S670" s="9">
        <f>if($R670&gt;'02 train 채점'!$G$31, 1, 0)</f>
        <v>0</v>
      </c>
    </row>
    <row r="671" ht="15.75" customHeight="1">
      <c r="A671" s="9">
        <v>670.0</v>
      </c>
      <c r="B671" s="9">
        <v>1.0</v>
      </c>
      <c r="C671" s="9">
        <v>1.0</v>
      </c>
      <c r="D671" s="11" t="s">
        <v>24</v>
      </c>
      <c r="E671" s="9" t="s">
        <v>25</v>
      </c>
      <c r="F671" s="9"/>
      <c r="G671" s="13">
        <v>1.0</v>
      </c>
      <c r="H671" s="13">
        <v>0.0</v>
      </c>
      <c r="I671" s="13">
        <v>19996.0</v>
      </c>
      <c r="J671" s="9">
        <v>52.0</v>
      </c>
      <c r="K671" s="9" t="s">
        <v>830</v>
      </c>
      <c r="L671" s="9" t="s">
        <v>23</v>
      </c>
      <c r="M671" s="9">
        <f t="shared" si="1"/>
        <v>1</v>
      </c>
      <c r="N671" s="9">
        <f>VLOOKUP($E671,'02 train 채점'!$F$8:$G$9, 2, false)</f>
        <v>75</v>
      </c>
      <c r="O671" s="9">
        <f>VLOOKUP($F671,'02 train 채점'!$F$12:$G$17, 2, true)</f>
        <v>55</v>
      </c>
      <c r="P671" s="9">
        <f>VLOOKUP($M671, '02 train 채점'!$F$20:$G$23, 2, true)</f>
        <v>65</v>
      </c>
      <c r="Q671" s="14">
        <f>VLOOKUP($D671,'02 train 채점'!$I$20:$J$23, 2, false)</f>
        <v>50</v>
      </c>
      <c r="R671" s="9">
        <f>N671*'02 train 채점'!$G$26+O671*'02 train 채점'!$G$27+P671*'02 train 채점'!$G$28*Q671*'02 train 채점'!$G$29</f>
        <v>71.625</v>
      </c>
      <c r="S671" s="9">
        <f>if($R671&gt;'02 train 채점'!$G$31, 1, 0)</f>
        <v>1</v>
      </c>
    </row>
    <row r="672" ht="15.75" customHeight="1">
      <c r="A672" s="9">
        <v>671.0</v>
      </c>
      <c r="B672" s="9">
        <v>1.0</v>
      </c>
      <c r="C672" s="9">
        <v>2.0</v>
      </c>
      <c r="D672" s="11" t="s">
        <v>24</v>
      </c>
      <c r="E672" s="9" t="s">
        <v>25</v>
      </c>
      <c r="F672" s="9">
        <v>40.0</v>
      </c>
      <c r="G672" s="13">
        <v>1.0</v>
      </c>
      <c r="H672" s="13">
        <v>1.0</v>
      </c>
      <c r="I672" s="13">
        <v>29750.0</v>
      </c>
      <c r="J672" s="9">
        <v>39.0</v>
      </c>
      <c r="K672" s="9"/>
      <c r="L672" s="9" t="s">
        <v>23</v>
      </c>
      <c r="M672" s="9">
        <f t="shared" si="1"/>
        <v>2</v>
      </c>
      <c r="N672" s="9">
        <f>VLOOKUP($E672,'02 train 채점'!$F$8:$G$9, 2, false)</f>
        <v>75</v>
      </c>
      <c r="O672" s="9">
        <f>VLOOKUP($F672,'02 train 채점'!$F$12:$G$17, 2, true)</f>
        <v>25</v>
      </c>
      <c r="P672" s="9">
        <f>VLOOKUP($M672, '02 train 채점'!$F$20:$G$23, 2, true)</f>
        <v>30</v>
      </c>
      <c r="Q672" s="14">
        <f>VLOOKUP($D672,'02 train 채점'!$I$20:$J$23, 2, false)</f>
        <v>50</v>
      </c>
      <c r="R672" s="9">
        <f>N672*'02 train 채점'!$G$26+O672*'02 train 채점'!$G$27+P672*'02 train 채점'!$G$28*Q672*'02 train 채점'!$G$29</f>
        <v>61.25</v>
      </c>
      <c r="S672" s="9">
        <f>if($R672&gt;'02 train 채점'!$G$31, 1, 0)</f>
        <v>1</v>
      </c>
    </row>
    <row r="673" ht="15.75" customHeight="1">
      <c r="A673" s="9">
        <v>672.0</v>
      </c>
      <c r="B673" s="9">
        <v>0.0</v>
      </c>
      <c r="C673" s="9">
        <v>1.0</v>
      </c>
      <c r="D673" s="11" t="s">
        <v>19</v>
      </c>
      <c r="E673" s="9" t="s">
        <v>20</v>
      </c>
      <c r="F673" s="9">
        <v>31.0</v>
      </c>
      <c r="G673" s="13">
        <v>1.0</v>
      </c>
      <c r="H673" s="13">
        <v>0.0</v>
      </c>
      <c r="I673" s="13" t="s">
        <v>116</v>
      </c>
      <c r="J673" s="9">
        <v>52.0</v>
      </c>
      <c r="K673" s="9" t="s">
        <v>117</v>
      </c>
      <c r="L673" s="9" t="s">
        <v>23</v>
      </c>
      <c r="M673" s="9">
        <f t="shared" si="1"/>
        <v>1</v>
      </c>
      <c r="N673" s="9">
        <f>VLOOKUP($E673,'02 train 채점'!$F$8:$G$9, 2, false)</f>
        <v>25</v>
      </c>
      <c r="O673" s="9">
        <f>VLOOKUP($F673,'02 train 채점'!$F$12:$G$17, 2, true)</f>
        <v>25</v>
      </c>
      <c r="P673" s="9">
        <f>VLOOKUP($M673, '02 train 채점'!$F$20:$G$23, 2, true)</f>
        <v>65</v>
      </c>
      <c r="Q673" s="14">
        <f>VLOOKUP($D673,'02 train 채점'!$I$20:$J$23, 2, false)</f>
        <v>10</v>
      </c>
      <c r="R673" s="9">
        <f>N673*'02 train 채점'!$G$26+O673*'02 train 채점'!$G$27+P673*'02 train 채점'!$G$28*Q673*'02 train 채점'!$G$29</f>
        <v>24.125</v>
      </c>
      <c r="S673" s="9">
        <f>if($R673&gt;'02 train 채점'!$G$31, 1, 0)</f>
        <v>0</v>
      </c>
    </row>
    <row r="674" ht="15.75" customHeight="1">
      <c r="A674" s="9">
        <v>673.0</v>
      </c>
      <c r="B674" s="9">
        <v>0.0</v>
      </c>
      <c r="C674" s="9">
        <v>2.0</v>
      </c>
      <c r="D674" s="11" t="s">
        <v>19</v>
      </c>
      <c r="E674" s="9" t="s">
        <v>20</v>
      </c>
      <c r="F674" s="9">
        <v>70.0</v>
      </c>
      <c r="G674" s="13">
        <v>0.0</v>
      </c>
      <c r="H674" s="13">
        <v>0.0</v>
      </c>
      <c r="I674" s="13" t="s">
        <v>831</v>
      </c>
      <c r="J674" s="9">
        <v>10.5</v>
      </c>
      <c r="K674" s="9"/>
      <c r="L674" s="9" t="s">
        <v>23</v>
      </c>
      <c r="M674" s="9">
        <f t="shared" si="1"/>
        <v>0</v>
      </c>
      <c r="N674" s="9">
        <f>VLOOKUP($E674,'02 train 채점'!$F$8:$G$9, 2, false)</f>
        <v>25</v>
      </c>
      <c r="O674" s="9">
        <f>VLOOKUP($F674,'02 train 채점'!$F$12:$G$17, 2, true)</f>
        <v>25</v>
      </c>
      <c r="P674" s="9">
        <f>VLOOKUP($M674, '02 train 채점'!$F$20:$G$23, 2, true)</f>
        <v>0</v>
      </c>
      <c r="Q674" s="14">
        <f>VLOOKUP($D674,'02 train 채점'!$I$20:$J$23, 2, false)</f>
        <v>10</v>
      </c>
      <c r="R674" s="9">
        <f>N674*'02 train 채점'!$G$26+O674*'02 train 채점'!$G$27+P674*'02 train 채점'!$G$28*Q674*'02 train 채점'!$G$29</f>
        <v>22.5</v>
      </c>
      <c r="S674" s="9">
        <f>if($R674&gt;'02 train 채점'!$G$31, 1, 0)</f>
        <v>0</v>
      </c>
    </row>
    <row r="675" ht="15.75" customHeight="1">
      <c r="A675" s="9">
        <v>674.0</v>
      </c>
      <c r="B675" s="9">
        <v>1.0</v>
      </c>
      <c r="C675" s="9">
        <v>2.0</v>
      </c>
      <c r="D675" s="11" t="s">
        <v>19</v>
      </c>
      <c r="E675" s="9" t="s">
        <v>20</v>
      </c>
      <c r="F675" s="9">
        <v>31.0</v>
      </c>
      <c r="G675" s="13">
        <v>0.0</v>
      </c>
      <c r="H675" s="13">
        <v>0.0</v>
      </c>
      <c r="I675" s="13">
        <v>244270.0</v>
      </c>
      <c r="J675" s="9">
        <v>13.0</v>
      </c>
      <c r="K675" s="9"/>
      <c r="L675" s="9" t="s">
        <v>23</v>
      </c>
      <c r="M675" s="9">
        <f t="shared" si="1"/>
        <v>0</v>
      </c>
      <c r="N675" s="9">
        <f>VLOOKUP($E675,'02 train 채점'!$F$8:$G$9, 2, false)</f>
        <v>25</v>
      </c>
      <c r="O675" s="9">
        <f>VLOOKUP($F675,'02 train 채점'!$F$12:$G$17, 2, true)</f>
        <v>25</v>
      </c>
      <c r="P675" s="9">
        <f>VLOOKUP($M675, '02 train 채점'!$F$20:$G$23, 2, true)</f>
        <v>0</v>
      </c>
      <c r="Q675" s="14">
        <f>VLOOKUP($D675,'02 train 채점'!$I$20:$J$23, 2, false)</f>
        <v>10</v>
      </c>
      <c r="R675" s="9">
        <f>N675*'02 train 채점'!$G$26+O675*'02 train 채점'!$G$27+P675*'02 train 채점'!$G$28*Q675*'02 train 채점'!$G$29</f>
        <v>22.5</v>
      </c>
      <c r="S675" s="9">
        <f>if($R675&gt;'02 train 채점'!$G$31, 1, 0)</f>
        <v>0</v>
      </c>
    </row>
    <row r="676" ht="15.75" customHeight="1">
      <c r="A676" s="9">
        <v>675.0</v>
      </c>
      <c r="B676" s="9">
        <v>0.0</v>
      </c>
      <c r="C676" s="9">
        <v>2.0</v>
      </c>
      <c r="D676" s="11" t="s">
        <v>19</v>
      </c>
      <c r="E676" s="9" t="s">
        <v>20</v>
      </c>
      <c r="F676" s="9"/>
      <c r="G676" s="13">
        <v>0.0</v>
      </c>
      <c r="H676" s="13">
        <v>0.0</v>
      </c>
      <c r="I676" s="13">
        <v>239856.0</v>
      </c>
      <c r="J676" s="9">
        <v>0.0</v>
      </c>
      <c r="K676" s="9"/>
      <c r="L676" s="9" t="s">
        <v>23</v>
      </c>
      <c r="M676" s="9">
        <f t="shared" si="1"/>
        <v>0</v>
      </c>
      <c r="N676" s="9">
        <f>VLOOKUP($E676,'02 train 채점'!$F$8:$G$9, 2, false)</f>
        <v>25</v>
      </c>
      <c r="O676" s="9">
        <f>VLOOKUP($F676,'02 train 채점'!$F$12:$G$17, 2, true)</f>
        <v>55</v>
      </c>
      <c r="P676" s="9">
        <f>VLOOKUP($M676, '02 train 채점'!$F$20:$G$23, 2, true)</f>
        <v>0</v>
      </c>
      <c r="Q676" s="14">
        <f>VLOOKUP($D676,'02 train 채점'!$I$20:$J$23, 2, false)</f>
        <v>10</v>
      </c>
      <c r="R676" s="9">
        <f>N676*'02 train 채점'!$G$26+O676*'02 train 채점'!$G$27+P676*'02 train 채점'!$G$28*Q676*'02 train 채점'!$G$29</f>
        <v>28.5</v>
      </c>
      <c r="S676" s="9">
        <f>if($R676&gt;'02 train 채점'!$G$31, 1, 0)</f>
        <v>0</v>
      </c>
    </row>
    <row r="677" ht="15.75" customHeight="1">
      <c r="A677" s="9">
        <v>676.0</v>
      </c>
      <c r="B677" s="9">
        <v>0.0</v>
      </c>
      <c r="C677" s="9">
        <v>3.0</v>
      </c>
      <c r="D677" s="11" t="s">
        <v>19</v>
      </c>
      <c r="E677" s="9" t="s">
        <v>20</v>
      </c>
      <c r="F677" s="9">
        <v>18.0</v>
      </c>
      <c r="G677" s="13">
        <v>0.0</v>
      </c>
      <c r="H677" s="13">
        <v>0.0</v>
      </c>
      <c r="I677" s="13">
        <v>349912.0</v>
      </c>
      <c r="J677" s="9">
        <v>7.775</v>
      </c>
      <c r="K677" s="9"/>
      <c r="L677" s="9" t="s">
        <v>23</v>
      </c>
      <c r="M677" s="9">
        <f t="shared" si="1"/>
        <v>0</v>
      </c>
      <c r="N677" s="9">
        <f>VLOOKUP($E677,'02 train 채점'!$F$8:$G$9, 2, false)</f>
        <v>25</v>
      </c>
      <c r="O677" s="9">
        <f>VLOOKUP($F677,'02 train 채점'!$F$12:$G$17, 2, true)</f>
        <v>25</v>
      </c>
      <c r="P677" s="9">
        <f>VLOOKUP($M677, '02 train 채점'!$F$20:$G$23, 2, true)</f>
        <v>0</v>
      </c>
      <c r="Q677" s="14">
        <f>VLOOKUP($D677,'02 train 채점'!$I$20:$J$23, 2, false)</f>
        <v>10</v>
      </c>
      <c r="R677" s="9">
        <f>N677*'02 train 채점'!$G$26+O677*'02 train 채점'!$G$27+P677*'02 train 채점'!$G$28*Q677*'02 train 채점'!$G$29</f>
        <v>22.5</v>
      </c>
      <c r="S677" s="9">
        <f>if($R677&gt;'02 train 채점'!$G$31, 1, 0)</f>
        <v>0</v>
      </c>
    </row>
    <row r="678" ht="15.75" customHeight="1">
      <c r="A678" s="9">
        <v>677.0</v>
      </c>
      <c r="B678" s="9">
        <v>0.0</v>
      </c>
      <c r="C678" s="9">
        <v>3.0</v>
      </c>
      <c r="D678" s="11" t="s">
        <v>19</v>
      </c>
      <c r="E678" s="9" t="s">
        <v>20</v>
      </c>
      <c r="F678" s="9">
        <v>24.5</v>
      </c>
      <c r="G678" s="13">
        <v>0.0</v>
      </c>
      <c r="H678" s="13">
        <v>0.0</v>
      </c>
      <c r="I678" s="13">
        <v>342826.0</v>
      </c>
      <c r="J678" s="9">
        <v>8.05</v>
      </c>
      <c r="K678" s="9"/>
      <c r="L678" s="9" t="s">
        <v>23</v>
      </c>
      <c r="M678" s="9">
        <f t="shared" si="1"/>
        <v>0</v>
      </c>
      <c r="N678" s="9">
        <f>VLOOKUP($E678,'02 train 채점'!$F$8:$G$9, 2, false)</f>
        <v>25</v>
      </c>
      <c r="O678" s="9">
        <f>VLOOKUP($F678,'02 train 채점'!$F$12:$G$17, 2, true)</f>
        <v>25</v>
      </c>
      <c r="P678" s="9">
        <f>VLOOKUP($M678, '02 train 채점'!$F$20:$G$23, 2, true)</f>
        <v>0</v>
      </c>
      <c r="Q678" s="14">
        <f>VLOOKUP($D678,'02 train 채점'!$I$20:$J$23, 2, false)</f>
        <v>10</v>
      </c>
      <c r="R678" s="9">
        <f>N678*'02 train 채점'!$G$26+O678*'02 train 채점'!$G$27+P678*'02 train 채점'!$G$28*Q678*'02 train 채점'!$G$29</f>
        <v>22.5</v>
      </c>
      <c r="S678" s="9">
        <f>if($R678&gt;'02 train 채점'!$G$31, 1, 0)</f>
        <v>0</v>
      </c>
    </row>
    <row r="679" ht="15.75" customHeight="1">
      <c r="A679" s="9">
        <v>678.0</v>
      </c>
      <c r="B679" s="9">
        <v>1.0</v>
      </c>
      <c r="C679" s="9">
        <v>3.0</v>
      </c>
      <c r="D679" s="11" t="s">
        <v>29</v>
      </c>
      <c r="E679" s="9" t="s">
        <v>25</v>
      </c>
      <c r="F679" s="9">
        <v>18.0</v>
      </c>
      <c r="G679" s="13">
        <v>0.0</v>
      </c>
      <c r="H679" s="13">
        <v>0.0</v>
      </c>
      <c r="I679" s="13">
        <v>4138.0</v>
      </c>
      <c r="J679" s="9">
        <v>9.8417</v>
      </c>
      <c r="K679" s="9"/>
      <c r="L679" s="9" t="s">
        <v>23</v>
      </c>
      <c r="M679" s="9">
        <f t="shared" si="1"/>
        <v>0</v>
      </c>
      <c r="N679" s="9">
        <f>VLOOKUP($E679,'02 train 채점'!$F$8:$G$9, 2, false)</f>
        <v>75</v>
      </c>
      <c r="O679" s="9">
        <f>VLOOKUP($F679,'02 train 채점'!$F$12:$G$17, 2, true)</f>
        <v>25</v>
      </c>
      <c r="P679" s="9">
        <f>VLOOKUP($M679, '02 train 채점'!$F$20:$G$23, 2, true)</f>
        <v>0</v>
      </c>
      <c r="Q679" s="14">
        <f>VLOOKUP($D679,'02 train 채점'!$I$20:$J$23, 2, false)</f>
        <v>40</v>
      </c>
      <c r="R679" s="9">
        <f>N679*'02 train 채점'!$G$26+O679*'02 train 채점'!$G$27+P679*'02 train 채점'!$G$28*Q679*'02 train 채점'!$G$29</f>
        <v>57.5</v>
      </c>
      <c r="S679" s="9">
        <f>if($R679&gt;'02 train 채점'!$G$31, 1, 0)</f>
        <v>1</v>
      </c>
    </row>
    <row r="680" ht="15.75" customHeight="1">
      <c r="A680" s="9">
        <v>679.0</v>
      </c>
      <c r="B680" s="9">
        <v>0.0</v>
      </c>
      <c r="C680" s="9">
        <v>3.0</v>
      </c>
      <c r="D680" s="11" t="s">
        <v>24</v>
      </c>
      <c r="E680" s="9" t="s">
        <v>25</v>
      </c>
      <c r="F680" s="9">
        <v>43.0</v>
      </c>
      <c r="G680" s="13">
        <v>1.0</v>
      </c>
      <c r="H680" s="13">
        <v>6.0</v>
      </c>
      <c r="I680" s="13" t="s">
        <v>89</v>
      </c>
      <c r="J680" s="9">
        <v>46.9</v>
      </c>
      <c r="K680" s="9"/>
      <c r="L680" s="9" t="s">
        <v>23</v>
      </c>
      <c r="M680" s="9">
        <f t="shared" si="1"/>
        <v>7</v>
      </c>
      <c r="N680" s="9">
        <f>VLOOKUP($E680,'02 train 채점'!$F$8:$G$9, 2, false)</f>
        <v>75</v>
      </c>
      <c r="O680" s="9">
        <f>VLOOKUP($F680,'02 train 채점'!$F$12:$G$17, 2, true)</f>
        <v>25</v>
      </c>
      <c r="P680" s="9">
        <f>VLOOKUP($M680, '02 train 채점'!$F$20:$G$23, 2, true)</f>
        <v>40</v>
      </c>
      <c r="Q680" s="14">
        <f>VLOOKUP($D680,'02 train 채점'!$I$20:$J$23, 2, false)</f>
        <v>50</v>
      </c>
      <c r="R680" s="9">
        <f>N680*'02 train 채점'!$G$26+O680*'02 train 채점'!$G$27+P680*'02 train 채점'!$G$28*Q680*'02 train 채점'!$G$29</f>
        <v>62.5</v>
      </c>
      <c r="S680" s="9">
        <f>if($R680&gt;'02 train 채점'!$G$31, 1, 0)</f>
        <v>1</v>
      </c>
    </row>
    <row r="681" ht="15.75" customHeight="1">
      <c r="A681" s="9">
        <v>680.0</v>
      </c>
      <c r="B681" s="9">
        <v>1.0</v>
      </c>
      <c r="C681" s="9">
        <v>1.0</v>
      </c>
      <c r="D681" s="11" t="s">
        <v>19</v>
      </c>
      <c r="E681" s="9" t="s">
        <v>20</v>
      </c>
      <c r="F681" s="9">
        <v>36.0</v>
      </c>
      <c r="G681" s="13">
        <v>0.0</v>
      </c>
      <c r="H681" s="13">
        <v>1.0</v>
      </c>
      <c r="I681" s="13" t="s">
        <v>257</v>
      </c>
      <c r="J681" s="9">
        <v>512.3292</v>
      </c>
      <c r="K681" s="9" t="s">
        <v>307</v>
      </c>
      <c r="L681" s="9" t="s">
        <v>28</v>
      </c>
      <c r="M681" s="9">
        <f t="shared" si="1"/>
        <v>1</v>
      </c>
      <c r="N681" s="9">
        <f>VLOOKUP($E681,'02 train 채점'!$F$8:$G$9, 2, false)</f>
        <v>25</v>
      </c>
      <c r="O681" s="9">
        <f>VLOOKUP($F681,'02 train 채점'!$F$12:$G$17, 2, true)</f>
        <v>25</v>
      </c>
      <c r="P681" s="9">
        <f>VLOOKUP($M681, '02 train 채점'!$F$20:$G$23, 2, true)</f>
        <v>65</v>
      </c>
      <c r="Q681" s="14">
        <f>VLOOKUP($D681,'02 train 채점'!$I$20:$J$23, 2, false)</f>
        <v>10</v>
      </c>
      <c r="R681" s="9">
        <f>N681*'02 train 채점'!$G$26+O681*'02 train 채점'!$G$27+P681*'02 train 채점'!$G$28*Q681*'02 train 채점'!$G$29</f>
        <v>24.125</v>
      </c>
      <c r="S681" s="9">
        <f>if($R681&gt;'02 train 채점'!$G$31, 1, 0)</f>
        <v>0</v>
      </c>
    </row>
    <row r="682" ht="15.75" customHeight="1">
      <c r="A682" s="9">
        <v>681.0</v>
      </c>
      <c r="B682" s="9">
        <v>0.0</v>
      </c>
      <c r="C682" s="9">
        <v>3.0</v>
      </c>
      <c r="D682" s="11" t="s">
        <v>29</v>
      </c>
      <c r="E682" s="9" t="s">
        <v>25</v>
      </c>
      <c r="F682" s="9"/>
      <c r="G682" s="13">
        <v>0.0</v>
      </c>
      <c r="H682" s="13">
        <v>0.0</v>
      </c>
      <c r="I682" s="13">
        <v>330935.0</v>
      </c>
      <c r="J682" s="9">
        <v>8.1375</v>
      </c>
      <c r="K682" s="9"/>
      <c r="L682" s="9" t="s">
        <v>21</v>
      </c>
      <c r="M682" s="9">
        <f t="shared" si="1"/>
        <v>0</v>
      </c>
      <c r="N682" s="9">
        <f>VLOOKUP($E682,'02 train 채점'!$F$8:$G$9, 2, false)</f>
        <v>75</v>
      </c>
      <c r="O682" s="9">
        <f>VLOOKUP($F682,'02 train 채점'!$F$12:$G$17, 2, true)</f>
        <v>55</v>
      </c>
      <c r="P682" s="9">
        <f>VLOOKUP($M682, '02 train 채점'!$F$20:$G$23, 2, true)</f>
        <v>0</v>
      </c>
      <c r="Q682" s="14">
        <f>VLOOKUP($D682,'02 train 채점'!$I$20:$J$23, 2, false)</f>
        <v>40</v>
      </c>
      <c r="R682" s="9">
        <f>N682*'02 train 채점'!$G$26+O682*'02 train 채점'!$G$27+P682*'02 train 채점'!$G$28*Q682*'02 train 채점'!$G$29</f>
        <v>63.5</v>
      </c>
      <c r="S682" s="9">
        <f>if($R682&gt;'02 train 채점'!$G$31, 1, 0)</f>
        <v>1</v>
      </c>
    </row>
    <row r="683" ht="15.75" customHeight="1">
      <c r="A683" s="9">
        <v>682.0</v>
      </c>
      <c r="B683" s="9">
        <v>1.0</v>
      </c>
      <c r="C683" s="9">
        <v>1.0</v>
      </c>
      <c r="D683" s="11" t="s">
        <v>19</v>
      </c>
      <c r="E683" s="9" t="s">
        <v>20</v>
      </c>
      <c r="F683" s="9">
        <v>27.0</v>
      </c>
      <c r="G683" s="13">
        <v>0.0</v>
      </c>
      <c r="H683" s="13">
        <v>0.0</v>
      </c>
      <c r="I683" s="13" t="s">
        <v>80</v>
      </c>
      <c r="J683" s="9">
        <v>76.7292</v>
      </c>
      <c r="K683" s="9" t="s">
        <v>832</v>
      </c>
      <c r="L683" s="9" t="s">
        <v>28</v>
      </c>
      <c r="M683" s="9">
        <f t="shared" si="1"/>
        <v>0</v>
      </c>
      <c r="N683" s="9">
        <f>VLOOKUP($E683,'02 train 채점'!$F$8:$G$9, 2, false)</f>
        <v>25</v>
      </c>
      <c r="O683" s="9">
        <f>VLOOKUP($F683,'02 train 채점'!$F$12:$G$17, 2, true)</f>
        <v>25</v>
      </c>
      <c r="P683" s="9">
        <f>VLOOKUP($M683, '02 train 채점'!$F$20:$G$23, 2, true)</f>
        <v>0</v>
      </c>
      <c r="Q683" s="14">
        <f>VLOOKUP($D683,'02 train 채점'!$I$20:$J$23, 2, false)</f>
        <v>10</v>
      </c>
      <c r="R683" s="9">
        <f>N683*'02 train 채점'!$G$26+O683*'02 train 채점'!$G$27+P683*'02 train 채점'!$G$28*Q683*'02 train 채점'!$G$29</f>
        <v>22.5</v>
      </c>
      <c r="S683" s="9">
        <f>if($R683&gt;'02 train 채점'!$G$31, 1, 0)</f>
        <v>0</v>
      </c>
    </row>
    <row r="684" ht="15.75" customHeight="1">
      <c r="A684" s="9">
        <v>683.0</v>
      </c>
      <c r="B684" s="9">
        <v>0.0</v>
      </c>
      <c r="C684" s="9">
        <v>3.0</v>
      </c>
      <c r="D684" s="11" t="s">
        <v>19</v>
      </c>
      <c r="E684" s="9" t="s">
        <v>20</v>
      </c>
      <c r="F684" s="9">
        <v>20.0</v>
      </c>
      <c r="G684" s="13">
        <v>0.0</v>
      </c>
      <c r="H684" s="13">
        <v>0.0</v>
      </c>
      <c r="I684" s="13">
        <v>6563.0</v>
      </c>
      <c r="J684" s="9">
        <v>9.225</v>
      </c>
      <c r="K684" s="9"/>
      <c r="L684" s="9" t="s">
        <v>23</v>
      </c>
      <c r="M684" s="9">
        <f t="shared" si="1"/>
        <v>0</v>
      </c>
      <c r="N684" s="9">
        <f>VLOOKUP($E684,'02 train 채점'!$F$8:$G$9, 2, false)</f>
        <v>25</v>
      </c>
      <c r="O684" s="9">
        <f>VLOOKUP($F684,'02 train 채점'!$F$12:$G$17, 2, true)</f>
        <v>25</v>
      </c>
      <c r="P684" s="9">
        <f>VLOOKUP($M684, '02 train 채점'!$F$20:$G$23, 2, true)</f>
        <v>0</v>
      </c>
      <c r="Q684" s="14">
        <f>VLOOKUP($D684,'02 train 채점'!$I$20:$J$23, 2, false)</f>
        <v>10</v>
      </c>
      <c r="R684" s="9">
        <f>N684*'02 train 채점'!$G$26+O684*'02 train 채점'!$G$27+P684*'02 train 채점'!$G$28*Q684*'02 train 채점'!$G$29</f>
        <v>22.5</v>
      </c>
      <c r="S684" s="9">
        <f>if($R684&gt;'02 train 채점'!$G$31, 1, 0)</f>
        <v>0</v>
      </c>
    </row>
    <row r="685" ht="15.75" customHeight="1">
      <c r="A685" s="9">
        <v>684.0</v>
      </c>
      <c r="B685" s="9">
        <v>0.0</v>
      </c>
      <c r="C685" s="9">
        <v>3.0</v>
      </c>
      <c r="D685" s="11" t="s">
        <v>19</v>
      </c>
      <c r="E685" s="9" t="s">
        <v>20</v>
      </c>
      <c r="F685" s="9">
        <v>14.0</v>
      </c>
      <c r="G685" s="13">
        <v>5.0</v>
      </c>
      <c r="H685" s="13">
        <v>2.0</v>
      </c>
      <c r="I685" s="13" t="s">
        <v>89</v>
      </c>
      <c r="J685" s="9">
        <v>46.9</v>
      </c>
      <c r="K685" s="9"/>
      <c r="L685" s="9" t="s">
        <v>23</v>
      </c>
      <c r="M685" s="9">
        <f t="shared" si="1"/>
        <v>7</v>
      </c>
      <c r="N685" s="9">
        <f>VLOOKUP($E685,'02 train 채점'!$F$8:$G$9, 2, false)</f>
        <v>25</v>
      </c>
      <c r="O685" s="9">
        <f>VLOOKUP($F685,'02 train 채점'!$F$12:$G$17, 2, true)</f>
        <v>25</v>
      </c>
      <c r="P685" s="9">
        <f>VLOOKUP($M685, '02 train 채점'!$F$20:$G$23, 2, true)</f>
        <v>40</v>
      </c>
      <c r="Q685" s="14">
        <f>VLOOKUP($D685,'02 train 채점'!$I$20:$J$23, 2, false)</f>
        <v>10</v>
      </c>
      <c r="R685" s="9">
        <f>N685*'02 train 채점'!$G$26+O685*'02 train 채점'!$G$27+P685*'02 train 채점'!$G$28*Q685*'02 train 채점'!$G$29</f>
        <v>23.5</v>
      </c>
      <c r="S685" s="9">
        <f>if($R685&gt;'02 train 채점'!$G$31, 1, 0)</f>
        <v>0</v>
      </c>
    </row>
    <row r="686" ht="15.75" customHeight="1">
      <c r="A686" s="9">
        <v>685.0</v>
      </c>
      <c r="B686" s="9">
        <v>0.0</v>
      </c>
      <c r="C686" s="9">
        <v>2.0</v>
      </c>
      <c r="D686" s="11" t="s">
        <v>19</v>
      </c>
      <c r="E686" s="9" t="s">
        <v>20</v>
      </c>
      <c r="F686" s="9">
        <v>60.0</v>
      </c>
      <c r="G686" s="13">
        <v>1.0</v>
      </c>
      <c r="H686" s="13">
        <v>1.0</v>
      </c>
      <c r="I686" s="13">
        <v>29750.0</v>
      </c>
      <c r="J686" s="9">
        <v>39.0</v>
      </c>
      <c r="K686" s="9"/>
      <c r="L686" s="9" t="s">
        <v>23</v>
      </c>
      <c r="M686" s="9">
        <f t="shared" si="1"/>
        <v>2</v>
      </c>
      <c r="N686" s="9">
        <f>VLOOKUP($E686,'02 train 채점'!$F$8:$G$9, 2, false)</f>
        <v>25</v>
      </c>
      <c r="O686" s="9">
        <f>VLOOKUP($F686,'02 train 채점'!$F$12:$G$17, 2, true)</f>
        <v>25</v>
      </c>
      <c r="P686" s="9">
        <f>VLOOKUP($M686, '02 train 채점'!$F$20:$G$23, 2, true)</f>
        <v>30</v>
      </c>
      <c r="Q686" s="14">
        <f>VLOOKUP($D686,'02 train 채점'!$I$20:$J$23, 2, false)</f>
        <v>10</v>
      </c>
      <c r="R686" s="9">
        <f>N686*'02 train 채점'!$G$26+O686*'02 train 채점'!$G$27+P686*'02 train 채점'!$G$28*Q686*'02 train 채점'!$G$29</f>
        <v>23.25</v>
      </c>
      <c r="S686" s="9">
        <f>if($R686&gt;'02 train 채점'!$G$31, 1, 0)</f>
        <v>0</v>
      </c>
    </row>
    <row r="687" ht="15.75" customHeight="1">
      <c r="A687" s="9">
        <v>686.0</v>
      </c>
      <c r="B687" s="9">
        <v>0.0</v>
      </c>
      <c r="C687" s="9">
        <v>2.0</v>
      </c>
      <c r="D687" s="11" t="s">
        <v>19</v>
      </c>
      <c r="E687" s="9" t="s">
        <v>20</v>
      </c>
      <c r="F687" s="9">
        <v>25.0</v>
      </c>
      <c r="G687" s="13">
        <v>1.0</v>
      </c>
      <c r="H687" s="13">
        <v>2.0</v>
      </c>
      <c r="I687" s="13" t="s">
        <v>73</v>
      </c>
      <c r="J687" s="9">
        <v>41.5792</v>
      </c>
      <c r="K687" s="9"/>
      <c r="L687" s="9" t="s">
        <v>28</v>
      </c>
      <c r="M687" s="9">
        <f t="shared" si="1"/>
        <v>3</v>
      </c>
      <c r="N687" s="9">
        <f>VLOOKUP($E687,'02 train 채점'!$F$8:$G$9, 2, false)</f>
        <v>25</v>
      </c>
      <c r="O687" s="9">
        <f>VLOOKUP($F687,'02 train 채점'!$F$12:$G$17, 2, true)</f>
        <v>25</v>
      </c>
      <c r="P687" s="9">
        <f>VLOOKUP($M687, '02 train 채점'!$F$20:$G$23, 2, true)</f>
        <v>40</v>
      </c>
      <c r="Q687" s="14">
        <f>VLOOKUP($D687,'02 train 채점'!$I$20:$J$23, 2, false)</f>
        <v>10</v>
      </c>
      <c r="R687" s="9">
        <f>N687*'02 train 채점'!$G$26+O687*'02 train 채점'!$G$27+P687*'02 train 채점'!$G$28*Q687*'02 train 채점'!$G$29</f>
        <v>23.5</v>
      </c>
      <c r="S687" s="9">
        <f>if($R687&gt;'02 train 채점'!$G$31, 1, 0)</f>
        <v>0</v>
      </c>
    </row>
    <row r="688" ht="15.75" customHeight="1">
      <c r="A688" s="9">
        <v>687.0</v>
      </c>
      <c r="B688" s="9">
        <v>0.0</v>
      </c>
      <c r="C688" s="9">
        <v>3.0</v>
      </c>
      <c r="D688" s="11" t="s">
        <v>19</v>
      </c>
      <c r="E688" s="9" t="s">
        <v>20</v>
      </c>
      <c r="F688" s="9">
        <v>14.0</v>
      </c>
      <c r="G688" s="13">
        <v>4.0</v>
      </c>
      <c r="H688" s="13">
        <v>1.0</v>
      </c>
      <c r="I688" s="13">
        <v>3101295.0</v>
      </c>
      <c r="J688" s="9">
        <v>39.6875</v>
      </c>
      <c r="K688" s="9"/>
      <c r="L688" s="9" t="s">
        <v>23</v>
      </c>
      <c r="M688" s="9">
        <f t="shared" si="1"/>
        <v>5</v>
      </c>
      <c r="N688" s="9">
        <f>VLOOKUP($E688,'02 train 채점'!$F$8:$G$9, 2, false)</f>
        <v>25</v>
      </c>
      <c r="O688" s="9">
        <f>VLOOKUP($F688,'02 train 채점'!$F$12:$G$17, 2, true)</f>
        <v>25</v>
      </c>
      <c r="P688" s="9">
        <f>VLOOKUP($M688, '02 train 채점'!$F$20:$G$23, 2, true)</f>
        <v>40</v>
      </c>
      <c r="Q688" s="14">
        <f>VLOOKUP($D688,'02 train 채점'!$I$20:$J$23, 2, false)</f>
        <v>10</v>
      </c>
      <c r="R688" s="9">
        <f>N688*'02 train 채점'!$G$26+O688*'02 train 채점'!$G$27+P688*'02 train 채점'!$G$28*Q688*'02 train 채점'!$G$29</f>
        <v>23.5</v>
      </c>
      <c r="S688" s="9">
        <f>if($R688&gt;'02 train 채점'!$G$31, 1, 0)</f>
        <v>0</v>
      </c>
    </row>
    <row r="689" ht="15.75" customHeight="1">
      <c r="A689" s="9">
        <v>688.0</v>
      </c>
      <c r="B689" s="9">
        <v>0.0</v>
      </c>
      <c r="C689" s="9">
        <v>3.0</v>
      </c>
      <c r="D689" s="11" t="s">
        <v>19</v>
      </c>
      <c r="E689" s="9" t="s">
        <v>20</v>
      </c>
      <c r="F689" s="9">
        <v>19.0</v>
      </c>
      <c r="G689" s="13">
        <v>0.0</v>
      </c>
      <c r="H689" s="13">
        <v>0.0</v>
      </c>
      <c r="I689" s="13">
        <v>349228.0</v>
      </c>
      <c r="J689" s="9">
        <v>10.1708</v>
      </c>
      <c r="K689" s="9"/>
      <c r="L689" s="9" t="s">
        <v>23</v>
      </c>
      <c r="M689" s="9">
        <f t="shared" si="1"/>
        <v>0</v>
      </c>
      <c r="N689" s="9">
        <f>VLOOKUP($E689,'02 train 채점'!$F$8:$G$9, 2, false)</f>
        <v>25</v>
      </c>
      <c r="O689" s="9">
        <f>VLOOKUP($F689,'02 train 채점'!$F$12:$G$17, 2, true)</f>
        <v>25</v>
      </c>
      <c r="P689" s="9">
        <f>VLOOKUP($M689, '02 train 채점'!$F$20:$G$23, 2, true)</f>
        <v>0</v>
      </c>
      <c r="Q689" s="14">
        <f>VLOOKUP($D689,'02 train 채점'!$I$20:$J$23, 2, false)</f>
        <v>10</v>
      </c>
      <c r="R689" s="9">
        <f>N689*'02 train 채점'!$G$26+O689*'02 train 채점'!$G$27+P689*'02 train 채점'!$G$28*Q689*'02 train 채점'!$G$29</f>
        <v>22.5</v>
      </c>
      <c r="S689" s="9">
        <f>if($R689&gt;'02 train 채점'!$G$31, 1, 0)</f>
        <v>0</v>
      </c>
    </row>
    <row r="690" ht="15.75" customHeight="1">
      <c r="A690" s="9">
        <v>689.0</v>
      </c>
      <c r="B690" s="9">
        <v>0.0</v>
      </c>
      <c r="C690" s="9">
        <v>3.0</v>
      </c>
      <c r="D690" s="11" t="s">
        <v>19</v>
      </c>
      <c r="E690" s="9" t="s">
        <v>20</v>
      </c>
      <c r="F690" s="9">
        <v>18.0</v>
      </c>
      <c r="G690" s="13">
        <v>0.0</v>
      </c>
      <c r="H690" s="13">
        <v>0.0</v>
      </c>
      <c r="I690" s="13">
        <v>350036.0</v>
      </c>
      <c r="J690" s="9">
        <v>7.7958</v>
      </c>
      <c r="K690" s="9"/>
      <c r="L690" s="9" t="s">
        <v>23</v>
      </c>
      <c r="M690" s="9">
        <f t="shared" si="1"/>
        <v>0</v>
      </c>
      <c r="N690" s="9">
        <f>VLOOKUP($E690,'02 train 채점'!$F$8:$G$9, 2, false)</f>
        <v>25</v>
      </c>
      <c r="O690" s="9">
        <f>VLOOKUP($F690,'02 train 채점'!$F$12:$G$17, 2, true)</f>
        <v>25</v>
      </c>
      <c r="P690" s="9">
        <f>VLOOKUP($M690, '02 train 채점'!$F$20:$G$23, 2, true)</f>
        <v>0</v>
      </c>
      <c r="Q690" s="14">
        <f>VLOOKUP($D690,'02 train 채점'!$I$20:$J$23, 2, false)</f>
        <v>10</v>
      </c>
      <c r="R690" s="9">
        <f>N690*'02 train 채점'!$G$26+O690*'02 train 채점'!$G$27+P690*'02 train 채점'!$G$28*Q690*'02 train 채점'!$G$29</f>
        <v>22.5</v>
      </c>
      <c r="S690" s="9">
        <f>if($R690&gt;'02 train 채점'!$G$31, 1, 0)</f>
        <v>0</v>
      </c>
    </row>
    <row r="691" ht="15.75" customHeight="1">
      <c r="A691" s="9">
        <v>690.0</v>
      </c>
      <c r="B691" s="9">
        <v>1.0</v>
      </c>
      <c r="C691" s="9">
        <v>1.0</v>
      </c>
      <c r="D691" s="11" t="s">
        <v>29</v>
      </c>
      <c r="E691" s="9" t="s">
        <v>25</v>
      </c>
      <c r="F691" s="9">
        <v>15.0</v>
      </c>
      <c r="G691" s="13">
        <v>0.0</v>
      </c>
      <c r="H691" s="13">
        <v>1.0</v>
      </c>
      <c r="I691" s="13">
        <v>24160.0</v>
      </c>
      <c r="J691" s="9">
        <v>211.3375</v>
      </c>
      <c r="K691" s="9" t="s">
        <v>833</v>
      </c>
      <c r="L691" s="9" t="s">
        <v>23</v>
      </c>
      <c r="M691" s="9">
        <f t="shared" si="1"/>
        <v>1</v>
      </c>
      <c r="N691" s="9">
        <f>VLOOKUP($E691,'02 train 채점'!$F$8:$G$9, 2, false)</f>
        <v>75</v>
      </c>
      <c r="O691" s="9">
        <f>VLOOKUP($F691,'02 train 채점'!$F$12:$G$17, 2, true)</f>
        <v>25</v>
      </c>
      <c r="P691" s="9">
        <f>VLOOKUP($M691, '02 train 채점'!$F$20:$G$23, 2, true)</f>
        <v>65</v>
      </c>
      <c r="Q691" s="14">
        <f>VLOOKUP($D691,'02 train 채점'!$I$20:$J$23, 2, false)</f>
        <v>40</v>
      </c>
      <c r="R691" s="9">
        <f>N691*'02 train 채점'!$G$26+O691*'02 train 채점'!$G$27+P691*'02 train 채점'!$G$28*Q691*'02 train 채점'!$G$29</f>
        <v>64</v>
      </c>
      <c r="S691" s="9">
        <f>if($R691&gt;'02 train 채점'!$G$31, 1, 0)</f>
        <v>1</v>
      </c>
    </row>
    <row r="692" ht="15.75" customHeight="1">
      <c r="A692" s="9">
        <v>691.0</v>
      </c>
      <c r="B692" s="9">
        <v>1.0</v>
      </c>
      <c r="C692" s="9">
        <v>1.0</v>
      </c>
      <c r="D692" s="11" t="s">
        <v>19</v>
      </c>
      <c r="E692" s="9" t="s">
        <v>20</v>
      </c>
      <c r="F692" s="9">
        <v>31.0</v>
      </c>
      <c r="G692" s="13">
        <v>1.0</v>
      </c>
      <c r="H692" s="13">
        <v>0.0</v>
      </c>
      <c r="I692" s="13">
        <v>17474.0</v>
      </c>
      <c r="J692" s="9">
        <v>57.0</v>
      </c>
      <c r="K692" s="9" t="s">
        <v>834</v>
      </c>
      <c r="L692" s="9" t="s">
        <v>23</v>
      </c>
      <c r="M692" s="9">
        <f t="shared" si="1"/>
        <v>1</v>
      </c>
      <c r="N692" s="9">
        <f>VLOOKUP($E692,'02 train 채점'!$F$8:$G$9, 2, false)</f>
        <v>25</v>
      </c>
      <c r="O692" s="9">
        <f>VLOOKUP($F692,'02 train 채점'!$F$12:$G$17, 2, true)</f>
        <v>25</v>
      </c>
      <c r="P692" s="9">
        <f>VLOOKUP($M692, '02 train 채점'!$F$20:$G$23, 2, true)</f>
        <v>65</v>
      </c>
      <c r="Q692" s="14">
        <f>VLOOKUP($D692,'02 train 채점'!$I$20:$J$23, 2, false)</f>
        <v>10</v>
      </c>
      <c r="R692" s="9">
        <f>N692*'02 train 채점'!$G$26+O692*'02 train 채점'!$G$27+P692*'02 train 채점'!$G$28*Q692*'02 train 채점'!$G$29</f>
        <v>24.125</v>
      </c>
      <c r="S692" s="9">
        <f>if($R692&gt;'02 train 채점'!$G$31, 1, 0)</f>
        <v>0</v>
      </c>
    </row>
    <row r="693" ht="15.75" customHeight="1">
      <c r="A693" s="9">
        <v>692.0</v>
      </c>
      <c r="B693" s="9">
        <v>1.0</v>
      </c>
      <c r="C693" s="9">
        <v>3.0</v>
      </c>
      <c r="D693" s="11" t="s">
        <v>29</v>
      </c>
      <c r="E693" s="9" t="s">
        <v>25</v>
      </c>
      <c r="F693" s="9">
        <v>4.0</v>
      </c>
      <c r="G693" s="13">
        <v>0.0</v>
      </c>
      <c r="H693" s="13">
        <v>1.0</v>
      </c>
      <c r="I693" s="13">
        <v>349256.0</v>
      </c>
      <c r="J693" s="9">
        <v>13.4167</v>
      </c>
      <c r="K693" s="9"/>
      <c r="L693" s="9" t="s">
        <v>28</v>
      </c>
      <c r="M693" s="9">
        <f t="shared" si="1"/>
        <v>1</v>
      </c>
      <c r="N693" s="9">
        <f>VLOOKUP($E693,'02 train 채점'!$F$8:$G$9, 2, false)</f>
        <v>75</v>
      </c>
      <c r="O693" s="9">
        <f>VLOOKUP($F693,'02 train 채점'!$F$12:$G$17, 2, true)</f>
        <v>30</v>
      </c>
      <c r="P693" s="9">
        <f>VLOOKUP($M693, '02 train 채점'!$F$20:$G$23, 2, true)</f>
        <v>65</v>
      </c>
      <c r="Q693" s="14">
        <f>VLOOKUP($D693,'02 train 채점'!$I$20:$J$23, 2, false)</f>
        <v>40</v>
      </c>
      <c r="R693" s="9">
        <f>N693*'02 train 채점'!$G$26+O693*'02 train 채점'!$G$27+P693*'02 train 채점'!$G$28*Q693*'02 train 채점'!$G$29</f>
        <v>65</v>
      </c>
      <c r="S693" s="9">
        <f>if($R693&gt;'02 train 채점'!$G$31, 1, 0)</f>
        <v>1</v>
      </c>
    </row>
    <row r="694" ht="15.75" customHeight="1">
      <c r="A694" s="9">
        <v>693.0</v>
      </c>
      <c r="B694" s="9">
        <v>1.0</v>
      </c>
      <c r="C694" s="9">
        <v>3.0</v>
      </c>
      <c r="D694" s="11" t="s">
        <v>19</v>
      </c>
      <c r="E694" s="9" t="s">
        <v>20</v>
      </c>
      <c r="F694" s="9"/>
      <c r="G694" s="13">
        <v>0.0</v>
      </c>
      <c r="H694" s="13">
        <v>0.0</v>
      </c>
      <c r="I694" s="13">
        <v>1601.0</v>
      </c>
      <c r="J694" s="9">
        <v>56.4958</v>
      </c>
      <c r="K694" s="9"/>
      <c r="L694" s="9" t="s">
        <v>23</v>
      </c>
      <c r="M694" s="9">
        <f t="shared" si="1"/>
        <v>0</v>
      </c>
      <c r="N694" s="9">
        <f>VLOOKUP($E694,'02 train 채점'!$F$8:$G$9, 2, false)</f>
        <v>25</v>
      </c>
      <c r="O694" s="9">
        <f>VLOOKUP($F694,'02 train 채점'!$F$12:$G$17, 2, true)</f>
        <v>55</v>
      </c>
      <c r="P694" s="9">
        <f>VLOOKUP($M694, '02 train 채점'!$F$20:$G$23, 2, true)</f>
        <v>0</v>
      </c>
      <c r="Q694" s="14">
        <f>VLOOKUP($D694,'02 train 채점'!$I$20:$J$23, 2, false)</f>
        <v>10</v>
      </c>
      <c r="R694" s="9">
        <f>N694*'02 train 채점'!$G$26+O694*'02 train 채점'!$G$27+P694*'02 train 채점'!$G$28*Q694*'02 train 채점'!$G$29</f>
        <v>28.5</v>
      </c>
      <c r="S694" s="9">
        <f>if($R694&gt;'02 train 채점'!$G$31, 1, 0)</f>
        <v>0</v>
      </c>
    </row>
    <row r="695" ht="15.75" customHeight="1">
      <c r="A695" s="9">
        <v>694.0</v>
      </c>
      <c r="B695" s="9">
        <v>0.0</v>
      </c>
      <c r="C695" s="9">
        <v>3.0</v>
      </c>
      <c r="D695" s="11" t="s">
        <v>19</v>
      </c>
      <c r="E695" s="9" t="s">
        <v>20</v>
      </c>
      <c r="F695" s="9">
        <v>25.0</v>
      </c>
      <c r="G695" s="13">
        <v>0.0</v>
      </c>
      <c r="H695" s="13">
        <v>0.0</v>
      </c>
      <c r="I695" s="13">
        <v>2672.0</v>
      </c>
      <c r="J695" s="9">
        <v>7.225</v>
      </c>
      <c r="K695" s="9"/>
      <c r="L695" s="9" t="s">
        <v>28</v>
      </c>
      <c r="M695" s="9">
        <f t="shared" si="1"/>
        <v>0</v>
      </c>
      <c r="N695" s="9">
        <f>VLOOKUP($E695,'02 train 채점'!$F$8:$G$9, 2, false)</f>
        <v>25</v>
      </c>
      <c r="O695" s="9">
        <f>VLOOKUP($F695,'02 train 채점'!$F$12:$G$17, 2, true)</f>
        <v>25</v>
      </c>
      <c r="P695" s="9">
        <f>VLOOKUP($M695, '02 train 채점'!$F$20:$G$23, 2, true)</f>
        <v>0</v>
      </c>
      <c r="Q695" s="14">
        <f>VLOOKUP($D695,'02 train 채점'!$I$20:$J$23, 2, false)</f>
        <v>10</v>
      </c>
      <c r="R695" s="9">
        <f>N695*'02 train 채점'!$G$26+O695*'02 train 채점'!$G$27+P695*'02 train 채점'!$G$28*Q695*'02 train 채점'!$G$29</f>
        <v>22.5</v>
      </c>
      <c r="S695" s="9">
        <f>if($R695&gt;'02 train 채점'!$G$31, 1, 0)</f>
        <v>0</v>
      </c>
    </row>
    <row r="696" ht="15.75" customHeight="1">
      <c r="A696" s="9">
        <v>695.0</v>
      </c>
      <c r="B696" s="9">
        <v>0.0</v>
      </c>
      <c r="C696" s="9">
        <v>1.0</v>
      </c>
      <c r="D696" s="11" t="s">
        <v>33</v>
      </c>
      <c r="E696" s="9" t="s">
        <v>20</v>
      </c>
      <c r="F696" s="9">
        <v>60.0</v>
      </c>
      <c r="G696" s="13">
        <v>0.0</v>
      </c>
      <c r="H696" s="13">
        <v>0.0</v>
      </c>
      <c r="I696" s="13">
        <v>113800.0</v>
      </c>
      <c r="J696" s="9">
        <v>26.55</v>
      </c>
      <c r="K696" s="9"/>
      <c r="L696" s="9" t="s">
        <v>23</v>
      </c>
      <c r="M696" s="9">
        <f t="shared" si="1"/>
        <v>0</v>
      </c>
      <c r="N696" s="9">
        <f>VLOOKUP($E696,'02 train 채점'!$F$8:$G$9, 2, false)</f>
        <v>25</v>
      </c>
      <c r="O696" s="9">
        <f>VLOOKUP($F696,'02 train 채점'!$F$12:$G$17, 2, true)</f>
        <v>25</v>
      </c>
      <c r="P696" s="9">
        <f>VLOOKUP($M696, '02 train 채점'!$F$20:$G$23, 2, true)</f>
        <v>0</v>
      </c>
      <c r="Q696" s="14">
        <f>VLOOKUP($D696,'02 train 채점'!$I$20:$J$23, 2, false)</f>
        <v>20</v>
      </c>
      <c r="R696" s="9">
        <f>N696*'02 train 채점'!$G$26+O696*'02 train 채점'!$G$27+P696*'02 train 채점'!$G$28*Q696*'02 train 채점'!$G$29</f>
        <v>22.5</v>
      </c>
      <c r="S696" s="9">
        <f>if($R696&gt;'02 train 채점'!$G$31, 1, 0)</f>
        <v>0</v>
      </c>
    </row>
    <row r="697" ht="15.75" customHeight="1">
      <c r="A697" s="9">
        <v>696.0</v>
      </c>
      <c r="B697" s="9">
        <v>0.0</v>
      </c>
      <c r="C697" s="9">
        <v>2.0</v>
      </c>
      <c r="D697" s="11" t="s">
        <v>19</v>
      </c>
      <c r="E697" s="9" t="s">
        <v>20</v>
      </c>
      <c r="F697" s="9">
        <v>52.0</v>
      </c>
      <c r="G697" s="13">
        <v>0.0</v>
      </c>
      <c r="H697" s="13">
        <v>0.0</v>
      </c>
      <c r="I697" s="13">
        <v>248731.0</v>
      </c>
      <c r="J697" s="9">
        <v>13.5</v>
      </c>
      <c r="K697" s="9"/>
      <c r="L697" s="9" t="s">
        <v>23</v>
      </c>
      <c r="M697" s="9">
        <f t="shared" si="1"/>
        <v>0</v>
      </c>
      <c r="N697" s="9">
        <f>VLOOKUP($E697,'02 train 채점'!$F$8:$G$9, 2, false)</f>
        <v>25</v>
      </c>
      <c r="O697" s="9">
        <f>VLOOKUP($F697,'02 train 채점'!$F$12:$G$17, 2, true)</f>
        <v>25</v>
      </c>
      <c r="P697" s="9">
        <f>VLOOKUP($M697, '02 train 채점'!$F$20:$G$23, 2, true)</f>
        <v>0</v>
      </c>
      <c r="Q697" s="14">
        <f>VLOOKUP($D697,'02 train 채점'!$I$20:$J$23, 2, false)</f>
        <v>10</v>
      </c>
      <c r="R697" s="9">
        <f>N697*'02 train 채점'!$G$26+O697*'02 train 채점'!$G$27+P697*'02 train 채점'!$G$28*Q697*'02 train 채점'!$G$29</f>
        <v>22.5</v>
      </c>
      <c r="S697" s="9">
        <f>if($R697&gt;'02 train 채점'!$G$31, 1, 0)</f>
        <v>0</v>
      </c>
    </row>
    <row r="698" ht="15.75" customHeight="1">
      <c r="A698" s="9">
        <v>697.0</v>
      </c>
      <c r="B698" s="9">
        <v>0.0</v>
      </c>
      <c r="C698" s="9">
        <v>3.0</v>
      </c>
      <c r="D698" s="11" t="s">
        <v>19</v>
      </c>
      <c r="E698" s="9" t="s">
        <v>20</v>
      </c>
      <c r="F698" s="9">
        <v>44.0</v>
      </c>
      <c r="G698" s="13">
        <v>0.0</v>
      </c>
      <c r="H698" s="13">
        <v>0.0</v>
      </c>
      <c r="I698" s="13">
        <v>363592.0</v>
      </c>
      <c r="J698" s="9">
        <v>8.05</v>
      </c>
      <c r="K698" s="9"/>
      <c r="L698" s="9" t="s">
        <v>23</v>
      </c>
      <c r="M698" s="9">
        <f t="shared" si="1"/>
        <v>0</v>
      </c>
      <c r="N698" s="9">
        <f>VLOOKUP($E698,'02 train 채점'!$F$8:$G$9, 2, false)</f>
        <v>25</v>
      </c>
      <c r="O698" s="9">
        <f>VLOOKUP($F698,'02 train 채점'!$F$12:$G$17, 2, true)</f>
        <v>25</v>
      </c>
      <c r="P698" s="9">
        <f>VLOOKUP($M698, '02 train 채점'!$F$20:$G$23, 2, true)</f>
        <v>0</v>
      </c>
      <c r="Q698" s="14">
        <f>VLOOKUP($D698,'02 train 채점'!$I$20:$J$23, 2, false)</f>
        <v>10</v>
      </c>
      <c r="R698" s="9">
        <f>N698*'02 train 채점'!$G$26+O698*'02 train 채점'!$G$27+P698*'02 train 채점'!$G$28*Q698*'02 train 채점'!$G$29</f>
        <v>22.5</v>
      </c>
      <c r="S698" s="9">
        <f>if($R698&gt;'02 train 채점'!$G$31, 1, 0)</f>
        <v>0</v>
      </c>
    </row>
    <row r="699" ht="15.75" customHeight="1">
      <c r="A699" s="9">
        <v>698.0</v>
      </c>
      <c r="B699" s="9">
        <v>1.0</v>
      </c>
      <c r="C699" s="9">
        <v>3.0</v>
      </c>
      <c r="D699" s="11" t="s">
        <v>29</v>
      </c>
      <c r="E699" s="9" t="s">
        <v>25</v>
      </c>
      <c r="F699" s="9"/>
      <c r="G699" s="13">
        <v>0.0</v>
      </c>
      <c r="H699" s="13">
        <v>0.0</v>
      </c>
      <c r="I699" s="13">
        <v>35852.0</v>
      </c>
      <c r="J699" s="9">
        <v>7.7333</v>
      </c>
      <c r="K699" s="9"/>
      <c r="L699" s="9" t="s">
        <v>21</v>
      </c>
      <c r="M699" s="9">
        <f t="shared" si="1"/>
        <v>0</v>
      </c>
      <c r="N699" s="9">
        <f>VLOOKUP($E699,'02 train 채점'!$F$8:$G$9, 2, false)</f>
        <v>75</v>
      </c>
      <c r="O699" s="9">
        <f>VLOOKUP($F699,'02 train 채점'!$F$12:$G$17, 2, true)</f>
        <v>55</v>
      </c>
      <c r="P699" s="9">
        <f>VLOOKUP($M699, '02 train 채점'!$F$20:$G$23, 2, true)</f>
        <v>0</v>
      </c>
      <c r="Q699" s="14">
        <f>VLOOKUP($D699,'02 train 채점'!$I$20:$J$23, 2, false)</f>
        <v>40</v>
      </c>
      <c r="R699" s="9">
        <f>N699*'02 train 채점'!$G$26+O699*'02 train 채점'!$G$27+P699*'02 train 채점'!$G$28*Q699*'02 train 채점'!$G$29</f>
        <v>63.5</v>
      </c>
      <c r="S699" s="9">
        <f>if($R699&gt;'02 train 채점'!$G$31, 1, 0)</f>
        <v>1</v>
      </c>
    </row>
    <row r="700" ht="15.75" customHeight="1">
      <c r="A700" s="9">
        <v>699.0</v>
      </c>
      <c r="B700" s="9">
        <v>0.0</v>
      </c>
      <c r="C700" s="9">
        <v>1.0</v>
      </c>
      <c r="D700" s="11" t="s">
        <v>19</v>
      </c>
      <c r="E700" s="9" t="s">
        <v>20</v>
      </c>
      <c r="F700" s="9">
        <v>49.0</v>
      </c>
      <c r="G700" s="13">
        <v>1.0</v>
      </c>
      <c r="H700" s="13">
        <v>1.0</v>
      </c>
      <c r="I700" s="13">
        <v>17421.0</v>
      </c>
      <c r="J700" s="9">
        <v>110.8833</v>
      </c>
      <c r="K700" s="9" t="s">
        <v>808</v>
      </c>
      <c r="L700" s="9" t="s">
        <v>28</v>
      </c>
      <c r="M700" s="9">
        <f t="shared" si="1"/>
        <v>2</v>
      </c>
      <c r="N700" s="9">
        <f>VLOOKUP($E700,'02 train 채점'!$F$8:$G$9, 2, false)</f>
        <v>25</v>
      </c>
      <c r="O700" s="9">
        <f>VLOOKUP($F700,'02 train 채점'!$F$12:$G$17, 2, true)</f>
        <v>25</v>
      </c>
      <c r="P700" s="9">
        <f>VLOOKUP($M700, '02 train 채점'!$F$20:$G$23, 2, true)</f>
        <v>30</v>
      </c>
      <c r="Q700" s="14">
        <f>VLOOKUP($D700,'02 train 채점'!$I$20:$J$23, 2, false)</f>
        <v>10</v>
      </c>
      <c r="R700" s="9">
        <f>N700*'02 train 채점'!$G$26+O700*'02 train 채점'!$G$27+P700*'02 train 채점'!$G$28*Q700*'02 train 채점'!$G$29</f>
        <v>23.25</v>
      </c>
      <c r="S700" s="9">
        <f>if($R700&gt;'02 train 채점'!$G$31, 1, 0)</f>
        <v>0</v>
      </c>
    </row>
    <row r="701" ht="15.75" customHeight="1">
      <c r="A701" s="9">
        <v>700.0</v>
      </c>
      <c r="B701" s="9">
        <v>0.0</v>
      </c>
      <c r="C701" s="9">
        <v>3.0</v>
      </c>
      <c r="D701" s="11" t="s">
        <v>19</v>
      </c>
      <c r="E701" s="9" t="s">
        <v>20</v>
      </c>
      <c r="F701" s="9">
        <v>42.0</v>
      </c>
      <c r="G701" s="13">
        <v>0.0</v>
      </c>
      <c r="H701" s="13">
        <v>0.0</v>
      </c>
      <c r="I701" s="13">
        <v>348121.0</v>
      </c>
      <c r="J701" s="9">
        <v>7.65</v>
      </c>
      <c r="K701" s="9" t="s">
        <v>86</v>
      </c>
      <c r="L701" s="9" t="s">
        <v>23</v>
      </c>
      <c r="M701" s="9">
        <f t="shared" si="1"/>
        <v>0</v>
      </c>
      <c r="N701" s="9">
        <f>VLOOKUP($E701,'02 train 채점'!$F$8:$G$9, 2, false)</f>
        <v>25</v>
      </c>
      <c r="O701" s="9">
        <f>VLOOKUP($F701,'02 train 채점'!$F$12:$G$17, 2, true)</f>
        <v>25</v>
      </c>
      <c r="P701" s="9">
        <f>VLOOKUP($M701, '02 train 채점'!$F$20:$G$23, 2, true)</f>
        <v>0</v>
      </c>
      <c r="Q701" s="14">
        <f>VLOOKUP($D701,'02 train 채점'!$I$20:$J$23, 2, false)</f>
        <v>10</v>
      </c>
      <c r="R701" s="9">
        <f>N701*'02 train 채점'!$G$26+O701*'02 train 채점'!$G$27+P701*'02 train 채점'!$G$28*Q701*'02 train 채점'!$G$29</f>
        <v>22.5</v>
      </c>
      <c r="S701" s="9">
        <f>if($R701&gt;'02 train 채점'!$G$31, 1, 0)</f>
        <v>0</v>
      </c>
    </row>
    <row r="702" ht="15.75" customHeight="1">
      <c r="A702" s="9">
        <v>701.0</v>
      </c>
      <c r="B702" s="9">
        <v>1.0</v>
      </c>
      <c r="C702" s="9">
        <v>1.0</v>
      </c>
      <c r="D702" s="11" t="s">
        <v>24</v>
      </c>
      <c r="E702" s="9" t="s">
        <v>25</v>
      </c>
      <c r="F702" s="9">
        <v>18.0</v>
      </c>
      <c r="G702" s="13">
        <v>1.0</v>
      </c>
      <c r="H702" s="13">
        <v>0.0</v>
      </c>
      <c r="I702" s="13" t="s">
        <v>208</v>
      </c>
      <c r="J702" s="9">
        <v>227.525</v>
      </c>
      <c r="K702" s="9" t="s">
        <v>209</v>
      </c>
      <c r="L702" s="9" t="s">
        <v>28</v>
      </c>
      <c r="M702" s="9">
        <f t="shared" si="1"/>
        <v>1</v>
      </c>
      <c r="N702" s="9">
        <f>VLOOKUP($E702,'02 train 채점'!$F$8:$G$9, 2, false)</f>
        <v>75</v>
      </c>
      <c r="O702" s="9">
        <f>VLOOKUP($F702,'02 train 채점'!$F$12:$G$17, 2, true)</f>
        <v>25</v>
      </c>
      <c r="P702" s="9">
        <f>VLOOKUP($M702, '02 train 채점'!$F$20:$G$23, 2, true)</f>
        <v>65</v>
      </c>
      <c r="Q702" s="14">
        <f>VLOOKUP($D702,'02 train 채점'!$I$20:$J$23, 2, false)</f>
        <v>50</v>
      </c>
      <c r="R702" s="9">
        <f>N702*'02 train 채점'!$G$26+O702*'02 train 채점'!$G$27+P702*'02 train 채점'!$G$28*Q702*'02 train 채점'!$G$29</f>
        <v>65.625</v>
      </c>
      <c r="S702" s="9">
        <f>if($R702&gt;'02 train 채점'!$G$31, 1, 0)</f>
        <v>1</v>
      </c>
    </row>
    <row r="703" ht="15.75" customHeight="1">
      <c r="A703" s="9">
        <v>702.0</v>
      </c>
      <c r="B703" s="9">
        <v>1.0</v>
      </c>
      <c r="C703" s="9">
        <v>1.0</v>
      </c>
      <c r="D703" s="11" t="s">
        <v>19</v>
      </c>
      <c r="E703" s="9" t="s">
        <v>20</v>
      </c>
      <c r="F703" s="9">
        <v>35.0</v>
      </c>
      <c r="G703" s="13">
        <v>0.0</v>
      </c>
      <c r="H703" s="13">
        <v>0.0</v>
      </c>
      <c r="I703" s="13" t="s">
        <v>835</v>
      </c>
      <c r="J703" s="9">
        <v>26.2875</v>
      </c>
      <c r="K703" s="9" t="s">
        <v>836</v>
      </c>
      <c r="L703" s="9" t="s">
        <v>23</v>
      </c>
      <c r="M703" s="9">
        <f t="shared" si="1"/>
        <v>0</v>
      </c>
      <c r="N703" s="9">
        <f>VLOOKUP($E703,'02 train 채점'!$F$8:$G$9, 2, false)</f>
        <v>25</v>
      </c>
      <c r="O703" s="9">
        <f>VLOOKUP($F703,'02 train 채점'!$F$12:$G$17, 2, true)</f>
        <v>25</v>
      </c>
      <c r="P703" s="9">
        <f>VLOOKUP($M703, '02 train 채점'!$F$20:$G$23, 2, true)</f>
        <v>0</v>
      </c>
      <c r="Q703" s="14">
        <f>VLOOKUP($D703,'02 train 채점'!$I$20:$J$23, 2, false)</f>
        <v>10</v>
      </c>
      <c r="R703" s="9">
        <f>N703*'02 train 채점'!$G$26+O703*'02 train 채점'!$G$27+P703*'02 train 채점'!$G$28*Q703*'02 train 채점'!$G$29</f>
        <v>22.5</v>
      </c>
      <c r="S703" s="9">
        <f>if($R703&gt;'02 train 채점'!$G$31, 1, 0)</f>
        <v>0</v>
      </c>
    </row>
    <row r="704" ht="15.75" customHeight="1">
      <c r="A704" s="9">
        <v>703.0</v>
      </c>
      <c r="B704" s="9">
        <v>0.0</v>
      </c>
      <c r="C704" s="9">
        <v>3.0</v>
      </c>
      <c r="D704" s="11" t="s">
        <v>29</v>
      </c>
      <c r="E704" s="9" t="s">
        <v>25</v>
      </c>
      <c r="F704" s="9">
        <v>18.0</v>
      </c>
      <c r="G704" s="13">
        <v>0.0</v>
      </c>
      <c r="H704" s="13">
        <v>1.0</v>
      </c>
      <c r="I704" s="13">
        <v>2691.0</v>
      </c>
      <c r="J704" s="9">
        <v>14.4542</v>
      </c>
      <c r="K704" s="9"/>
      <c r="L704" s="9" t="s">
        <v>28</v>
      </c>
      <c r="M704" s="9">
        <f t="shared" si="1"/>
        <v>1</v>
      </c>
      <c r="N704" s="9">
        <f>VLOOKUP($E704,'02 train 채점'!$F$8:$G$9, 2, false)</f>
        <v>75</v>
      </c>
      <c r="O704" s="9">
        <f>VLOOKUP($F704,'02 train 채점'!$F$12:$G$17, 2, true)</f>
        <v>25</v>
      </c>
      <c r="P704" s="9">
        <f>VLOOKUP($M704, '02 train 채점'!$F$20:$G$23, 2, true)</f>
        <v>65</v>
      </c>
      <c r="Q704" s="14">
        <f>VLOOKUP($D704,'02 train 채점'!$I$20:$J$23, 2, false)</f>
        <v>40</v>
      </c>
      <c r="R704" s="9">
        <f>N704*'02 train 채점'!$G$26+O704*'02 train 채점'!$G$27+P704*'02 train 채점'!$G$28*Q704*'02 train 채점'!$G$29</f>
        <v>64</v>
      </c>
      <c r="S704" s="9">
        <f>if($R704&gt;'02 train 채점'!$G$31, 1, 0)</f>
        <v>1</v>
      </c>
    </row>
    <row r="705" ht="15.75" customHeight="1">
      <c r="A705" s="9">
        <v>704.0</v>
      </c>
      <c r="B705" s="9">
        <v>0.0</v>
      </c>
      <c r="C705" s="9">
        <v>3.0</v>
      </c>
      <c r="D705" s="11" t="s">
        <v>19</v>
      </c>
      <c r="E705" s="9" t="s">
        <v>20</v>
      </c>
      <c r="F705" s="9">
        <v>25.0</v>
      </c>
      <c r="G705" s="13">
        <v>0.0</v>
      </c>
      <c r="H705" s="13">
        <v>0.0</v>
      </c>
      <c r="I705" s="13">
        <v>36864.0</v>
      </c>
      <c r="J705" s="9">
        <v>7.7417</v>
      </c>
      <c r="K705" s="9"/>
      <c r="L705" s="9" t="s">
        <v>21</v>
      </c>
      <c r="M705" s="9">
        <f t="shared" si="1"/>
        <v>0</v>
      </c>
      <c r="N705" s="9">
        <f>VLOOKUP($E705,'02 train 채점'!$F$8:$G$9, 2, false)</f>
        <v>25</v>
      </c>
      <c r="O705" s="9">
        <f>VLOOKUP($F705,'02 train 채점'!$F$12:$G$17, 2, true)</f>
        <v>25</v>
      </c>
      <c r="P705" s="9">
        <f>VLOOKUP($M705, '02 train 채점'!$F$20:$G$23, 2, true)</f>
        <v>0</v>
      </c>
      <c r="Q705" s="14">
        <f>VLOOKUP($D705,'02 train 채점'!$I$20:$J$23, 2, false)</f>
        <v>10</v>
      </c>
      <c r="R705" s="9">
        <f>N705*'02 train 채점'!$G$26+O705*'02 train 채점'!$G$27+P705*'02 train 채점'!$G$28*Q705*'02 train 채점'!$G$29</f>
        <v>22.5</v>
      </c>
      <c r="S705" s="9">
        <f>if($R705&gt;'02 train 채점'!$G$31, 1, 0)</f>
        <v>0</v>
      </c>
    </row>
    <row r="706" ht="15.75" customHeight="1">
      <c r="A706" s="9">
        <v>705.0</v>
      </c>
      <c r="B706" s="9">
        <v>0.0</v>
      </c>
      <c r="C706" s="9">
        <v>3.0</v>
      </c>
      <c r="D706" s="11" t="s">
        <v>19</v>
      </c>
      <c r="E706" s="9" t="s">
        <v>20</v>
      </c>
      <c r="F706" s="9">
        <v>26.0</v>
      </c>
      <c r="G706" s="13">
        <v>1.0</v>
      </c>
      <c r="H706" s="13">
        <v>0.0</v>
      </c>
      <c r="I706" s="13">
        <v>350025.0</v>
      </c>
      <c r="J706" s="9">
        <v>7.8542</v>
      </c>
      <c r="K706" s="9"/>
      <c r="L706" s="9" t="s">
        <v>23</v>
      </c>
      <c r="M706" s="9">
        <f t="shared" si="1"/>
        <v>1</v>
      </c>
      <c r="N706" s="9">
        <f>VLOOKUP($E706,'02 train 채점'!$F$8:$G$9, 2, false)</f>
        <v>25</v>
      </c>
      <c r="O706" s="9">
        <f>VLOOKUP($F706,'02 train 채점'!$F$12:$G$17, 2, true)</f>
        <v>25</v>
      </c>
      <c r="P706" s="9">
        <f>VLOOKUP($M706, '02 train 채점'!$F$20:$G$23, 2, true)</f>
        <v>65</v>
      </c>
      <c r="Q706" s="14">
        <f>VLOOKUP($D706,'02 train 채점'!$I$20:$J$23, 2, false)</f>
        <v>10</v>
      </c>
      <c r="R706" s="9">
        <f>N706*'02 train 채점'!$G$26+O706*'02 train 채점'!$G$27+P706*'02 train 채점'!$G$28*Q706*'02 train 채점'!$G$29</f>
        <v>24.125</v>
      </c>
      <c r="S706" s="9">
        <f>if($R706&gt;'02 train 채점'!$G$31, 1, 0)</f>
        <v>0</v>
      </c>
    </row>
    <row r="707" ht="15.75" customHeight="1">
      <c r="A707" s="9">
        <v>706.0</v>
      </c>
      <c r="B707" s="9">
        <v>0.0</v>
      </c>
      <c r="C707" s="9">
        <v>2.0</v>
      </c>
      <c r="D707" s="11" t="s">
        <v>19</v>
      </c>
      <c r="E707" s="9" t="s">
        <v>20</v>
      </c>
      <c r="F707" s="9">
        <v>39.0</v>
      </c>
      <c r="G707" s="13">
        <v>0.0</v>
      </c>
      <c r="H707" s="13">
        <v>0.0</v>
      </c>
      <c r="I707" s="13">
        <v>250655.0</v>
      </c>
      <c r="J707" s="9">
        <v>26.0</v>
      </c>
      <c r="K707" s="9"/>
      <c r="L707" s="9" t="s">
        <v>23</v>
      </c>
      <c r="M707" s="9">
        <f t="shared" si="1"/>
        <v>0</v>
      </c>
      <c r="N707" s="9">
        <f>VLOOKUP($E707,'02 train 채점'!$F$8:$G$9, 2, false)</f>
        <v>25</v>
      </c>
      <c r="O707" s="9">
        <f>VLOOKUP($F707,'02 train 채점'!$F$12:$G$17, 2, true)</f>
        <v>25</v>
      </c>
      <c r="P707" s="9">
        <f>VLOOKUP($M707, '02 train 채점'!$F$20:$G$23, 2, true)</f>
        <v>0</v>
      </c>
      <c r="Q707" s="14">
        <f>VLOOKUP($D707,'02 train 채점'!$I$20:$J$23, 2, false)</f>
        <v>10</v>
      </c>
      <c r="R707" s="9">
        <f>N707*'02 train 채점'!$G$26+O707*'02 train 채점'!$G$27+P707*'02 train 채점'!$G$28*Q707*'02 train 채점'!$G$29</f>
        <v>22.5</v>
      </c>
      <c r="S707" s="9">
        <f>if($R707&gt;'02 train 채점'!$G$31, 1, 0)</f>
        <v>0</v>
      </c>
    </row>
    <row r="708" ht="15.75" customHeight="1">
      <c r="A708" s="9">
        <v>707.0</v>
      </c>
      <c r="B708" s="9">
        <v>1.0</v>
      </c>
      <c r="C708" s="9">
        <v>2.0</v>
      </c>
      <c r="D708" s="11" t="s">
        <v>24</v>
      </c>
      <c r="E708" s="9" t="s">
        <v>25</v>
      </c>
      <c r="F708" s="9">
        <v>45.0</v>
      </c>
      <c r="G708" s="13">
        <v>0.0</v>
      </c>
      <c r="H708" s="13">
        <v>0.0</v>
      </c>
      <c r="I708" s="13">
        <v>223596.0</v>
      </c>
      <c r="J708" s="9">
        <v>13.5</v>
      </c>
      <c r="K708" s="9"/>
      <c r="L708" s="9" t="s">
        <v>23</v>
      </c>
      <c r="M708" s="9">
        <f t="shared" si="1"/>
        <v>0</v>
      </c>
      <c r="N708" s="9">
        <f>VLOOKUP($E708,'02 train 채점'!$F$8:$G$9, 2, false)</f>
        <v>75</v>
      </c>
      <c r="O708" s="9">
        <f>VLOOKUP($F708,'02 train 채점'!$F$12:$G$17, 2, true)</f>
        <v>25</v>
      </c>
      <c r="P708" s="9">
        <f>VLOOKUP($M708, '02 train 채점'!$F$20:$G$23, 2, true)</f>
        <v>0</v>
      </c>
      <c r="Q708" s="14">
        <f>VLOOKUP($D708,'02 train 채점'!$I$20:$J$23, 2, false)</f>
        <v>50</v>
      </c>
      <c r="R708" s="9">
        <f>N708*'02 train 채점'!$G$26+O708*'02 train 채점'!$G$27+P708*'02 train 채점'!$G$28*Q708*'02 train 채점'!$G$29</f>
        <v>57.5</v>
      </c>
      <c r="S708" s="9">
        <f>if($R708&gt;'02 train 채점'!$G$31, 1, 0)</f>
        <v>1</v>
      </c>
    </row>
    <row r="709" ht="15.75" customHeight="1">
      <c r="A709" s="9">
        <v>708.0</v>
      </c>
      <c r="B709" s="9">
        <v>1.0</v>
      </c>
      <c r="C709" s="9">
        <v>1.0</v>
      </c>
      <c r="D709" s="11" t="s">
        <v>19</v>
      </c>
      <c r="E709" s="9" t="s">
        <v>20</v>
      </c>
      <c r="F709" s="9">
        <v>42.0</v>
      </c>
      <c r="G709" s="13">
        <v>0.0</v>
      </c>
      <c r="H709" s="13">
        <v>0.0</v>
      </c>
      <c r="I709" s="13" t="s">
        <v>837</v>
      </c>
      <c r="J709" s="9">
        <v>26.2875</v>
      </c>
      <c r="K709" s="9" t="s">
        <v>836</v>
      </c>
      <c r="L709" s="9" t="s">
        <v>23</v>
      </c>
      <c r="M709" s="9">
        <f t="shared" si="1"/>
        <v>0</v>
      </c>
      <c r="N709" s="9">
        <f>VLOOKUP($E709,'02 train 채점'!$F$8:$G$9, 2, false)</f>
        <v>25</v>
      </c>
      <c r="O709" s="9">
        <f>VLOOKUP($F709,'02 train 채점'!$F$12:$G$17, 2, true)</f>
        <v>25</v>
      </c>
      <c r="P709" s="9">
        <f>VLOOKUP($M709, '02 train 채점'!$F$20:$G$23, 2, true)</f>
        <v>0</v>
      </c>
      <c r="Q709" s="14">
        <f>VLOOKUP($D709,'02 train 채점'!$I$20:$J$23, 2, false)</f>
        <v>10</v>
      </c>
      <c r="R709" s="9">
        <f>N709*'02 train 채점'!$G$26+O709*'02 train 채점'!$G$27+P709*'02 train 채점'!$G$28*Q709*'02 train 채점'!$G$29</f>
        <v>22.5</v>
      </c>
      <c r="S709" s="9">
        <f>if($R709&gt;'02 train 채점'!$G$31, 1, 0)</f>
        <v>0</v>
      </c>
    </row>
    <row r="710" ht="15.75" customHeight="1">
      <c r="A710" s="9">
        <v>709.0</v>
      </c>
      <c r="B710" s="9">
        <v>1.0</v>
      </c>
      <c r="C710" s="9">
        <v>1.0</v>
      </c>
      <c r="D710" s="11" t="s">
        <v>29</v>
      </c>
      <c r="E710" s="9" t="s">
        <v>25</v>
      </c>
      <c r="F710" s="9">
        <v>22.0</v>
      </c>
      <c r="G710" s="13">
        <v>0.0</v>
      </c>
      <c r="H710" s="13">
        <v>0.0</v>
      </c>
      <c r="I710" s="13">
        <v>113781.0</v>
      </c>
      <c r="J710" s="9">
        <v>151.55</v>
      </c>
      <c r="K710" s="9"/>
      <c r="L710" s="9" t="s">
        <v>23</v>
      </c>
      <c r="M710" s="9">
        <f t="shared" si="1"/>
        <v>0</v>
      </c>
      <c r="N710" s="9">
        <f>VLOOKUP($E710,'02 train 채점'!$F$8:$G$9, 2, false)</f>
        <v>75</v>
      </c>
      <c r="O710" s="9">
        <f>VLOOKUP($F710,'02 train 채점'!$F$12:$G$17, 2, true)</f>
        <v>25</v>
      </c>
      <c r="P710" s="9">
        <f>VLOOKUP($M710, '02 train 채점'!$F$20:$G$23, 2, true)</f>
        <v>0</v>
      </c>
      <c r="Q710" s="14">
        <f>VLOOKUP($D710,'02 train 채점'!$I$20:$J$23, 2, false)</f>
        <v>40</v>
      </c>
      <c r="R710" s="9">
        <f>N710*'02 train 채점'!$G$26+O710*'02 train 채점'!$G$27+P710*'02 train 채점'!$G$28*Q710*'02 train 채점'!$G$29</f>
        <v>57.5</v>
      </c>
      <c r="S710" s="9">
        <f>if($R710&gt;'02 train 채점'!$G$31, 1, 0)</f>
        <v>1</v>
      </c>
    </row>
    <row r="711" ht="15.75" customHeight="1">
      <c r="A711" s="9">
        <v>710.0</v>
      </c>
      <c r="B711" s="9">
        <v>1.0</v>
      </c>
      <c r="C711" s="9">
        <v>3.0</v>
      </c>
      <c r="D711" s="11" t="s">
        <v>33</v>
      </c>
      <c r="E711" s="9" t="s">
        <v>20</v>
      </c>
      <c r="F711" s="9"/>
      <c r="G711" s="13">
        <v>1.0</v>
      </c>
      <c r="H711" s="13">
        <v>1.0</v>
      </c>
      <c r="I711" s="13">
        <v>2661.0</v>
      </c>
      <c r="J711" s="9">
        <v>15.2458</v>
      </c>
      <c r="K711" s="9"/>
      <c r="L711" s="9" t="s">
        <v>28</v>
      </c>
      <c r="M711" s="9">
        <f t="shared" si="1"/>
        <v>2</v>
      </c>
      <c r="N711" s="9">
        <f>VLOOKUP($E711,'02 train 채점'!$F$8:$G$9, 2, false)</f>
        <v>25</v>
      </c>
      <c r="O711" s="9">
        <f>VLOOKUP($F711,'02 train 채점'!$F$12:$G$17, 2, true)</f>
        <v>55</v>
      </c>
      <c r="P711" s="9">
        <f>VLOOKUP($M711, '02 train 채점'!$F$20:$G$23, 2, true)</f>
        <v>30</v>
      </c>
      <c r="Q711" s="14">
        <f>VLOOKUP($D711,'02 train 채점'!$I$20:$J$23, 2, false)</f>
        <v>20</v>
      </c>
      <c r="R711" s="9">
        <f>N711*'02 train 채점'!$G$26+O711*'02 train 채점'!$G$27+P711*'02 train 채점'!$G$28*Q711*'02 train 채점'!$G$29</f>
        <v>30</v>
      </c>
      <c r="S711" s="9">
        <f>if($R711&gt;'02 train 채점'!$G$31, 1, 0)</f>
        <v>0</v>
      </c>
    </row>
    <row r="712" ht="15.75" customHeight="1">
      <c r="A712" s="9">
        <v>31.0</v>
      </c>
      <c r="B712" s="9">
        <v>0.0</v>
      </c>
      <c r="C712" s="9">
        <v>1.0</v>
      </c>
      <c r="D712" s="11" t="s">
        <v>33</v>
      </c>
      <c r="E712" s="9" t="s">
        <v>20</v>
      </c>
      <c r="F712" s="9">
        <v>40.0</v>
      </c>
      <c r="G712" s="13">
        <v>0.0</v>
      </c>
      <c r="H712" s="13">
        <v>0.0</v>
      </c>
      <c r="I712" s="13" t="s">
        <v>838</v>
      </c>
      <c r="J712" s="9">
        <v>27.7208</v>
      </c>
      <c r="K712" s="9"/>
      <c r="L712" s="9" t="s">
        <v>28</v>
      </c>
      <c r="M712" s="9">
        <f t="shared" si="1"/>
        <v>0</v>
      </c>
      <c r="N712" s="9">
        <f>VLOOKUP($E712,'02 train 채점'!$F$8:$G$9, 2, false)</f>
        <v>25</v>
      </c>
      <c r="O712" s="9">
        <f>VLOOKUP($F712,'02 train 채점'!$F$12:$G$17, 2, true)</f>
        <v>25</v>
      </c>
      <c r="P712" s="9">
        <f>VLOOKUP($M712, '02 train 채점'!$F$20:$G$23, 2, true)</f>
        <v>0</v>
      </c>
      <c r="Q712" s="14">
        <f>VLOOKUP($D712,'02 train 채점'!$I$20:$J$23, 2, false)</f>
        <v>20</v>
      </c>
      <c r="R712" s="9">
        <f>N712*'02 train 채점'!$G$26+O712*'02 train 채점'!$G$27+P712*'02 train 채점'!$G$28*Q712*'02 train 채점'!$G$29</f>
        <v>22.5</v>
      </c>
      <c r="S712" s="9">
        <f>if($R712&gt;'02 train 채점'!$G$31, 1, 0)</f>
        <v>0</v>
      </c>
    </row>
    <row r="713" ht="15.75" customHeight="1">
      <c r="A713" s="9">
        <v>712.0</v>
      </c>
      <c r="B713" s="9">
        <v>0.0</v>
      </c>
      <c r="C713" s="9">
        <v>1.0</v>
      </c>
      <c r="D713" s="11" t="s">
        <v>19</v>
      </c>
      <c r="E713" s="9" t="s">
        <v>20</v>
      </c>
      <c r="F713" s="9"/>
      <c r="G713" s="13">
        <v>0.0</v>
      </c>
      <c r="H713" s="13">
        <v>0.0</v>
      </c>
      <c r="I713" s="13">
        <v>113028.0</v>
      </c>
      <c r="J713" s="9">
        <v>26.55</v>
      </c>
      <c r="K713" s="9" t="s">
        <v>306</v>
      </c>
      <c r="L713" s="9" t="s">
        <v>23</v>
      </c>
      <c r="M713" s="9">
        <f t="shared" si="1"/>
        <v>0</v>
      </c>
      <c r="N713" s="9">
        <f>VLOOKUP($E713,'02 train 채점'!$F$8:$G$9, 2, false)</f>
        <v>25</v>
      </c>
      <c r="O713" s="9">
        <f>VLOOKUP($F713,'02 train 채점'!$F$12:$G$17, 2, true)</f>
        <v>55</v>
      </c>
      <c r="P713" s="9">
        <f>VLOOKUP($M713, '02 train 채점'!$F$20:$G$23, 2, true)</f>
        <v>0</v>
      </c>
      <c r="Q713" s="14">
        <f>VLOOKUP($D713,'02 train 채점'!$I$20:$J$23, 2, false)</f>
        <v>10</v>
      </c>
      <c r="R713" s="9">
        <f>N713*'02 train 채점'!$G$26+O713*'02 train 채점'!$G$27+P713*'02 train 채점'!$G$28*Q713*'02 train 채점'!$G$29</f>
        <v>28.5</v>
      </c>
      <c r="S713" s="9">
        <f>if($R713&gt;'02 train 채점'!$G$31, 1, 0)</f>
        <v>0</v>
      </c>
    </row>
    <row r="714" ht="15.75" customHeight="1">
      <c r="A714" s="9">
        <v>713.0</v>
      </c>
      <c r="B714" s="9">
        <v>1.0</v>
      </c>
      <c r="C714" s="9">
        <v>1.0</v>
      </c>
      <c r="D714" s="11" t="s">
        <v>19</v>
      </c>
      <c r="E714" s="9" t="s">
        <v>20</v>
      </c>
      <c r="F714" s="9">
        <v>48.0</v>
      </c>
      <c r="G714" s="13">
        <v>1.0</v>
      </c>
      <c r="H714" s="13">
        <v>0.0</v>
      </c>
      <c r="I714" s="13">
        <v>19996.0</v>
      </c>
      <c r="J714" s="9">
        <v>52.0</v>
      </c>
      <c r="K714" s="9" t="s">
        <v>830</v>
      </c>
      <c r="L714" s="9" t="s">
        <v>23</v>
      </c>
      <c r="M714" s="9">
        <f t="shared" si="1"/>
        <v>1</v>
      </c>
      <c r="N714" s="9">
        <f>VLOOKUP($E714,'02 train 채점'!$F$8:$G$9, 2, false)</f>
        <v>25</v>
      </c>
      <c r="O714" s="9">
        <f>VLOOKUP($F714,'02 train 채점'!$F$12:$G$17, 2, true)</f>
        <v>25</v>
      </c>
      <c r="P714" s="9">
        <f>VLOOKUP($M714, '02 train 채점'!$F$20:$G$23, 2, true)</f>
        <v>65</v>
      </c>
      <c r="Q714" s="14">
        <f>VLOOKUP($D714,'02 train 채점'!$I$20:$J$23, 2, false)</f>
        <v>10</v>
      </c>
      <c r="R714" s="9">
        <f>N714*'02 train 채점'!$G$26+O714*'02 train 채점'!$G$27+P714*'02 train 채점'!$G$28*Q714*'02 train 채점'!$G$29</f>
        <v>24.125</v>
      </c>
      <c r="S714" s="9">
        <f>if($R714&gt;'02 train 채점'!$G$31, 1, 0)</f>
        <v>0</v>
      </c>
    </row>
    <row r="715" ht="15.75" customHeight="1">
      <c r="A715" s="9">
        <v>714.0</v>
      </c>
      <c r="B715" s="9">
        <v>0.0</v>
      </c>
      <c r="C715" s="9">
        <v>3.0</v>
      </c>
      <c r="D715" s="11" t="s">
        <v>19</v>
      </c>
      <c r="E715" s="9" t="s">
        <v>20</v>
      </c>
      <c r="F715" s="9">
        <v>29.0</v>
      </c>
      <c r="G715" s="13">
        <v>0.0</v>
      </c>
      <c r="H715" s="13">
        <v>0.0</v>
      </c>
      <c r="I715" s="13">
        <v>7545.0</v>
      </c>
      <c r="J715" s="9">
        <v>9.4833</v>
      </c>
      <c r="K715" s="9"/>
      <c r="L715" s="9" t="s">
        <v>23</v>
      </c>
      <c r="M715" s="9">
        <f t="shared" si="1"/>
        <v>0</v>
      </c>
      <c r="N715" s="9">
        <f>VLOOKUP($E715,'02 train 채점'!$F$8:$G$9, 2, false)</f>
        <v>25</v>
      </c>
      <c r="O715" s="9">
        <f>VLOOKUP($F715,'02 train 채점'!$F$12:$G$17, 2, true)</f>
        <v>25</v>
      </c>
      <c r="P715" s="9">
        <f>VLOOKUP($M715, '02 train 채점'!$F$20:$G$23, 2, true)</f>
        <v>0</v>
      </c>
      <c r="Q715" s="14">
        <f>VLOOKUP($D715,'02 train 채점'!$I$20:$J$23, 2, false)</f>
        <v>10</v>
      </c>
      <c r="R715" s="9">
        <f>N715*'02 train 채점'!$G$26+O715*'02 train 채점'!$G$27+P715*'02 train 채점'!$G$28*Q715*'02 train 채점'!$G$29</f>
        <v>22.5</v>
      </c>
      <c r="S715" s="9">
        <f>if($R715&gt;'02 train 채점'!$G$31, 1, 0)</f>
        <v>0</v>
      </c>
    </row>
    <row r="716" ht="15.75" customHeight="1">
      <c r="A716" s="9">
        <v>715.0</v>
      </c>
      <c r="B716" s="9">
        <v>0.0</v>
      </c>
      <c r="C716" s="9">
        <v>2.0</v>
      </c>
      <c r="D716" s="11" t="s">
        <v>19</v>
      </c>
      <c r="E716" s="9" t="s">
        <v>20</v>
      </c>
      <c r="F716" s="9">
        <v>52.0</v>
      </c>
      <c r="G716" s="13">
        <v>0.0</v>
      </c>
      <c r="H716" s="13">
        <v>0.0</v>
      </c>
      <c r="I716" s="13">
        <v>250647.0</v>
      </c>
      <c r="J716" s="9">
        <v>13.0</v>
      </c>
      <c r="K716" s="9"/>
      <c r="L716" s="9" t="s">
        <v>23</v>
      </c>
      <c r="M716" s="9">
        <f t="shared" si="1"/>
        <v>0</v>
      </c>
      <c r="N716" s="9">
        <f>VLOOKUP($E716,'02 train 채점'!$F$8:$G$9, 2, false)</f>
        <v>25</v>
      </c>
      <c r="O716" s="9">
        <f>VLOOKUP($F716,'02 train 채점'!$F$12:$G$17, 2, true)</f>
        <v>25</v>
      </c>
      <c r="P716" s="9">
        <f>VLOOKUP($M716, '02 train 채점'!$F$20:$G$23, 2, true)</f>
        <v>0</v>
      </c>
      <c r="Q716" s="14">
        <f>VLOOKUP($D716,'02 train 채점'!$I$20:$J$23, 2, false)</f>
        <v>10</v>
      </c>
      <c r="R716" s="9">
        <f>N716*'02 train 채점'!$G$26+O716*'02 train 채점'!$G$27+P716*'02 train 채점'!$G$28*Q716*'02 train 채점'!$G$29</f>
        <v>22.5</v>
      </c>
      <c r="S716" s="9">
        <f>if($R716&gt;'02 train 채점'!$G$31, 1, 0)</f>
        <v>0</v>
      </c>
    </row>
    <row r="717" ht="15.75" customHeight="1">
      <c r="A717" s="9">
        <v>716.0</v>
      </c>
      <c r="B717" s="9">
        <v>0.0</v>
      </c>
      <c r="C717" s="9">
        <v>3.0</v>
      </c>
      <c r="D717" s="11" t="s">
        <v>19</v>
      </c>
      <c r="E717" s="9" t="s">
        <v>20</v>
      </c>
      <c r="F717" s="9">
        <v>19.0</v>
      </c>
      <c r="G717" s="13">
        <v>0.0</v>
      </c>
      <c r="H717" s="13">
        <v>0.0</v>
      </c>
      <c r="I717" s="13">
        <v>348124.0</v>
      </c>
      <c r="J717" s="9">
        <v>7.65</v>
      </c>
      <c r="K717" s="9" t="s">
        <v>104</v>
      </c>
      <c r="L717" s="9" t="s">
        <v>23</v>
      </c>
      <c r="M717" s="9">
        <f t="shared" si="1"/>
        <v>0</v>
      </c>
      <c r="N717" s="9">
        <f>VLOOKUP($E717,'02 train 채점'!$F$8:$G$9, 2, false)</f>
        <v>25</v>
      </c>
      <c r="O717" s="9">
        <f>VLOOKUP($F717,'02 train 채점'!$F$12:$G$17, 2, true)</f>
        <v>25</v>
      </c>
      <c r="P717" s="9">
        <f>VLOOKUP($M717, '02 train 채점'!$F$20:$G$23, 2, true)</f>
        <v>0</v>
      </c>
      <c r="Q717" s="14">
        <f>VLOOKUP($D717,'02 train 채점'!$I$20:$J$23, 2, false)</f>
        <v>10</v>
      </c>
      <c r="R717" s="9">
        <f>N717*'02 train 채점'!$G$26+O717*'02 train 채점'!$G$27+P717*'02 train 채점'!$G$28*Q717*'02 train 채점'!$G$29</f>
        <v>22.5</v>
      </c>
      <c r="S717" s="9">
        <f>if($R717&gt;'02 train 채점'!$G$31, 1, 0)</f>
        <v>0</v>
      </c>
    </row>
    <row r="718" ht="15.75" customHeight="1">
      <c r="A718" s="9">
        <v>717.0</v>
      </c>
      <c r="B718" s="9">
        <v>1.0</v>
      </c>
      <c r="C718" s="9">
        <v>1.0</v>
      </c>
      <c r="D718" s="11" t="s">
        <v>29</v>
      </c>
      <c r="E718" s="9" t="s">
        <v>25</v>
      </c>
      <c r="F718" s="9">
        <v>38.0</v>
      </c>
      <c r="G718" s="13">
        <v>0.0</v>
      </c>
      <c r="H718" s="13">
        <v>0.0</v>
      </c>
      <c r="I718" s="13" t="s">
        <v>208</v>
      </c>
      <c r="J718" s="9">
        <v>227.525</v>
      </c>
      <c r="K718" s="9" t="s">
        <v>839</v>
      </c>
      <c r="L718" s="9" t="s">
        <v>28</v>
      </c>
      <c r="M718" s="9">
        <f t="shared" si="1"/>
        <v>0</v>
      </c>
      <c r="N718" s="9">
        <f>VLOOKUP($E718,'02 train 채점'!$F$8:$G$9, 2, false)</f>
        <v>75</v>
      </c>
      <c r="O718" s="9">
        <f>VLOOKUP($F718,'02 train 채점'!$F$12:$G$17, 2, true)</f>
        <v>25</v>
      </c>
      <c r="P718" s="9">
        <f>VLOOKUP($M718, '02 train 채점'!$F$20:$G$23, 2, true)</f>
        <v>0</v>
      </c>
      <c r="Q718" s="14">
        <f>VLOOKUP($D718,'02 train 채점'!$I$20:$J$23, 2, false)</f>
        <v>40</v>
      </c>
      <c r="R718" s="9">
        <f>N718*'02 train 채점'!$G$26+O718*'02 train 채점'!$G$27+P718*'02 train 채점'!$G$28*Q718*'02 train 채점'!$G$29</f>
        <v>57.5</v>
      </c>
      <c r="S718" s="9">
        <f>if($R718&gt;'02 train 채점'!$G$31, 1, 0)</f>
        <v>1</v>
      </c>
    </row>
    <row r="719" ht="15.75" customHeight="1">
      <c r="A719" s="9">
        <v>718.0</v>
      </c>
      <c r="B719" s="9">
        <v>1.0</v>
      </c>
      <c r="C719" s="9">
        <v>2.0</v>
      </c>
      <c r="D719" s="11" t="s">
        <v>29</v>
      </c>
      <c r="E719" s="9" t="s">
        <v>25</v>
      </c>
      <c r="F719" s="9">
        <v>27.0</v>
      </c>
      <c r="G719" s="13">
        <v>0.0</v>
      </c>
      <c r="H719" s="13">
        <v>0.0</v>
      </c>
      <c r="I719" s="13">
        <v>34218.0</v>
      </c>
      <c r="J719" s="9">
        <v>10.5</v>
      </c>
      <c r="K719" s="9" t="s">
        <v>136</v>
      </c>
      <c r="L719" s="9" t="s">
        <v>23</v>
      </c>
      <c r="M719" s="9">
        <f t="shared" si="1"/>
        <v>0</v>
      </c>
      <c r="N719" s="9">
        <f>VLOOKUP($E719,'02 train 채점'!$F$8:$G$9, 2, false)</f>
        <v>75</v>
      </c>
      <c r="O719" s="9">
        <f>VLOOKUP($F719,'02 train 채점'!$F$12:$G$17, 2, true)</f>
        <v>25</v>
      </c>
      <c r="P719" s="9">
        <f>VLOOKUP($M719, '02 train 채점'!$F$20:$G$23, 2, true)</f>
        <v>0</v>
      </c>
      <c r="Q719" s="14">
        <f>VLOOKUP($D719,'02 train 채점'!$I$20:$J$23, 2, false)</f>
        <v>40</v>
      </c>
      <c r="R719" s="9">
        <f>N719*'02 train 채점'!$G$26+O719*'02 train 채점'!$G$27+P719*'02 train 채점'!$G$28*Q719*'02 train 채점'!$G$29</f>
        <v>57.5</v>
      </c>
      <c r="S719" s="9">
        <f>if($R719&gt;'02 train 채점'!$G$31, 1, 0)</f>
        <v>1</v>
      </c>
    </row>
    <row r="720" ht="15.75" customHeight="1">
      <c r="A720" s="9">
        <v>719.0</v>
      </c>
      <c r="B720" s="9">
        <v>0.0</v>
      </c>
      <c r="C720" s="9">
        <v>3.0</v>
      </c>
      <c r="D720" s="11" t="s">
        <v>19</v>
      </c>
      <c r="E720" s="9" t="s">
        <v>20</v>
      </c>
      <c r="F720" s="9"/>
      <c r="G720" s="13">
        <v>0.0</v>
      </c>
      <c r="H720" s="13">
        <v>0.0</v>
      </c>
      <c r="I720" s="13">
        <v>36568.0</v>
      </c>
      <c r="J720" s="9">
        <v>15.5</v>
      </c>
      <c r="K720" s="9"/>
      <c r="L720" s="9" t="s">
        <v>21</v>
      </c>
      <c r="M720" s="9">
        <f t="shared" si="1"/>
        <v>0</v>
      </c>
      <c r="N720" s="9">
        <f>VLOOKUP($E720,'02 train 채점'!$F$8:$G$9, 2, false)</f>
        <v>25</v>
      </c>
      <c r="O720" s="9">
        <f>VLOOKUP($F720,'02 train 채점'!$F$12:$G$17, 2, true)</f>
        <v>55</v>
      </c>
      <c r="P720" s="9">
        <f>VLOOKUP($M720, '02 train 채점'!$F$20:$G$23, 2, true)</f>
        <v>0</v>
      </c>
      <c r="Q720" s="14">
        <f>VLOOKUP($D720,'02 train 채점'!$I$20:$J$23, 2, false)</f>
        <v>10</v>
      </c>
      <c r="R720" s="9">
        <f>N720*'02 train 채점'!$G$26+O720*'02 train 채점'!$G$27+P720*'02 train 채점'!$G$28*Q720*'02 train 채점'!$G$29</f>
        <v>28.5</v>
      </c>
      <c r="S720" s="9">
        <f>if($R720&gt;'02 train 채점'!$G$31, 1, 0)</f>
        <v>0</v>
      </c>
    </row>
    <row r="721" ht="15.75" customHeight="1">
      <c r="A721" s="9">
        <v>720.0</v>
      </c>
      <c r="B721" s="9">
        <v>0.0</v>
      </c>
      <c r="C721" s="9">
        <v>3.0</v>
      </c>
      <c r="D721" s="11" t="s">
        <v>19</v>
      </c>
      <c r="E721" s="9" t="s">
        <v>20</v>
      </c>
      <c r="F721" s="9">
        <v>33.0</v>
      </c>
      <c r="G721" s="13">
        <v>0.0</v>
      </c>
      <c r="H721" s="13">
        <v>0.0</v>
      </c>
      <c r="I721" s="13">
        <v>347062.0</v>
      </c>
      <c r="J721" s="9">
        <v>7.775</v>
      </c>
      <c r="K721" s="9"/>
      <c r="L721" s="9" t="s">
        <v>23</v>
      </c>
      <c r="M721" s="9">
        <f t="shared" si="1"/>
        <v>0</v>
      </c>
      <c r="N721" s="9">
        <f>VLOOKUP($E721,'02 train 채점'!$F$8:$G$9, 2, false)</f>
        <v>25</v>
      </c>
      <c r="O721" s="9">
        <f>VLOOKUP($F721,'02 train 채점'!$F$12:$G$17, 2, true)</f>
        <v>25</v>
      </c>
      <c r="P721" s="9">
        <f>VLOOKUP($M721, '02 train 채점'!$F$20:$G$23, 2, true)</f>
        <v>0</v>
      </c>
      <c r="Q721" s="14">
        <f>VLOOKUP($D721,'02 train 채점'!$I$20:$J$23, 2, false)</f>
        <v>10</v>
      </c>
      <c r="R721" s="9">
        <f>N721*'02 train 채점'!$G$26+O721*'02 train 채점'!$G$27+P721*'02 train 채점'!$G$28*Q721*'02 train 채점'!$G$29</f>
        <v>22.5</v>
      </c>
      <c r="S721" s="9">
        <f>if($R721&gt;'02 train 채점'!$G$31, 1, 0)</f>
        <v>0</v>
      </c>
    </row>
    <row r="722" ht="15.75" customHeight="1">
      <c r="A722" s="9">
        <v>721.0</v>
      </c>
      <c r="B722" s="9">
        <v>1.0</v>
      </c>
      <c r="C722" s="9">
        <v>2.0</v>
      </c>
      <c r="D722" s="11" t="s">
        <v>29</v>
      </c>
      <c r="E722" s="9" t="s">
        <v>25</v>
      </c>
      <c r="F722" s="9">
        <v>6.0</v>
      </c>
      <c r="G722" s="13">
        <v>0.0</v>
      </c>
      <c r="H722" s="13">
        <v>1.0</v>
      </c>
      <c r="I722" s="13">
        <v>248727.0</v>
      </c>
      <c r="J722" s="9">
        <v>33.0</v>
      </c>
      <c r="K722" s="9"/>
      <c r="L722" s="9" t="s">
        <v>23</v>
      </c>
      <c r="M722" s="9">
        <f t="shared" si="1"/>
        <v>1</v>
      </c>
      <c r="N722" s="9">
        <f>VLOOKUP($E722,'02 train 채점'!$F$8:$G$9, 2, false)</f>
        <v>75</v>
      </c>
      <c r="O722" s="9">
        <f>VLOOKUP($F722,'02 train 채점'!$F$12:$G$17, 2, true)</f>
        <v>25</v>
      </c>
      <c r="P722" s="9">
        <f>VLOOKUP($M722, '02 train 채점'!$F$20:$G$23, 2, true)</f>
        <v>65</v>
      </c>
      <c r="Q722" s="14">
        <f>VLOOKUP($D722,'02 train 채점'!$I$20:$J$23, 2, false)</f>
        <v>40</v>
      </c>
      <c r="R722" s="9">
        <f>N722*'02 train 채점'!$G$26+O722*'02 train 채점'!$G$27+P722*'02 train 채점'!$G$28*Q722*'02 train 채점'!$G$29</f>
        <v>64</v>
      </c>
      <c r="S722" s="9">
        <f>if($R722&gt;'02 train 채점'!$G$31, 1, 0)</f>
        <v>1</v>
      </c>
    </row>
    <row r="723" ht="15.75" customHeight="1">
      <c r="A723" s="9">
        <v>722.0</v>
      </c>
      <c r="B723" s="9">
        <v>0.0</v>
      </c>
      <c r="C723" s="9">
        <v>3.0</v>
      </c>
      <c r="D723" s="11" t="s">
        <v>19</v>
      </c>
      <c r="E723" s="9" t="s">
        <v>20</v>
      </c>
      <c r="F723" s="9">
        <v>17.0</v>
      </c>
      <c r="G723" s="13">
        <v>1.0</v>
      </c>
      <c r="H723" s="13">
        <v>0.0</v>
      </c>
      <c r="I723" s="13">
        <v>350048.0</v>
      </c>
      <c r="J723" s="9">
        <v>7.0542</v>
      </c>
      <c r="K723" s="9"/>
      <c r="L723" s="9" t="s">
        <v>23</v>
      </c>
      <c r="M723" s="9">
        <f t="shared" si="1"/>
        <v>1</v>
      </c>
      <c r="N723" s="9">
        <f>VLOOKUP($E723,'02 train 채점'!$F$8:$G$9, 2, false)</f>
        <v>25</v>
      </c>
      <c r="O723" s="9">
        <f>VLOOKUP($F723,'02 train 채점'!$F$12:$G$17, 2, true)</f>
        <v>25</v>
      </c>
      <c r="P723" s="9">
        <f>VLOOKUP($M723, '02 train 채점'!$F$20:$G$23, 2, true)</f>
        <v>65</v>
      </c>
      <c r="Q723" s="14">
        <f>VLOOKUP($D723,'02 train 채점'!$I$20:$J$23, 2, false)</f>
        <v>10</v>
      </c>
      <c r="R723" s="9">
        <f>N723*'02 train 채점'!$G$26+O723*'02 train 채점'!$G$27+P723*'02 train 채점'!$G$28*Q723*'02 train 채점'!$G$29</f>
        <v>24.125</v>
      </c>
      <c r="S723" s="9">
        <f>if($R723&gt;'02 train 채점'!$G$31, 1, 0)</f>
        <v>0</v>
      </c>
    </row>
    <row r="724" ht="15.75" customHeight="1">
      <c r="A724" s="9">
        <v>723.0</v>
      </c>
      <c r="B724" s="9">
        <v>0.0</v>
      </c>
      <c r="C724" s="9">
        <v>2.0</v>
      </c>
      <c r="D724" s="11" t="s">
        <v>19</v>
      </c>
      <c r="E724" s="9" t="s">
        <v>20</v>
      </c>
      <c r="F724" s="9">
        <v>34.0</v>
      </c>
      <c r="G724" s="13">
        <v>0.0</v>
      </c>
      <c r="H724" s="13">
        <v>0.0</v>
      </c>
      <c r="I724" s="13">
        <v>12233.0</v>
      </c>
      <c r="J724" s="9">
        <v>13.0</v>
      </c>
      <c r="K724" s="9"/>
      <c r="L724" s="9" t="s">
        <v>23</v>
      </c>
      <c r="M724" s="9">
        <f t="shared" si="1"/>
        <v>0</v>
      </c>
      <c r="N724" s="9">
        <f>VLOOKUP($E724,'02 train 채점'!$F$8:$G$9, 2, false)</f>
        <v>25</v>
      </c>
      <c r="O724" s="9">
        <f>VLOOKUP($F724,'02 train 채점'!$F$12:$G$17, 2, true)</f>
        <v>25</v>
      </c>
      <c r="P724" s="9">
        <f>VLOOKUP($M724, '02 train 채점'!$F$20:$G$23, 2, true)</f>
        <v>0</v>
      </c>
      <c r="Q724" s="14">
        <f>VLOOKUP($D724,'02 train 채점'!$I$20:$J$23, 2, false)</f>
        <v>10</v>
      </c>
      <c r="R724" s="9">
        <f>N724*'02 train 채점'!$G$26+O724*'02 train 채점'!$G$27+P724*'02 train 채점'!$G$28*Q724*'02 train 채점'!$G$29</f>
        <v>22.5</v>
      </c>
      <c r="S724" s="9">
        <f>if($R724&gt;'02 train 채점'!$G$31, 1, 0)</f>
        <v>0</v>
      </c>
    </row>
    <row r="725" ht="15.75" customHeight="1">
      <c r="A725" s="9">
        <v>724.0</v>
      </c>
      <c r="B725" s="9">
        <v>0.0</v>
      </c>
      <c r="C725" s="9">
        <v>2.0</v>
      </c>
      <c r="D725" s="11" t="s">
        <v>19</v>
      </c>
      <c r="E725" s="9" t="s">
        <v>20</v>
      </c>
      <c r="F725" s="9">
        <v>50.0</v>
      </c>
      <c r="G725" s="13">
        <v>0.0</v>
      </c>
      <c r="H725" s="13">
        <v>0.0</v>
      </c>
      <c r="I725" s="13">
        <v>250643.0</v>
      </c>
      <c r="J725" s="9">
        <v>13.0</v>
      </c>
      <c r="K725" s="9"/>
      <c r="L725" s="9" t="s">
        <v>23</v>
      </c>
      <c r="M725" s="9">
        <f t="shared" si="1"/>
        <v>0</v>
      </c>
      <c r="N725" s="9">
        <f>VLOOKUP($E725,'02 train 채점'!$F$8:$G$9, 2, false)</f>
        <v>25</v>
      </c>
      <c r="O725" s="9">
        <f>VLOOKUP($F725,'02 train 채점'!$F$12:$G$17, 2, true)</f>
        <v>25</v>
      </c>
      <c r="P725" s="9">
        <f>VLOOKUP($M725, '02 train 채점'!$F$20:$G$23, 2, true)</f>
        <v>0</v>
      </c>
      <c r="Q725" s="14">
        <f>VLOOKUP($D725,'02 train 채점'!$I$20:$J$23, 2, false)</f>
        <v>10</v>
      </c>
      <c r="R725" s="9">
        <f>N725*'02 train 채점'!$G$26+O725*'02 train 채점'!$G$27+P725*'02 train 채점'!$G$28*Q725*'02 train 채점'!$G$29</f>
        <v>22.5</v>
      </c>
      <c r="S725" s="9">
        <f>if($R725&gt;'02 train 채점'!$G$31, 1, 0)</f>
        <v>0</v>
      </c>
    </row>
    <row r="726" ht="15.75" customHeight="1">
      <c r="A726" s="9">
        <v>725.0</v>
      </c>
      <c r="B726" s="9">
        <v>1.0</v>
      </c>
      <c r="C726" s="9">
        <v>1.0</v>
      </c>
      <c r="D726" s="11" t="s">
        <v>19</v>
      </c>
      <c r="E726" s="9" t="s">
        <v>20</v>
      </c>
      <c r="F726" s="9">
        <v>27.0</v>
      </c>
      <c r="G726" s="13">
        <v>1.0</v>
      </c>
      <c r="H726" s="13">
        <v>0.0</v>
      </c>
      <c r="I726" s="13">
        <v>113806.0</v>
      </c>
      <c r="J726" s="9">
        <v>53.1</v>
      </c>
      <c r="K726" s="9" t="s">
        <v>840</v>
      </c>
      <c r="L726" s="9" t="s">
        <v>23</v>
      </c>
      <c r="M726" s="9">
        <f t="shared" si="1"/>
        <v>1</v>
      </c>
      <c r="N726" s="9">
        <f>VLOOKUP($E726,'02 train 채점'!$F$8:$G$9, 2, false)</f>
        <v>25</v>
      </c>
      <c r="O726" s="9">
        <f>VLOOKUP($F726,'02 train 채점'!$F$12:$G$17, 2, true)</f>
        <v>25</v>
      </c>
      <c r="P726" s="9">
        <f>VLOOKUP($M726, '02 train 채점'!$F$20:$G$23, 2, true)</f>
        <v>65</v>
      </c>
      <c r="Q726" s="14">
        <f>VLOOKUP($D726,'02 train 채점'!$I$20:$J$23, 2, false)</f>
        <v>10</v>
      </c>
      <c r="R726" s="9">
        <f>N726*'02 train 채점'!$G$26+O726*'02 train 채점'!$G$27+P726*'02 train 채점'!$G$28*Q726*'02 train 채점'!$G$29</f>
        <v>24.125</v>
      </c>
      <c r="S726" s="9">
        <f>if($R726&gt;'02 train 채점'!$G$31, 1, 0)</f>
        <v>0</v>
      </c>
    </row>
    <row r="727" ht="15.75" customHeight="1">
      <c r="A727" s="9">
        <v>726.0</v>
      </c>
      <c r="B727" s="9">
        <v>0.0</v>
      </c>
      <c r="C727" s="9">
        <v>3.0</v>
      </c>
      <c r="D727" s="11" t="s">
        <v>19</v>
      </c>
      <c r="E727" s="9" t="s">
        <v>20</v>
      </c>
      <c r="F727" s="9">
        <v>20.0</v>
      </c>
      <c r="G727" s="13">
        <v>0.0</v>
      </c>
      <c r="H727" s="13">
        <v>0.0</v>
      </c>
      <c r="I727" s="13">
        <v>315094.0</v>
      </c>
      <c r="J727" s="9">
        <v>8.6625</v>
      </c>
      <c r="K727" s="9"/>
      <c r="L727" s="9" t="s">
        <v>23</v>
      </c>
      <c r="M727" s="9">
        <f t="shared" si="1"/>
        <v>0</v>
      </c>
      <c r="N727" s="9">
        <f>VLOOKUP($E727,'02 train 채점'!$F$8:$G$9, 2, false)</f>
        <v>25</v>
      </c>
      <c r="O727" s="9">
        <f>VLOOKUP($F727,'02 train 채점'!$F$12:$G$17, 2, true)</f>
        <v>25</v>
      </c>
      <c r="P727" s="9">
        <f>VLOOKUP($M727, '02 train 채점'!$F$20:$G$23, 2, true)</f>
        <v>0</v>
      </c>
      <c r="Q727" s="14">
        <f>VLOOKUP($D727,'02 train 채점'!$I$20:$J$23, 2, false)</f>
        <v>10</v>
      </c>
      <c r="R727" s="9">
        <f>N727*'02 train 채점'!$G$26+O727*'02 train 채점'!$G$27+P727*'02 train 채점'!$G$28*Q727*'02 train 채점'!$G$29</f>
        <v>22.5</v>
      </c>
      <c r="S727" s="9">
        <f>if($R727&gt;'02 train 채점'!$G$31, 1, 0)</f>
        <v>0</v>
      </c>
    </row>
    <row r="728" ht="15.75" customHeight="1">
      <c r="A728" s="9">
        <v>727.0</v>
      </c>
      <c r="B728" s="9">
        <v>1.0</v>
      </c>
      <c r="C728" s="9">
        <v>2.0</v>
      </c>
      <c r="D728" s="11" t="s">
        <v>24</v>
      </c>
      <c r="E728" s="9" t="s">
        <v>25</v>
      </c>
      <c r="F728" s="9">
        <v>30.0</v>
      </c>
      <c r="G728" s="13">
        <v>3.0</v>
      </c>
      <c r="H728" s="13">
        <v>0.0</v>
      </c>
      <c r="I728" s="13">
        <v>31027.0</v>
      </c>
      <c r="J728" s="9">
        <v>21.0</v>
      </c>
      <c r="K728" s="9"/>
      <c r="L728" s="9" t="s">
        <v>23</v>
      </c>
      <c r="M728" s="9">
        <f t="shared" si="1"/>
        <v>3</v>
      </c>
      <c r="N728" s="9">
        <f>VLOOKUP($E728,'02 train 채점'!$F$8:$G$9, 2, false)</f>
        <v>75</v>
      </c>
      <c r="O728" s="9">
        <f>VLOOKUP($F728,'02 train 채점'!$F$12:$G$17, 2, true)</f>
        <v>25</v>
      </c>
      <c r="P728" s="9">
        <f>VLOOKUP($M728, '02 train 채점'!$F$20:$G$23, 2, true)</f>
        <v>40</v>
      </c>
      <c r="Q728" s="14">
        <f>VLOOKUP($D728,'02 train 채점'!$I$20:$J$23, 2, false)</f>
        <v>50</v>
      </c>
      <c r="R728" s="9">
        <f>N728*'02 train 채점'!$G$26+O728*'02 train 채점'!$G$27+P728*'02 train 채점'!$G$28*Q728*'02 train 채점'!$G$29</f>
        <v>62.5</v>
      </c>
      <c r="S728" s="9">
        <f>if($R728&gt;'02 train 채점'!$G$31, 1, 0)</f>
        <v>1</v>
      </c>
    </row>
    <row r="729" ht="15.75" customHeight="1">
      <c r="A729" s="9">
        <v>728.0</v>
      </c>
      <c r="B729" s="9">
        <v>1.0</v>
      </c>
      <c r="C729" s="9">
        <v>3.0</v>
      </c>
      <c r="D729" s="11" t="s">
        <v>29</v>
      </c>
      <c r="E729" s="9" t="s">
        <v>25</v>
      </c>
      <c r="F729" s="9"/>
      <c r="G729" s="13">
        <v>0.0</v>
      </c>
      <c r="H729" s="13">
        <v>0.0</v>
      </c>
      <c r="I729" s="13">
        <v>36866.0</v>
      </c>
      <c r="J729" s="9">
        <v>7.7375</v>
      </c>
      <c r="K729" s="9"/>
      <c r="L729" s="9" t="s">
        <v>21</v>
      </c>
      <c r="M729" s="9">
        <f t="shared" si="1"/>
        <v>0</v>
      </c>
      <c r="N729" s="9">
        <f>VLOOKUP($E729,'02 train 채점'!$F$8:$G$9, 2, false)</f>
        <v>75</v>
      </c>
      <c r="O729" s="9">
        <f>VLOOKUP($F729,'02 train 채점'!$F$12:$G$17, 2, true)</f>
        <v>55</v>
      </c>
      <c r="P729" s="9">
        <f>VLOOKUP($M729, '02 train 채점'!$F$20:$G$23, 2, true)</f>
        <v>0</v>
      </c>
      <c r="Q729" s="14">
        <f>VLOOKUP($D729,'02 train 채점'!$I$20:$J$23, 2, false)</f>
        <v>40</v>
      </c>
      <c r="R729" s="9">
        <f>N729*'02 train 채점'!$G$26+O729*'02 train 채점'!$G$27+P729*'02 train 채점'!$G$28*Q729*'02 train 채점'!$G$29</f>
        <v>63.5</v>
      </c>
      <c r="S729" s="9">
        <f>if($R729&gt;'02 train 채점'!$G$31, 1, 0)</f>
        <v>1</v>
      </c>
    </row>
    <row r="730" ht="15.75" customHeight="1">
      <c r="A730" s="9">
        <v>729.0</v>
      </c>
      <c r="B730" s="9">
        <v>0.0</v>
      </c>
      <c r="C730" s="9">
        <v>2.0</v>
      </c>
      <c r="D730" s="11" t="s">
        <v>19</v>
      </c>
      <c r="E730" s="9" t="s">
        <v>20</v>
      </c>
      <c r="F730" s="9">
        <v>25.0</v>
      </c>
      <c r="G730" s="13">
        <v>1.0</v>
      </c>
      <c r="H730" s="13">
        <v>0.0</v>
      </c>
      <c r="I730" s="13">
        <v>236853.0</v>
      </c>
      <c r="J730" s="9">
        <v>26.0</v>
      </c>
      <c r="K730" s="9"/>
      <c r="L730" s="9" t="s">
        <v>23</v>
      </c>
      <c r="M730" s="9">
        <f t="shared" si="1"/>
        <v>1</v>
      </c>
      <c r="N730" s="9">
        <f>VLOOKUP($E730,'02 train 채점'!$F$8:$G$9, 2, false)</f>
        <v>25</v>
      </c>
      <c r="O730" s="9">
        <f>VLOOKUP($F730,'02 train 채점'!$F$12:$G$17, 2, true)</f>
        <v>25</v>
      </c>
      <c r="P730" s="9">
        <f>VLOOKUP($M730, '02 train 채점'!$F$20:$G$23, 2, true)</f>
        <v>65</v>
      </c>
      <c r="Q730" s="14">
        <f>VLOOKUP($D730,'02 train 채점'!$I$20:$J$23, 2, false)</f>
        <v>10</v>
      </c>
      <c r="R730" s="9">
        <f>N730*'02 train 채점'!$G$26+O730*'02 train 채점'!$G$27+P730*'02 train 채점'!$G$28*Q730*'02 train 채점'!$G$29</f>
        <v>24.125</v>
      </c>
      <c r="S730" s="9">
        <f>if($R730&gt;'02 train 채점'!$G$31, 1, 0)</f>
        <v>0</v>
      </c>
    </row>
    <row r="731" ht="15.75" customHeight="1">
      <c r="A731" s="9">
        <v>730.0</v>
      </c>
      <c r="B731" s="9">
        <v>0.0</v>
      </c>
      <c r="C731" s="9">
        <v>3.0</v>
      </c>
      <c r="D731" s="11" t="s">
        <v>29</v>
      </c>
      <c r="E731" s="9" t="s">
        <v>25</v>
      </c>
      <c r="F731" s="9">
        <v>25.0</v>
      </c>
      <c r="G731" s="13">
        <v>1.0</v>
      </c>
      <c r="H731" s="13">
        <v>0.0</v>
      </c>
      <c r="I731" s="13" t="s">
        <v>841</v>
      </c>
      <c r="J731" s="9">
        <v>7.925</v>
      </c>
      <c r="K731" s="9"/>
      <c r="L731" s="9" t="s">
        <v>23</v>
      </c>
      <c r="M731" s="9">
        <f t="shared" si="1"/>
        <v>1</v>
      </c>
      <c r="N731" s="9">
        <f>VLOOKUP($E731,'02 train 채점'!$F$8:$G$9, 2, false)</f>
        <v>75</v>
      </c>
      <c r="O731" s="9">
        <f>VLOOKUP($F731,'02 train 채점'!$F$12:$G$17, 2, true)</f>
        <v>25</v>
      </c>
      <c r="P731" s="9">
        <f>VLOOKUP($M731, '02 train 채점'!$F$20:$G$23, 2, true)</f>
        <v>65</v>
      </c>
      <c r="Q731" s="14">
        <f>VLOOKUP($D731,'02 train 채점'!$I$20:$J$23, 2, false)</f>
        <v>40</v>
      </c>
      <c r="R731" s="9">
        <f>N731*'02 train 채점'!$G$26+O731*'02 train 채점'!$G$27+P731*'02 train 채점'!$G$28*Q731*'02 train 채점'!$G$29</f>
        <v>64</v>
      </c>
      <c r="S731" s="9">
        <f>if($R731&gt;'02 train 채점'!$G$31, 1, 0)</f>
        <v>1</v>
      </c>
    </row>
    <row r="732" ht="15.75" customHeight="1">
      <c r="A732" s="9">
        <v>731.0</v>
      </c>
      <c r="B732" s="9">
        <v>1.0</v>
      </c>
      <c r="C732" s="9">
        <v>1.0</v>
      </c>
      <c r="D732" s="11" t="s">
        <v>29</v>
      </c>
      <c r="E732" s="9" t="s">
        <v>25</v>
      </c>
      <c r="F732" s="9">
        <v>29.0</v>
      </c>
      <c r="G732" s="13">
        <v>0.0</v>
      </c>
      <c r="H732" s="13">
        <v>0.0</v>
      </c>
      <c r="I732" s="13">
        <v>24160.0</v>
      </c>
      <c r="J732" s="9">
        <v>211.3375</v>
      </c>
      <c r="K732" s="9" t="s">
        <v>833</v>
      </c>
      <c r="L732" s="9" t="s">
        <v>23</v>
      </c>
      <c r="M732" s="9">
        <f t="shared" si="1"/>
        <v>0</v>
      </c>
      <c r="N732" s="9">
        <f>VLOOKUP($E732,'02 train 채점'!$F$8:$G$9, 2, false)</f>
        <v>75</v>
      </c>
      <c r="O732" s="9">
        <f>VLOOKUP($F732,'02 train 채점'!$F$12:$G$17, 2, true)</f>
        <v>25</v>
      </c>
      <c r="P732" s="9">
        <f>VLOOKUP($M732, '02 train 채점'!$F$20:$G$23, 2, true)</f>
        <v>0</v>
      </c>
      <c r="Q732" s="14">
        <f>VLOOKUP($D732,'02 train 채점'!$I$20:$J$23, 2, false)</f>
        <v>40</v>
      </c>
      <c r="R732" s="9">
        <f>N732*'02 train 채점'!$G$26+O732*'02 train 채점'!$G$27+P732*'02 train 채점'!$G$28*Q732*'02 train 채점'!$G$29</f>
        <v>57.5</v>
      </c>
      <c r="S732" s="9">
        <f>if($R732&gt;'02 train 채점'!$G$31, 1, 0)</f>
        <v>1</v>
      </c>
    </row>
    <row r="733" ht="15.75" customHeight="1">
      <c r="A733" s="9">
        <v>732.0</v>
      </c>
      <c r="B733" s="9">
        <v>0.0</v>
      </c>
      <c r="C733" s="9">
        <v>3.0</v>
      </c>
      <c r="D733" s="11" t="s">
        <v>19</v>
      </c>
      <c r="E733" s="9" t="s">
        <v>20</v>
      </c>
      <c r="F733" s="9">
        <v>11.0</v>
      </c>
      <c r="G733" s="13">
        <v>0.0</v>
      </c>
      <c r="H733" s="13">
        <v>0.0</v>
      </c>
      <c r="I733" s="13">
        <v>2699.0</v>
      </c>
      <c r="J733" s="9">
        <v>18.7875</v>
      </c>
      <c r="K733" s="9"/>
      <c r="L733" s="9" t="s">
        <v>28</v>
      </c>
      <c r="M733" s="9">
        <f t="shared" si="1"/>
        <v>0</v>
      </c>
      <c r="N733" s="9">
        <f>VLOOKUP($E733,'02 train 채점'!$F$8:$G$9, 2, false)</f>
        <v>25</v>
      </c>
      <c r="O733" s="9">
        <f>VLOOKUP($F733,'02 train 채점'!$F$12:$G$17, 2, true)</f>
        <v>25</v>
      </c>
      <c r="P733" s="9">
        <f>VLOOKUP($M733, '02 train 채점'!$F$20:$G$23, 2, true)</f>
        <v>0</v>
      </c>
      <c r="Q733" s="14">
        <f>VLOOKUP($D733,'02 train 채점'!$I$20:$J$23, 2, false)</f>
        <v>10</v>
      </c>
      <c r="R733" s="9">
        <f>N733*'02 train 채점'!$G$26+O733*'02 train 채점'!$G$27+P733*'02 train 채점'!$G$28*Q733*'02 train 채점'!$G$29</f>
        <v>22.5</v>
      </c>
      <c r="S733" s="9">
        <f>if($R733&gt;'02 train 채점'!$G$31, 1, 0)</f>
        <v>0</v>
      </c>
    </row>
    <row r="734" ht="15.75" customHeight="1">
      <c r="A734" s="9">
        <v>733.0</v>
      </c>
      <c r="B734" s="9">
        <v>0.0</v>
      </c>
      <c r="C734" s="9">
        <v>2.0</v>
      </c>
      <c r="D734" s="11" t="s">
        <v>19</v>
      </c>
      <c r="E734" s="9" t="s">
        <v>20</v>
      </c>
      <c r="F734" s="9"/>
      <c r="G734" s="13">
        <v>0.0</v>
      </c>
      <c r="H734" s="13">
        <v>0.0</v>
      </c>
      <c r="I734" s="13">
        <v>239855.0</v>
      </c>
      <c r="J734" s="9">
        <v>0.0</v>
      </c>
      <c r="K734" s="9"/>
      <c r="L734" s="9" t="s">
        <v>23</v>
      </c>
      <c r="M734" s="9">
        <f t="shared" si="1"/>
        <v>0</v>
      </c>
      <c r="N734" s="9">
        <f>VLOOKUP($E734,'02 train 채점'!$F$8:$G$9, 2, false)</f>
        <v>25</v>
      </c>
      <c r="O734" s="9">
        <f>VLOOKUP($F734,'02 train 채점'!$F$12:$G$17, 2, true)</f>
        <v>55</v>
      </c>
      <c r="P734" s="9">
        <f>VLOOKUP($M734, '02 train 채점'!$F$20:$G$23, 2, true)</f>
        <v>0</v>
      </c>
      <c r="Q734" s="14">
        <f>VLOOKUP($D734,'02 train 채점'!$I$20:$J$23, 2, false)</f>
        <v>10</v>
      </c>
      <c r="R734" s="9">
        <f>N734*'02 train 채점'!$G$26+O734*'02 train 채점'!$G$27+P734*'02 train 채점'!$G$28*Q734*'02 train 채점'!$G$29</f>
        <v>28.5</v>
      </c>
      <c r="S734" s="9">
        <f>if($R734&gt;'02 train 채점'!$G$31, 1, 0)</f>
        <v>0</v>
      </c>
    </row>
    <row r="735" ht="15.75" customHeight="1">
      <c r="A735" s="9">
        <v>734.0</v>
      </c>
      <c r="B735" s="9">
        <v>0.0</v>
      </c>
      <c r="C735" s="9">
        <v>2.0</v>
      </c>
      <c r="D735" s="11" t="s">
        <v>19</v>
      </c>
      <c r="E735" s="9" t="s">
        <v>20</v>
      </c>
      <c r="F735" s="9">
        <v>23.0</v>
      </c>
      <c r="G735" s="13">
        <v>0.0</v>
      </c>
      <c r="H735" s="13">
        <v>0.0</v>
      </c>
      <c r="I735" s="13">
        <v>28425.0</v>
      </c>
      <c r="J735" s="9">
        <v>13.0</v>
      </c>
      <c r="K735" s="9"/>
      <c r="L735" s="9" t="s">
        <v>23</v>
      </c>
      <c r="M735" s="9">
        <f t="shared" si="1"/>
        <v>0</v>
      </c>
      <c r="N735" s="9">
        <f>VLOOKUP($E735,'02 train 채점'!$F$8:$G$9, 2, false)</f>
        <v>25</v>
      </c>
      <c r="O735" s="9">
        <f>VLOOKUP($F735,'02 train 채점'!$F$12:$G$17, 2, true)</f>
        <v>25</v>
      </c>
      <c r="P735" s="9">
        <f>VLOOKUP($M735, '02 train 채점'!$F$20:$G$23, 2, true)</f>
        <v>0</v>
      </c>
      <c r="Q735" s="14">
        <f>VLOOKUP($D735,'02 train 채점'!$I$20:$J$23, 2, false)</f>
        <v>10</v>
      </c>
      <c r="R735" s="9">
        <f>N735*'02 train 채점'!$G$26+O735*'02 train 채점'!$G$27+P735*'02 train 채점'!$G$28*Q735*'02 train 채점'!$G$29</f>
        <v>22.5</v>
      </c>
      <c r="S735" s="9">
        <f>if($R735&gt;'02 train 채점'!$G$31, 1, 0)</f>
        <v>0</v>
      </c>
    </row>
    <row r="736" ht="15.75" customHeight="1">
      <c r="A736" s="9">
        <v>735.0</v>
      </c>
      <c r="B736" s="9">
        <v>0.0</v>
      </c>
      <c r="C736" s="9">
        <v>2.0</v>
      </c>
      <c r="D736" s="11" t="s">
        <v>19</v>
      </c>
      <c r="E736" s="9" t="s">
        <v>20</v>
      </c>
      <c r="F736" s="9">
        <v>23.0</v>
      </c>
      <c r="G736" s="13">
        <v>0.0</v>
      </c>
      <c r="H736" s="13">
        <v>0.0</v>
      </c>
      <c r="I736" s="13">
        <v>233639.0</v>
      </c>
      <c r="J736" s="9">
        <v>13.0</v>
      </c>
      <c r="K736" s="9"/>
      <c r="L736" s="9" t="s">
        <v>23</v>
      </c>
      <c r="M736" s="9">
        <f t="shared" si="1"/>
        <v>0</v>
      </c>
      <c r="N736" s="9">
        <f>VLOOKUP($E736,'02 train 채점'!$F$8:$G$9, 2, false)</f>
        <v>25</v>
      </c>
      <c r="O736" s="9">
        <f>VLOOKUP($F736,'02 train 채점'!$F$12:$G$17, 2, true)</f>
        <v>25</v>
      </c>
      <c r="P736" s="9">
        <f>VLOOKUP($M736, '02 train 채점'!$F$20:$G$23, 2, true)</f>
        <v>0</v>
      </c>
      <c r="Q736" s="14">
        <f>VLOOKUP($D736,'02 train 채점'!$I$20:$J$23, 2, false)</f>
        <v>10</v>
      </c>
      <c r="R736" s="9">
        <f>N736*'02 train 채점'!$G$26+O736*'02 train 채점'!$G$27+P736*'02 train 채점'!$G$28*Q736*'02 train 채점'!$G$29</f>
        <v>22.5</v>
      </c>
      <c r="S736" s="9">
        <f>if($R736&gt;'02 train 채점'!$G$31, 1, 0)</f>
        <v>0</v>
      </c>
    </row>
    <row r="737" ht="15.75" customHeight="1">
      <c r="A737" s="9">
        <v>736.0</v>
      </c>
      <c r="B737" s="9">
        <v>0.0</v>
      </c>
      <c r="C737" s="9">
        <v>3.0</v>
      </c>
      <c r="D737" s="11" t="s">
        <v>19</v>
      </c>
      <c r="E737" s="9" t="s">
        <v>20</v>
      </c>
      <c r="F737" s="9">
        <v>28.5</v>
      </c>
      <c r="G737" s="13">
        <v>0.0</v>
      </c>
      <c r="H737" s="13">
        <v>0.0</v>
      </c>
      <c r="I737" s="13">
        <v>54636.0</v>
      </c>
      <c r="J737" s="9">
        <v>16.1</v>
      </c>
      <c r="K737" s="9"/>
      <c r="L737" s="9" t="s">
        <v>23</v>
      </c>
      <c r="M737" s="9">
        <f t="shared" si="1"/>
        <v>0</v>
      </c>
      <c r="N737" s="9">
        <f>VLOOKUP($E737,'02 train 채점'!$F$8:$G$9, 2, false)</f>
        <v>25</v>
      </c>
      <c r="O737" s="9">
        <f>VLOOKUP($F737,'02 train 채점'!$F$12:$G$17, 2, true)</f>
        <v>25</v>
      </c>
      <c r="P737" s="9">
        <f>VLOOKUP($M737, '02 train 채점'!$F$20:$G$23, 2, true)</f>
        <v>0</v>
      </c>
      <c r="Q737" s="14">
        <f>VLOOKUP($D737,'02 train 채점'!$I$20:$J$23, 2, false)</f>
        <v>10</v>
      </c>
      <c r="R737" s="9">
        <f>N737*'02 train 채점'!$G$26+O737*'02 train 채점'!$G$27+P737*'02 train 채점'!$G$28*Q737*'02 train 채점'!$G$29</f>
        <v>22.5</v>
      </c>
      <c r="S737" s="9">
        <f>if($R737&gt;'02 train 채점'!$G$31, 1, 0)</f>
        <v>0</v>
      </c>
    </row>
    <row r="738" ht="15.75" customHeight="1">
      <c r="A738" s="9">
        <v>737.0</v>
      </c>
      <c r="B738" s="9">
        <v>0.0</v>
      </c>
      <c r="C738" s="9">
        <v>3.0</v>
      </c>
      <c r="D738" s="11" t="s">
        <v>24</v>
      </c>
      <c r="E738" s="9" t="s">
        <v>25</v>
      </c>
      <c r="F738" s="9">
        <v>48.0</v>
      </c>
      <c r="G738" s="13">
        <v>1.0</v>
      </c>
      <c r="H738" s="13">
        <v>3.0</v>
      </c>
      <c r="I738" s="13" t="s">
        <v>109</v>
      </c>
      <c r="J738" s="9">
        <v>34.375</v>
      </c>
      <c r="K738" s="9"/>
      <c r="L738" s="9" t="s">
        <v>23</v>
      </c>
      <c r="M738" s="9">
        <f t="shared" si="1"/>
        <v>4</v>
      </c>
      <c r="N738" s="9">
        <f>VLOOKUP($E738,'02 train 채점'!$F$8:$G$9, 2, false)</f>
        <v>75</v>
      </c>
      <c r="O738" s="9">
        <f>VLOOKUP($F738,'02 train 채점'!$F$12:$G$17, 2, true)</f>
        <v>25</v>
      </c>
      <c r="P738" s="9">
        <f>VLOOKUP($M738, '02 train 채점'!$F$20:$G$23, 2, true)</f>
        <v>40</v>
      </c>
      <c r="Q738" s="14">
        <f>VLOOKUP($D738,'02 train 채점'!$I$20:$J$23, 2, false)</f>
        <v>50</v>
      </c>
      <c r="R738" s="9">
        <f>N738*'02 train 채점'!$G$26+O738*'02 train 채점'!$G$27+P738*'02 train 채점'!$G$28*Q738*'02 train 채점'!$G$29</f>
        <v>62.5</v>
      </c>
      <c r="S738" s="9">
        <f>if($R738&gt;'02 train 채점'!$G$31, 1, 0)</f>
        <v>1</v>
      </c>
    </row>
    <row r="739" ht="15.75" customHeight="1">
      <c r="A739" s="9">
        <v>738.0</v>
      </c>
      <c r="B739" s="9">
        <v>1.0</v>
      </c>
      <c r="C739" s="9">
        <v>1.0</v>
      </c>
      <c r="D739" s="11" t="s">
        <v>19</v>
      </c>
      <c r="E739" s="9" t="s">
        <v>20</v>
      </c>
      <c r="F739" s="9">
        <v>35.0</v>
      </c>
      <c r="G739" s="13">
        <v>0.0</v>
      </c>
      <c r="H739" s="13">
        <v>0.0</v>
      </c>
      <c r="I739" s="13" t="s">
        <v>257</v>
      </c>
      <c r="J739" s="9">
        <v>512.3292</v>
      </c>
      <c r="K739" s="9" t="s">
        <v>842</v>
      </c>
      <c r="L739" s="9" t="s">
        <v>28</v>
      </c>
      <c r="M739" s="9">
        <f t="shared" si="1"/>
        <v>0</v>
      </c>
      <c r="N739" s="9">
        <f>VLOOKUP($E739,'02 train 채점'!$F$8:$G$9, 2, false)</f>
        <v>25</v>
      </c>
      <c r="O739" s="9">
        <f>VLOOKUP($F739,'02 train 채점'!$F$12:$G$17, 2, true)</f>
        <v>25</v>
      </c>
      <c r="P739" s="9">
        <f>VLOOKUP($M739, '02 train 채점'!$F$20:$G$23, 2, true)</f>
        <v>0</v>
      </c>
      <c r="Q739" s="14">
        <f>VLOOKUP($D739,'02 train 채점'!$I$20:$J$23, 2, false)</f>
        <v>10</v>
      </c>
      <c r="R739" s="9">
        <f>N739*'02 train 채점'!$G$26+O739*'02 train 채점'!$G$27+P739*'02 train 채점'!$G$28*Q739*'02 train 채점'!$G$29</f>
        <v>22.5</v>
      </c>
      <c r="S739" s="9">
        <f>if($R739&gt;'02 train 채점'!$G$31, 1, 0)</f>
        <v>0</v>
      </c>
    </row>
    <row r="740" ht="15.75" customHeight="1">
      <c r="A740" s="9">
        <v>739.0</v>
      </c>
      <c r="B740" s="9">
        <v>0.0</v>
      </c>
      <c r="C740" s="9">
        <v>3.0</v>
      </c>
      <c r="D740" s="11" t="s">
        <v>19</v>
      </c>
      <c r="E740" s="9" t="s">
        <v>20</v>
      </c>
      <c r="F740" s="9"/>
      <c r="G740" s="13">
        <v>0.0</v>
      </c>
      <c r="H740" s="13">
        <v>0.0</v>
      </c>
      <c r="I740" s="13">
        <v>349201.0</v>
      </c>
      <c r="J740" s="9">
        <v>7.8958</v>
      </c>
      <c r="K740" s="9"/>
      <c r="L740" s="9" t="s">
        <v>23</v>
      </c>
      <c r="M740" s="9">
        <f t="shared" si="1"/>
        <v>0</v>
      </c>
      <c r="N740" s="9">
        <f>VLOOKUP($E740,'02 train 채점'!$F$8:$G$9, 2, false)</f>
        <v>25</v>
      </c>
      <c r="O740" s="9">
        <f>VLOOKUP($F740,'02 train 채점'!$F$12:$G$17, 2, true)</f>
        <v>55</v>
      </c>
      <c r="P740" s="9">
        <f>VLOOKUP($M740, '02 train 채점'!$F$20:$G$23, 2, true)</f>
        <v>0</v>
      </c>
      <c r="Q740" s="14">
        <f>VLOOKUP($D740,'02 train 채점'!$I$20:$J$23, 2, false)</f>
        <v>10</v>
      </c>
      <c r="R740" s="9">
        <f>N740*'02 train 채점'!$G$26+O740*'02 train 채점'!$G$27+P740*'02 train 채점'!$G$28*Q740*'02 train 채점'!$G$29</f>
        <v>28.5</v>
      </c>
      <c r="S740" s="9">
        <f>if($R740&gt;'02 train 채점'!$G$31, 1, 0)</f>
        <v>0</v>
      </c>
    </row>
    <row r="741" ht="15.75" customHeight="1">
      <c r="A741" s="9">
        <v>740.0</v>
      </c>
      <c r="B741" s="9">
        <v>0.0</v>
      </c>
      <c r="C741" s="9">
        <v>3.0</v>
      </c>
      <c r="D741" s="11" t="s">
        <v>19</v>
      </c>
      <c r="E741" s="9" t="s">
        <v>20</v>
      </c>
      <c r="F741" s="9"/>
      <c r="G741" s="13">
        <v>0.0</v>
      </c>
      <c r="H741" s="13">
        <v>0.0</v>
      </c>
      <c r="I741" s="13">
        <v>349218.0</v>
      </c>
      <c r="J741" s="9">
        <v>7.8958</v>
      </c>
      <c r="K741" s="9"/>
      <c r="L741" s="9" t="s">
        <v>23</v>
      </c>
      <c r="M741" s="9">
        <f t="shared" si="1"/>
        <v>0</v>
      </c>
      <c r="N741" s="9">
        <f>VLOOKUP($E741,'02 train 채점'!$F$8:$G$9, 2, false)</f>
        <v>25</v>
      </c>
      <c r="O741" s="9">
        <f>VLOOKUP($F741,'02 train 채점'!$F$12:$G$17, 2, true)</f>
        <v>55</v>
      </c>
      <c r="P741" s="9">
        <f>VLOOKUP($M741, '02 train 채점'!$F$20:$G$23, 2, true)</f>
        <v>0</v>
      </c>
      <c r="Q741" s="14">
        <f>VLOOKUP($D741,'02 train 채점'!$I$20:$J$23, 2, false)</f>
        <v>10</v>
      </c>
      <c r="R741" s="9">
        <f>N741*'02 train 채점'!$G$26+O741*'02 train 채점'!$G$27+P741*'02 train 채점'!$G$28*Q741*'02 train 채점'!$G$29</f>
        <v>28.5</v>
      </c>
      <c r="S741" s="9">
        <f>if($R741&gt;'02 train 채점'!$G$31, 1, 0)</f>
        <v>0</v>
      </c>
    </row>
    <row r="742" ht="15.75" customHeight="1">
      <c r="A742" s="9">
        <v>741.0</v>
      </c>
      <c r="B742" s="9">
        <v>1.0</v>
      </c>
      <c r="C742" s="9">
        <v>1.0</v>
      </c>
      <c r="D742" s="11" t="s">
        <v>19</v>
      </c>
      <c r="E742" s="9" t="s">
        <v>20</v>
      </c>
      <c r="F742" s="9"/>
      <c r="G742" s="13">
        <v>0.0</v>
      </c>
      <c r="H742" s="13">
        <v>0.0</v>
      </c>
      <c r="I742" s="13">
        <v>16988.0</v>
      </c>
      <c r="J742" s="9">
        <v>30.0</v>
      </c>
      <c r="K742" s="9" t="s">
        <v>843</v>
      </c>
      <c r="L742" s="9" t="s">
        <v>23</v>
      </c>
      <c r="M742" s="9">
        <f t="shared" si="1"/>
        <v>0</v>
      </c>
      <c r="N742" s="9">
        <f>VLOOKUP($E742,'02 train 채점'!$F$8:$G$9, 2, false)</f>
        <v>25</v>
      </c>
      <c r="O742" s="9">
        <f>VLOOKUP($F742,'02 train 채점'!$F$12:$G$17, 2, true)</f>
        <v>55</v>
      </c>
      <c r="P742" s="9">
        <f>VLOOKUP($M742, '02 train 채점'!$F$20:$G$23, 2, true)</f>
        <v>0</v>
      </c>
      <c r="Q742" s="14">
        <f>VLOOKUP($D742,'02 train 채점'!$I$20:$J$23, 2, false)</f>
        <v>10</v>
      </c>
      <c r="R742" s="9">
        <f>N742*'02 train 채점'!$G$26+O742*'02 train 채점'!$G$27+P742*'02 train 채점'!$G$28*Q742*'02 train 채점'!$G$29</f>
        <v>28.5</v>
      </c>
      <c r="S742" s="9">
        <f>if($R742&gt;'02 train 채점'!$G$31, 1, 0)</f>
        <v>0</v>
      </c>
    </row>
    <row r="743" ht="15.75" customHeight="1">
      <c r="A743" s="9">
        <v>742.0</v>
      </c>
      <c r="B743" s="9">
        <v>0.0</v>
      </c>
      <c r="C743" s="9">
        <v>1.0</v>
      </c>
      <c r="D743" s="11" t="s">
        <v>19</v>
      </c>
      <c r="E743" s="9" t="s">
        <v>20</v>
      </c>
      <c r="F743" s="9">
        <v>36.0</v>
      </c>
      <c r="G743" s="13">
        <v>1.0</v>
      </c>
      <c r="H743" s="13">
        <v>0.0</v>
      </c>
      <c r="I743" s="13">
        <v>19877.0</v>
      </c>
      <c r="J743" s="9">
        <v>78.85</v>
      </c>
      <c r="K743" s="9" t="s">
        <v>118</v>
      </c>
      <c r="L743" s="9" t="s">
        <v>23</v>
      </c>
      <c r="M743" s="9">
        <f t="shared" si="1"/>
        <v>1</v>
      </c>
      <c r="N743" s="9">
        <f>VLOOKUP($E743,'02 train 채점'!$F$8:$G$9, 2, false)</f>
        <v>25</v>
      </c>
      <c r="O743" s="9">
        <f>VLOOKUP($F743,'02 train 채점'!$F$12:$G$17, 2, true)</f>
        <v>25</v>
      </c>
      <c r="P743" s="9">
        <f>VLOOKUP($M743, '02 train 채점'!$F$20:$G$23, 2, true)</f>
        <v>65</v>
      </c>
      <c r="Q743" s="14">
        <f>VLOOKUP($D743,'02 train 채점'!$I$20:$J$23, 2, false)</f>
        <v>10</v>
      </c>
      <c r="R743" s="9">
        <f>N743*'02 train 채점'!$G$26+O743*'02 train 채점'!$G$27+P743*'02 train 채점'!$G$28*Q743*'02 train 채점'!$G$29</f>
        <v>24.125</v>
      </c>
      <c r="S743" s="9">
        <f>if($R743&gt;'02 train 채점'!$G$31, 1, 0)</f>
        <v>0</v>
      </c>
    </row>
    <row r="744" ht="15.75" customHeight="1">
      <c r="A744" s="9">
        <v>743.0</v>
      </c>
      <c r="B744" s="9">
        <v>1.0</v>
      </c>
      <c r="C744" s="9">
        <v>1.0</v>
      </c>
      <c r="D744" s="11" t="s">
        <v>29</v>
      </c>
      <c r="E744" s="9" t="s">
        <v>25</v>
      </c>
      <c r="F744" s="9">
        <v>21.0</v>
      </c>
      <c r="G744" s="13">
        <v>2.0</v>
      </c>
      <c r="H744" s="13">
        <v>2.0</v>
      </c>
      <c r="I744" s="13" t="s">
        <v>48</v>
      </c>
      <c r="J744" s="9">
        <v>262.375</v>
      </c>
      <c r="K744" s="9" t="s">
        <v>49</v>
      </c>
      <c r="L744" s="9" t="s">
        <v>28</v>
      </c>
      <c r="M744" s="9">
        <f t="shared" si="1"/>
        <v>4</v>
      </c>
      <c r="N744" s="9">
        <f>VLOOKUP($E744,'02 train 채점'!$F$8:$G$9, 2, false)</f>
        <v>75</v>
      </c>
      <c r="O744" s="9">
        <f>VLOOKUP($F744,'02 train 채점'!$F$12:$G$17, 2, true)</f>
        <v>25</v>
      </c>
      <c r="P744" s="9">
        <f>VLOOKUP($M744, '02 train 채점'!$F$20:$G$23, 2, true)</f>
        <v>40</v>
      </c>
      <c r="Q744" s="14">
        <f>VLOOKUP($D744,'02 train 채점'!$I$20:$J$23, 2, false)</f>
        <v>40</v>
      </c>
      <c r="R744" s="9">
        <f>N744*'02 train 채점'!$G$26+O744*'02 train 채점'!$G$27+P744*'02 train 채점'!$G$28*Q744*'02 train 채점'!$G$29</f>
        <v>61.5</v>
      </c>
      <c r="S744" s="9">
        <f>if($R744&gt;'02 train 채점'!$G$31, 1, 0)</f>
        <v>1</v>
      </c>
    </row>
    <row r="745" ht="15.75" customHeight="1">
      <c r="A745" s="9">
        <v>744.0</v>
      </c>
      <c r="B745" s="9">
        <v>0.0</v>
      </c>
      <c r="C745" s="9">
        <v>3.0</v>
      </c>
      <c r="D745" s="11" t="s">
        <v>19</v>
      </c>
      <c r="E745" s="9" t="s">
        <v>20</v>
      </c>
      <c r="F745" s="9">
        <v>24.0</v>
      </c>
      <c r="G745" s="13">
        <v>1.0</v>
      </c>
      <c r="H745" s="13">
        <v>0.0</v>
      </c>
      <c r="I745" s="13">
        <v>376566.0</v>
      </c>
      <c r="J745" s="9">
        <v>16.1</v>
      </c>
      <c r="K745" s="9"/>
      <c r="L745" s="9" t="s">
        <v>23</v>
      </c>
      <c r="M745" s="9">
        <f t="shared" si="1"/>
        <v>1</v>
      </c>
      <c r="N745" s="9">
        <f>VLOOKUP($E745,'02 train 채점'!$F$8:$G$9, 2, false)</f>
        <v>25</v>
      </c>
      <c r="O745" s="9">
        <f>VLOOKUP($F745,'02 train 채점'!$F$12:$G$17, 2, true)</f>
        <v>25</v>
      </c>
      <c r="P745" s="9">
        <f>VLOOKUP($M745, '02 train 채점'!$F$20:$G$23, 2, true)</f>
        <v>65</v>
      </c>
      <c r="Q745" s="14">
        <f>VLOOKUP($D745,'02 train 채점'!$I$20:$J$23, 2, false)</f>
        <v>10</v>
      </c>
      <c r="R745" s="9">
        <f>N745*'02 train 채점'!$G$26+O745*'02 train 채점'!$G$27+P745*'02 train 채점'!$G$28*Q745*'02 train 채점'!$G$29</f>
        <v>24.125</v>
      </c>
      <c r="S745" s="9">
        <f>if($R745&gt;'02 train 채점'!$G$31, 1, 0)</f>
        <v>0</v>
      </c>
    </row>
    <row r="746" ht="15.75" customHeight="1">
      <c r="A746" s="9">
        <v>745.0</v>
      </c>
      <c r="B746" s="9">
        <v>1.0</v>
      </c>
      <c r="C746" s="9">
        <v>3.0</v>
      </c>
      <c r="D746" s="11" t="s">
        <v>19</v>
      </c>
      <c r="E746" s="9" t="s">
        <v>20</v>
      </c>
      <c r="F746" s="9">
        <v>31.0</v>
      </c>
      <c r="G746" s="13">
        <v>0.0</v>
      </c>
      <c r="H746" s="13">
        <v>0.0</v>
      </c>
      <c r="I746" s="13" t="s">
        <v>844</v>
      </c>
      <c r="J746" s="9">
        <v>7.925</v>
      </c>
      <c r="K746" s="9"/>
      <c r="L746" s="9" t="s">
        <v>23</v>
      </c>
      <c r="M746" s="9">
        <f t="shared" si="1"/>
        <v>0</v>
      </c>
      <c r="N746" s="9">
        <f>VLOOKUP($E746,'02 train 채점'!$F$8:$G$9, 2, false)</f>
        <v>25</v>
      </c>
      <c r="O746" s="9">
        <f>VLOOKUP($F746,'02 train 채점'!$F$12:$G$17, 2, true)</f>
        <v>25</v>
      </c>
      <c r="P746" s="9">
        <f>VLOOKUP($M746, '02 train 채점'!$F$20:$G$23, 2, true)</f>
        <v>0</v>
      </c>
      <c r="Q746" s="14">
        <f>VLOOKUP($D746,'02 train 채점'!$I$20:$J$23, 2, false)</f>
        <v>10</v>
      </c>
      <c r="R746" s="9">
        <f>N746*'02 train 채점'!$G$26+O746*'02 train 채점'!$G$27+P746*'02 train 채점'!$G$28*Q746*'02 train 채점'!$G$29</f>
        <v>22.5</v>
      </c>
      <c r="S746" s="9">
        <f>if($R746&gt;'02 train 채점'!$G$31, 1, 0)</f>
        <v>0</v>
      </c>
    </row>
    <row r="747" ht="15.75" customHeight="1">
      <c r="A747" s="9">
        <v>370.0</v>
      </c>
      <c r="B747" s="9">
        <v>1.0</v>
      </c>
      <c r="C747" s="9">
        <v>1.0</v>
      </c>
      <c r="D747" s="11" t="s">
        <v>33</v>
      </c>
      <c r="E747" s="9" t="s">
        <v>25</v>
      </c>
      <c r="F747" s="9">
        <v>24.0</v>
      </c>
      <c r="G747" s="13">
        <v>0.0</v>
      </c>
      <c r="H747" s="13">
        <v>0.0</v>
      </c>
      <c r="I747" s="13" t="s">
        <v>845</v>
      </c>
      <c r="J747" s="9">
        <v>69.3</v>
      </c>
      <c r="K747" s="9" t="s">
        <v>846</v>
      </c>
      <c r="L747" s="9" t="s">
        <v>28</v>
      </c>
      <c r="M747" s="9">
        <f t="shared" si="1"/>
        <v>0</v>
      </c>
      <c r="N747" s="9">
        <f>VLOOKUP($E747,'02 train 채점'!$F$8:$G$9, 2, false)</f>
        <v>75</v>
      </c>
      <c r="O747" s="9">
        <f>VLOOKUP($F747,'02 train 채점'!$F$12:$G$17, 2, true)</f>
        <v>25</v>
      </c>
      <c r="P747" s="9">
        <f>VLOOKUP($M747, '02 train 채점'!$F$20:$G$23, 2, true)</f>
        <v>0</v>
      </c>
      <c r="Q747" s="14">
        <f>VLOOKUP($D747,'02 train 채점'!$I$20:$J$23, 2, false)</f>
        <v>20</v>
      </c>
      <c r="R747" s="9">
        <f>N747*'02 train 채점'!$G$26+O747*'02 train 채점'!$G$27+P747*'02 train 채점'!$G$28*Q747*'02 train 채점'!$G$29</f>
        <v>57.5</v>
      </c>
      <c r="S747" s="9">
        <f>if($R747&gt;'02 train 채점'!$G$31, 1, 0)</f>
        <v>1</v>
      </c>
    </row>
    <row r="748" ht="15.75" customHeight="1">
      <c r="A748" s="9">
        <v>747.0</v>
      </c>
      <c r="B748" s="9">
        <v>0.0</v>
      </c>
      <c r="C748" s="9">
        <v>3.0</v>
      </c>
      <c r="D748" s="11" t="s">
        <v>19</v>
      </c>
      <c r="E748" s="9" t="s">
        <v>20</v>
      </c>
      <c r="F748" s="9">
        <v>16.0</v>
      </c>
      <c r="G748" s="13">
        <v>1.0</v>
      </c>
      <c r="H748" s="13">
        <v>1.0</v>
      </c>
      <c r="I748" s="13" t="s">
        <v>277</v>
      </c>
      <c r="J748" s="9">
        <v>20.25</v>
      </c>
      <c r="K748" s="9"/>
      <c r="L748" s="9" t="s">
        <v>23</v>
      </c>
      <c r="M748" s="9">
        <f t="shared" si="1"/>
        <v>2</v>
      </c>
      <c r="N748" s="9">
        <f>VLOOKUP($E748,'02 train 채점'!$F$8:$G$9, 2, false)</f>
        <v>25</v>
      </c>
      <c r="O748" s="9">
        <f>VLOOKUP($F748,'02 train 채점'!$F$12:$G$17, 2, true)</f>
        <v>25</v>
      </c>
      <c r="P748" s="9">
        <f>VLOOKUP($M748, '02 train 채점'!$F$20:$G$23, 2, true)</f>
        <v>30</v>
      </c>
      <c r="Q748" s="14">
        <f>VLOOKUP($D748,'02 train 채점'!$I$20:$J$23, 2, false)</f>
        <v>10</v>
      </c>
      <c r="R748" s="9">
        <f>N748*'02 train 채점'!$G$26+O748*'02 train 채점'!$G$27+P748*'02 train 채점'!$G$28*Q748*'02 train 채점'!$G$29</f>
        <v>23.25</v>
      </c>
      <c r="S748" s="9">
        <f>if($R748&gt;'02 train 채점'!$G$31, 1, 0)</f>
        <v>0</v>
      </c>
    </row>
    <row r="749" ht="15.75" customHeight="1">
      <c r="A749" s="9">
        <v>748.0</v>
      </c>
      <c r="B749" s="9">
        <v>1.0</v>
      </c>
      <c r="C749" s="9">
        <v>2.0</v>
      </c>
      <c r="D749" s="11" t="s">
        <v>29</v>
      </c>
      <c r="E749" s="9" t="s">
        <v>25</v>
      </c>
      <c r="F749" s="9">
        <v>30.0</v>
      </c>
      <c r="G749" s="13">
        <v>0.0</v>
      </c>
      <c r="H749" s="13">
        <v>0.0</v>
      </c>
      <c r="I749" s="13">
        <v>250648.0</v>
      </c>
      <c r="J749" s="9">
        <v>13.0</v>
      </c>
      <c r="K749" s="9"/>
      <c r="L749" s="9" t="s">
        <v>23</v>
      </c>
      <c r="M749" s="9">
        <f t="shared" si="1"/>
        <v>0</v>
      </c>
      <c r="N749" s="9">
        <f>VLOOKUP($E749,'02 train 채점'!$F$8:$G$9, 2, false)</f>
        <v>75</v>
      </c>
      <c r="O749" s="9">
        <f>VLOOKUP($F749,'02 train 채점'!$F$12:$G$17, 2, true)</f>
        <v>25</v>
      </c>
      <c r="P749" s="9">
        <f>VLOOKUP($M749, '02 train 채점'!$F$20:$G$23, 2, true)</f>
        <v>0</v>
      </c>
      <c r="Q749" s="14">
        <f>VLOOKUP($D749,'02 train 채점'!$I$20:$J$23, 2, false)</f>
        <v>40</v>
      </c>
      <c r="R749" s="9">
        <f>N749*'02 train 채점'!$G$26+O749*'02 train 채점'!$G$27+P749*'02 train 채점'!$G$28*Q749*'02 train 채점'!$G$29</f>
        <v>57.5</v>
      </c>
      <c r="S749" s="9">
        <f>if($R749&gt;'02 train 채점'!$G$31, 1, 0)</f>
        <v>1</v>
      </c>
    </row>
    <row r="750" ht="15.75" customHeight="1">
      <c r="A750" s="9">
        <v>749.0</v>
      </c>
      <c r="B750" s="9">
        <v>0.0</v>
      </c>
      <c r="C750" s="9">
        <v>1.0</v>
      </c>
      <c r="D750" s="11" t="s">
        <v>19</v>
      </c>
      <c r="E750" s="9" t="s">
        <v>20</v>
      </c>
      <c r="F750" s="9">
        <v>19.0</v>
      </c>
      <c r="G750" s="13">
        <v>1.0</v>
      </c>
      <c r="H750" s="13">
        <v>0.0</v>
      </c>
      <c r="I750" s="13">
        <v>113773.0</v>
      </c>
      <c r="J750" s="9">
        <v>53.1</v>
      </c>
      <c r="K750" s="9" t="s">
        <v>198</v>
      </c>
      <c r="L750" s="9" t="s">
        <v>23</v>
      </c>
      <c r="M750" s="9">
        <f t="shared" si="1"/>
        <v>1</v>
      </c>
      <c r="N750" s="9">
        <f>VLOOKUP($E750,'02 train 채점'!$F$8:$G$9, 2, false)</f>
        <v>25</v>
      </c>
      <c r="O750" s="9">
        <f>VLOOKUP($F750,'02 train 채점'!$F$12:$G$17, 2, true)</f>
        <v>25</v>
      </c>
      <c r="P750" s="9">
        <f>VLOOKUP($M750, '02 train 채점'!$F$20:$G$23, 2, true)</f>
        <v>65</v>
      </c>
      <c r="Q750" s="14">
        <f>VLOOKUP($D750,'02 train 채점'!$I$20:$J$23, 2, false)</f>
        <v>10</v>
      </c>
      <c r="R750" s="9">
        <f>N750*'02 train 채점'!$G$26+O750*'02 train 채점'!$G$27+P750*'02 train 채점'!$G$28*Q750*'02 train 채점'!$G$29</f>
        <v>24.125</v>
      </c>
      <c r="S750" s="9">
        <f>if($R750&gt;'02 train 채점'!$G$31, 1, 0)</f>
        <v>0</v>
      </c>
    </row>
    <row r="751" ht="15.75" customHeight="1">
      <c r="A751" s="9">
        <v>750.0</v>
      </c>
      <c r="B751" s="9">
        <v>0.0</v>
      </c>
      <c r="C751" s="9">
        <v>3.0</v>
      </c>
      <c r="D751" s="11" t="s">
        <v>19</v>
      </c>
      <c r="E751" s="9" t="s">
        <v>20</v>
      </c>
      <c r="F751" s="9">
        <v>31.0</v>
      </c>
      <c r="G751" s="13">
        <v>0.0</v>
      </c>
      <c r="H751" s="13">
        <v>0.0</v>
      </c>
      <c r="I751" s="13">
        <v>335097.0</v>
      </c>
      <c r="J751" s="9">
        <v>7.75</v>
      </c>
      <c r="K751" s="9"/>
      <c r="L751" s="9" t="s">
        <v>21</v>
      </c>
      <c r="M751" s="9">
        <f t="shared" si="1"/>
        <v>0</v>
      </c>
      <c r="N751" s="9">
        <f>VLOOKUP($E751,'02 train 채점'!$F$8:$G$9, 2, false)</f>
        <v>25</v>
      </c>
      <c r="O751" s="9">
        <f>VLOOKUP($F751,'02 train 채점'!$F$12:$G$17, 2, true)</f>
        <v>25</v>
      </c>
      <c r="P751" s="9">
        <f>VLOOKUP($M751, '02 train 채점'!$F$20:$G$23, 2, true)</f>
        <v>0</v>
      </c>
      <c r="Q751" s="14">
        <f>VLOOKUP($D751,'02 train 채점'!$I$20:$J$23, 2, false)</f>
        <v>10</v>
      </c>
      <c r="R751" s="9">
        <f>N751*'02 train 채점'!$G$26+O751*'02 train 채점'!$G$27+P751*'02 train 채점'!$G$28*Q751*'02 train 채점'!$G$29</f>
        <v>22.5</v>
      </c>
      <c r="S751" s="9">
        <f>if($R751&gt;'02 train 채점'!$G$31, 1, 0)</f>
        <v>0</v>
      </c>
    </row>
    <row r="752" ht="15.75" customHeight="1">
      <c r="A752" s="9">
        <v>751.0</v>
      </c>
      <c r="B752" s="9">
        <v>1.0</v>
      </c>
      <c r="C752" s="9">
        <v>2.0</v>
      </c>
      <c r="D752" s="11" t="s">
        <v>29</v>
      </c>
      <c r="E752" s="9" t="s">
        <v>25</v>
      </c>
      <c r="F752" s="9">
        <v>4.0</v>
      </c>
      <c r="G752" s="13">
        <v>1.0</v>
      </c>
      <c r="H752" s="13">
        <v>1.0</v>
      </c>
      <c r="I752" s="13">
        <v>29103.0</v>
      </c>
      <c r="J752" s="9">
        <v>23.0</v>
      </c>
      <c r="K752" s="9"/>
      <c r="L752" s="9" t="s">
        <v>23</v>
      </c>
      <c r="M752" s="9">
        <f t="shared" si="1"/>
        <v>2</v>
      </c>
      <c r="N752" s="9">
        <f>VLOOKUP($E752,'02 train 채점'!$F$8:$G$9, 2, false)</f>
        <v>75</v>
      </c>
      <c r="O752" s="9">
        <f>VLOOKUP($F752,'02 train 채점'!$F$12:$G$17, 2, true)</f>
        <v>30</v>
      </c>
      <c r="P752" s="9">
        <f>VLOOKUP($M752, '02 train 채점'!$F$20:$G$23, 2, true)</f>
        <v>30</v>
      </c>
      <c r="Q752" s="14">
        <f>VLOOKUP($D752,'02 train 채점'!$I$20:$J$23, 2, false)</f>
        <v>40</v>
      </c>
      <c r="R752" s="9">
        <f>N752*'02 train 채점'!$G$26+O752*'02 train 채점'!$G$27+P752*'02 train 채점'!$G$28*Q752*'02 train 채점'!$G$29</f>
        <v>61.5</v>
      </c>
      <c r="S752" s="9">
        <f>if($R752&gt;'02 train 채점'!$G$31, 1, 0)</f>
        <v>1</v>
      </c>
    </row>
    <row r="753" ht="15.75" customHeight="1">
      <c r="A753" s="9">
        <v>752.0</v>
      </c>
      <c r="B753" s="9">
        <v>1.0</v>
      </c>
      <c r="C753" s="9">
        <v>3.0</v>
      </c>
      <c r="D753" s="11" t="s">
        <v>33</v>
      </c>
      <c r="E753" s="9" t="s">
        <v>20</v>
      </c>
      <c r="F753" s="9">
        <v>6.0</v>
      </c>
      <c r="G753" s="13">
        <v>0.0</v>
      </c>
      <c r="H753" s="13">
        <v>1.0</v>
      </c>
      <c r="I753" s="13">
        <v>392096.0</v>
      </c>
      <c r="J753" s="9">
        <v>12.475</v>
      </c>
      <c r="K753" s="9" t="s">
        <v>847</v>
      </c>
      <c r="L753" s="9" t="s">
        <v>23</v>
      </c>
      <c r="M753" s="9">
        <f t="shared" si="1"/>
        <v>1</v>
      </c>
      <c r="N753" s="9">
        <f>VLOOKUP($E753,'02 train 채점'!$F$8:$G$9, 2, false)</f>
        <v>25</v>
      </c>
      <c r="O753" s="9">
        <f>VLOOKUP($F753,'02 train 채점'!$F$12:$G$17, 2, true)</f>
        <v>25</v>
      </c>
      <c r="P753" s="9">
        <f>VLOOKUP($M753, '02 train 채점'!$F$20:$G$23, 2, true)</f>
        <v>65</v>
      </c>
      <c r="Q753" s="14">
        <f>VLOOKUP($D753,'02 train 채점'!$I$20:$J$23, 2, false)</f>
        <v>20</v>
      </c>
      <c r="R753" s="9">
        <f>N753*'02 train 채점'!$G$26+O753*'02 train 채점'!$G$27+P753*'02 train 채점'!$G$28*Q753*'02 train 채점'!$G$29</f>
        <v>25.75</v>
      </c>
      <c r="S753" s="9">
        <f>if($R753&gt;'02 train 채점'!$G$31, 1, 0)</f>
        <v>0</v>
      </c>
    </row>
    <row r="754" ht="15.75" customHeight="1">
      <c r="A754" s="9">
        <v>753.0</v>
      </c>
      <c r="B754" s="9">
        <v>0.0</v>
      </c>
      <c r="C754" s="9">
        <v>3.0</v>
      </c>
      <c r="D754" s="11" t="s">
        <v>19</v>
      </c>
      <c r="E754" s="9" t="s">
        <v>20</v>
      </c>
      <c r="F754" s="9">
        <v>33.0</v>
      </c>
      <c r="G754" s="13">
        <v>0.0</v>
      </c>
      <c r="H754" s="13">
        <v>0.0</v>
      </c>
      <c r="I754" s="13">
        <v>345780.0</v>
      </c>
      <c r="J754" s="9">
        <v>9.5</v>
      </c>
      <c r="K754" s="9"/>
      <c r="L754" s="9" t="s">
        <v>23</v>
      </c>
      <c r="M754" s="9">
        <f t="shared" si="1"/>
        <v>0</v>
      </c>
      <c r="N754" s="9">
        <f>VLOOKUP($E754,'02 train 채점'!$F$8:$G$9, 2, false)</f>
        <v>25</v>
      </c>
      <c r="O754" s="9">
        <f>VLOOKUP($F754,'02 train 채점'!$F$12:$G$17, 2, true)</f>
        <v>25</v>
      </c>
      <c r="P754" s="9">
        <f>VLOOKUP($M754, '02 train 채점'!$F$20:$G$23, 2, true)</f>
        <v>0</v>
      </c>
      <c r="Q754" s="14">
        <f>VLOOKUP($D754,'02 train 채점'!$I$20:$J$23, 2, false)</f>
        <v>10</v>
      </c>
      <c r="R754" s="9">
        <f>N754*'02 train 채점'!$G$26+O754*'02 train 채점'!$G$27+P754*'02 train 채점'!$G$28*Q754*'02 train 채점'!$G$29</f>
        <v>22.5</v>
      </c>
      <c r="S754" s="9">
        <f>if($R754&gt;'02 train 채점'!$G$31, 1, 0)</f>
        <v>0</v>
      </c>
    </row>
    <row r="755" ht="15.75" customHeight="1">
      <c r="A755" s="9">
        <v>754.0</v>
      </c>
      <c r="B755" s="9">
        <v>0.0</v>
      </c>
      <c r="C755" s="9">
        <v>3.0</v>
      </c>
      <c r="D755" s="11" t="s">
        <v>19</v>
      </c>
      <c r="E755" s="9" t="s">
        <v>20</v>
      </c>
      <c r="F755" s="9">
        <v>23.0</v>
      </c>
      <c r="G755" s="13">
        <v>0.0</v>
      </c>
      <c r="H755" s="13">
        <v>0.0</v>
      </c>
      <c r="I755" s="13">
        <v>349204.0</v>
      </c>
      <c r="J755" s="9">
        <v>7.8958</v>
      </c>
      <c r="K755" s="9"/>
      <c r="L755" s="9" t="s">
        <v>23</v>
      </c>
      <c r="M755" s="9">
        <f t="shared" si="1"/>
        <v>0</v>
      </c>
      <c r="N755" s="9">
        <f>VLOOKUP($E755,'02 train 채점'!$F$8:$G$9, 2, false)</f>
        <v>25</v>
      </c>
      <c r="O755" s="9">
        <f>VLOOKUP($F755,'02 train 채점'!$F$12:$G$17, 2, true)</f>
        <v>25</v>
      </c>
      <c r="P755" s="9">
        <f>VLOOKUP($M755, '02 train 채점'!$F$20:$G$23, 2, true)</f>
        <v>0</v>
      </c>
      <c r="Q755" s="14">
        <f>VLOOKUP($D755,'02 train 채점'!$I$20:$J$23, 2, false)</f>
        <v>10</v>
      </c>
      <c r="R755" s="9">
        <f>N755*'02 train 채점'!$G$26+O755*'02 train 채점'!$G$27+P755*'02 train 채점'!$G$28*Q755*'02 train 채점'!$G$29</f>
        <v>22.5</v>
      </c>
      <c r="S755" s="9">
        <f>if($R755&gt;'02 train 채점'!$G$31, 1, 0)</f>
        <v>0</v>
      </c>
    </row>
    <row r="756" ht="15.75" customHeight="1">
      <c r="A756" s="9">
        <v>755.0</v>
      </c>
      <c r="B756" s="9">
        <v>1.0</v>
      </c>
      <c r="C756" s="9">
        <v>2.0</v>
      </c>
      <c r="D756" s="11" t="s">
        <v>24</v>
      </c>
      <c r="E756" s="9" t="s">
        <v>25</v>
      </c>
      <c r="F756" s="9">
        <v>48.0</v>
      </c>
      <c r="G756" s="13">
        <v>1.0</v>
      </c>
      <c r="H756" s="13">
        <v>2.0</v>
      </c>
      <c r="I756" s="13">
        <v>220845.0</v>
      </c>
      <c r="J756" s="9">
        <v>65.0</v>
      </c>
      <c r="K756" s="9"/>
      <c r="L756" s="9" t="s">
        <v>23</v>
      </c>
      <c r="M756" s="9">
        <f t="shared" si="1"/>
        <v>3</v>
      </c>
      <c r="N756" s="9">
        <f>VLOOKUP($E756,'02 train 채점'!$F$8:$G$9, 2, false)</f>
        <v>75</v>
      </c>
      <c r="O756" s="9">
        <f>VLOOKUP($F756,'02 train 채점'!$F$12:$G$17, 2, true)</f>
        <v>25</v>
      </c>
      <c r="P756" s="9">
        <f>VLOOKUP($M756, '02 train 채점'!$F$20:$G$23, 2, true)</f>
        <v>40</v>
      </c>
      <c r="Q756" s="14">
        <f>VLOOKUP($D756,'02 train 채점'!$I$20:$J$23, 2, false)</f>
        <v>50</v>
      </c>
      <c r="R756" s="9">
        <f>N756*'02 train 채점'!$G$26+O756*'02 train 채점'!$G$27+P756*'02 train 채점'!$G$28*Q756*'02 train 채점'!$G$29</f>
        <v>62.5</v>
      </c>
      <c r="S756" s="9">
        <f>if($R756&gt;'02 train 채점'!$G$31, 1, 0)</f>
        <v>1</v>
      </c>
    </row>
    <row r="757" ht="15.75" customHeight="1">
      <c r="A757" s="9">
        <v>756.0</v>
      </c>
      <c r="B757" s="9">
        <v>1.0</v>
      </c>
      <c r="C757" s="9">
        <v>2.0</v>
      </c>
      <c r="D757" s="11" t="s">
        <v>33</v>
      </c>
      <c r="E757" s="9" t="s">
        <v>20</v>
      </c>
      <c r="F757" s="9">
        <v>0.67</v>
      </c>
      <c r="G757" s="13">
        <v>1.0</v>
      </c>
      <c r="H757" s="13">
        <v>1.0</v>
      </c>
      <c r="I757" s="13">
        <v>250649.0</v>
      </c>
      <c r="J757" s="9">
        <v>14.5</v>
      </c>
      <c r="K757" s="9"/>
      <c r="L757" s="9" t="s">
        <v>23</v>
      </c>
      <c r="M757" s="9">
        <f t="shared" si="1"/>
        <v>2</v>
      </c>
      <c r="N757" s="9">
        <f>VLOOKUP($E757,'02 train 채점'!$F$8:$G$9, 2, false)</f>
        <v>25</v>
      </c>
      <c r="O757" s="9">
        <f>VLOOKUP($F757,'02 train 채점'!$F$12:$G$17, 2, true)</f>
        <v>55</v>
      </c>
      <c r="P757" s="9">
        <f>VLOOKUP($M757, '02 train 채점'!$F$20:$G$23, 2, true)</f>
        <v>30</v>
      </c>
      <c r="Q757" s="14">
        <f>VLOOKUP($D757,'02 train 채점'!$I$20:$J$23, 2, false)</f>
        <v>20</v>
      </c>
      <c r="R757" s="9">
        <f>N757*'02 train 채점'!$G$26+O757*'02 train 채점'!$G$27+P757*'02 train 채점'!$G$28*Q757*'02 train 채점'!$G$29</f>
        <v>30</v>
      </c>
      <c r="S757" s="9">
        <f>if($R757&gt;'02 train 채점'!$G$31, 1, 0)</f>
        <v>0</v>
      </c>
    </row>
    <row r="758" ht="15.75" customHeight="1">
      <c r="A758" s="9">
        <v>757.0</v>
      </c>
      <c r="B758" s="9">
        <v>0.0</v>
      </c>
      <c r="C758" s="9">
        <v>3.0</v>
      </c>
      <c r="D758" s="11" t="s">
        <v>19</v>
      </c>
      <c r="E758" s="9" t="s">
        <v>20</v>
      </c>
      <c r="F758" s="9">
        <v>28.0</v>
      </c>
      <c r="G758" s="13">
        <v>0.0</v>
      </c>
      <c r="H758" s="13">
        <v>0.0</v>
      </c>
      <c r="I758" s="13">
        <v>350042.0</v>
      </c>
      <c r="J758" s="9">
        <v>7.7958</v>
      </c>
      <c r="K758" s="9"/>
      <c r="L758" s="9" t="s">
        <v>23</v>
      </c>
      <c r="M758" s="9">
        <f t="shared" si="1"/>
        <v>0</v>
      </c>
      <c r="N758" s="9">
        <f>VLOOKUP($E758,'02 train 채점'!$F$8:$G$9, 2, false)</f>
        <v>25</v>
      </c>
      <c r="O758" s="9">
        <f>VLOOKUP($F758,'02 train 채점'!$F$12:$G$17, 2, true)</f>
        <v>25</v>
      </c>
      <c r="P758" s="9">
        <f>VLOOKUP($M758, '02 train 채점'!$F$20:$G$23, 2, true)</f>
        <v>0</v>
      </c>
      <c r="Q758" s="14">
        <f>VLOOKUP($D758,'02 train 채점'!$I$20:$J$23, 2, false)</f>
        <v>10</v>
      </c>
      <c r="R758" s="9">
        <f>N758*'02 train 채점'!$G$26+O758*'02 train 채점'!$G$27+P758*'02 train 채점'!$G$28*Q758*'02 train 채점'!$G$29</f>
        <v>22.5</v>
      </c>
      <c r="S758" s="9">
        <f>if($R758&gt;'02 train 채점'!$G$31, 1, 0)</f>
        <v>0</v>
      </c>
    </row>
    <row r="759" ht="15.75" customHeight="1">
      <c r="A759" s="9">
        <v>758.0</v>
      </c>
      <c r="B759" s="9">
        <v>0.0</v>
      </c>
      <c r="C759" s="9">
        <v>2.0</v>
      </c>
      <c r="D759" s="11" t="s">
        <v>19</v>
      </c>
      <c r="E759" s="9" t="s">
        <v>20</v>
      </c>
      <c r="F759" s="9">
        <v>18.0</v>
      </c>
      <c r="G759" s="13">
        <v>0.0</v>
      </c>
      <c r="H759" s="13">
        <v>0.0</v>
      </c>
      <c r="I759" s="13">
        <v>29108.0</v>
      </c>
      <c r="J759" s="9">
        <v>11.5</v>
      </c>
      <c r="K759" s="9"/>
      <c r="L759" s="9" t="s">
        <v>23</v>
      </c>
      <c r="M759" s="9">
        <f t="shared" si="1"/>
        <v>0</v>
      </c>
      <c r="N759" s="9">
        <f>VLOOKUP($E759,'02 train 채점'!$F$8:$G$9, 2, false)</f>
        <v>25</v>
      </c>
      <c r="O759" s="9">
        <f>VLOOKUP($F759,'02 train 채점'!$F$12:$G$17, 2, true)</f>
        <v>25</v>
      </c>
      <c r="P759" s="9">
        <f>VLOOKUP($M759, '02 train 채점'!$F$20:$G$23, 2, true)</f>
        <v>0</v>
      </c>
      <c r="Q759" s="14">
        <f>VLOOKUP($D759,'02 train 채점'!$I$20:$J$23, 2, false)</f>
        <v>10</v>
      </c>
      <c r="R759" s="9">
        <f>N759*'02 train 채점'!$G$26+O759*'02 train 채점'!$G$27+P759*'02 train 채점'!$G$28*Q759*'02 train 채점'!$G$29</f>
        <v>22.5</v>
      </c>
      <c r="S759" s="9">
        <f>if($R759&gt;'02 train 채점'!$G$31, 1, 0)</f>
        <v>0</v>
      </c>
    </row>
    <row r="760" ht="15.75" customHeight="1">
      <c r="A760" s="9">
        <v>759.0</v>
      </c>
      <c r="B760" s="9">
        <v>0.0</v>
      </c>
      <c r="C760" s="9">
        <v>3.0</v>
      </c>
      <c r="D760" s="11" t="s">
        <v>19</v>
      </c>
      <c r="E760" s="9" t="s">
        <v>20</v>
      </c>
      <c r="F760" s="9">
        <v>34.0</v>
      </c>
      <c r="G760" s="13">
        <v>0.0</v>
      </c>
      <c r="H760" s="13">
        <v>0.0</v>
      </c>
      <c r="I760" s="13">
        <v>363294.0</v>
      </c>
      <c r="J760" s="9">
        <v>8.05</v>
      </c>
      <c r="K760" s="9"/>
      <c r="L760" s="9" t="s">
        <v>23</v>
      </c>
      <c r="M760" s="9">
        <f t="shared" si="1"/>
        <v>0</v>
      </c>
      <c r="N760" s="9">
        <f>VLOOKUP($E760,'02 train 채점'!$F$8:$G$9, 2, false)</f>
        <v>25</v>
      </c>
      <c r="O760" s="9">
        <f>VLOOKUP($F760,'02 train 채점'!$F$12:$G$17, 2, true)</f>
        <v>25</v>
      </c>
      <c r="P760" s="9">
        <f>VLOOKUP($M760, '02 train 채점'!$F$20:$G$23, 2, true)</f>
        <v>0</v>
      </c>
      <c r="Q760" s="14">
        <f>VLOOKUP($D760,'02 train 채점'!$I$20:$J$23, 2, false)</f>
        <v>10</v>
      </c>
      <c r="R760" s="9">
        <f>N760*'02 train 채점'!$G$26+O760*'02 train 채점'!$G$27+P760*'02 train 채점'!$G$28*Q760*'02 train 채점'!$G$29</f>
        <v>22.5</v>
      </c>
      <c r="S760" s="9">
        <f>if($R760&gt;'02 train 채점'!$G$31, 1, 0)</f>
        <v>0</v>
      </c>
    </row>
    <row r="761" ht="15.75" customHeight="1">
      <c r="A761" s="9">
        <v>642.0</v>
      </c>
      <c r="B761" s="9">
        <v>1.0</v>
      </c>
      <c r="C761" s="9">
        <v>1.0</v>
      </c>
      <c r="D761" s="11" t="s">
        <v>33</v>
      </c>
      <c r="E761" s="9" t="s">
        <v>25</v>
      </c>
      <c r="F761" s="9">
        <v>24.0</v>
      </c>
      <c r="G761" s="13">
        <v>0.0</v>
      </c>
      <c r="H761" s="13">
        <v>0.0</v>
      </c>
      <c r="I761" s="13" t="s">
        <v>845</v>
      </c>
      <c r="J761" s="9">
        <v>69.3</v>
      </c>
      <c r="K761" s="9" t="s">
        <v>846</v>
      </c>
      <c r="L761" s="9" t="s">
        <v>28</v>
      </c>
      <c r="M761" s="9">
        <f t="shared" si="1"/>
        <v>0</v>
      </c>
      <c r="N761" s="9">
        <f>VLOOKUP($E761,'02 train 채점'!$F$8:$G$9, 2, false)</f>
        <v>75</v>
      </c>
      <c r="O761" s="9">
        <f>VLOOKUP($F761,'02 train 채점'!$F$12:$G$17, 2, true)</f>
        <v>25</v>
      </c>
      <c r="P761" s="9">
        <f>VLOOKUP($M761, '02 train 채점'!$F$20:$G$23, 2, true)</f>
        <v>0</v>
      </c>
      <c r="Q761" s="14">
        <f>VLOOKUP($D761,'02 train 채점'!$I$20:$J$23, 2, false)</f>
        <v>20</v>
      </c>
      <c r="R761" s="9">
        <f>N761*'02 train 채점'!$G$26+O761*'02 train 채점'!$G$27+P761*'02 train 채점'!$G$28*Q761*'02 train 채점'!$G$29</f>
        <v>57.5</v>
      </c>
      <c r="S761" s="9">
        <f>if($R761&gt;'02 train 채점'!$G$31, 1, 0)</f>
        <v>1</v>
      </c>
    </row>
    <row r="762" ht="15.75" customHeight="1">
      <c r="A762" s="9">
        <v>761.0</v>
      </c>
      <c r="B762" s="9">
        <v>0.0</v>
      </c>
      <c r="C762" s="9">
        <v>3.0</v>
      </c>
      <c r="D762" s="11" t="s">
        <v>19</v>
      </c>
      <c r="E762" s="9" t="s">
        <v>20</v>
      </c>
      <c r="F762" s="9"/>
      <c r="G762" s="13">
        <v>0.0</v>
      </c>
      <c r="H762" s="13">
        <v>0.0</v>
      </c>
      <c r="I762" s="13">
        <v>358585.0</v>
      </c>
      <c r="J762" s="9">
        <v>14.5</v>
      </c>
      <c r="K762" s="9"/>
      <c r="L762" s="9" t="s">
        <v>23</v>
      </c>
      <c r="M762" s="9">
        <f t="shared" si="1"/>
        <v>0</v>
      </c>
      <c r="N762" s="9">
        <f>VLOOKUP($E762,'02 train 채점'!$F$8:$G$9, 2, false)</f>
        <v>25</v>
      </c>
      <c r="O762" s="9">
        <f>VLOOKUP($F762,'02 train 채점'!$F$12:$G$17, 2, true)</f>
        <v>55</v>
      </c>
      <c r="P762" s="9">
        <f>VLOOKUP($M762, '02 train 채점'!$F$20:$G$23, 2, true)</f>
        <v>0</v>
      </c>
      <c r="Q762" s="14">
        <f>VLOOKUP($D762,'02 train 채점'!$I$20:$J$23, 2, false)</f>
        <v>10</v>
      </c>
      <c r="R762" s="9">
        <f>N762*'02 train 채점'!$G$26+O762*'02 train 채점'!$G$27+P762*'02 train 채점'!$G$28*Q762*'02 train 채점'!$G$29</f>
        <v>28.5</v>
      </c>
      <c r="S762" s="9">
        <f>if($R762&gt;'02 train 채점'!$G$31, 1, 0)</f>
        <v>0</v>
      </c>
    </row>
    <row r="763" ht="15.75" customHeight="1">
      <c r="A763" s="9">
        <v>762.0</v>
      </c>
      <c r="B763" s="9">
        <v>0.0</v>
      </c>
      <c r="C763" s="9">
        <v>3.0</v>
      </c>
      <c r="D763" s="11" t="s">
        <v>19</v>
      </c>
      <c r="E763" s="9" t="s">
        <v>20</v>
      </c>
      <c r="F763" s="9">
        <v>41.0</v>
      </c>
      <c r="G763" s="13">
        <v>0.0</v>
      </c>
      <c r="H763" s="13">
        <v>0.0</v>
      </c>
      <c r="I763" s="13" t="s">
        <v>848</v>
      </c>
      <c r="J763" s="9">
        <v>7.125</v>
      </c>
      <c r="K763" s="9"/>
      <c r="L763" s="9" t="s">
        <v>23</v>
      </c>
      <c r="M763" s="9">
        <f t="shared" si="1"/>
        <v>0</v>
      </c>
      <c r="N763" s="9">
        <f>VLOOKUP($E763,'02 train 채점'!$F$8:$G$9, 2, false)</f>
        <v>25</v>
      </c>
      <c r="O763" s="9">
        <f>VLOOKUP($F763,'02 train 채점'!$F$12:$G$17, 2, true)</f>
        <v>25</v>
      </c>
      <c r="P763" s="9">
        <f>VLOOKUP($M763, '02 train 채점'!$F$20:$G$23, 2, true)</f>
        <v>0</v>
      </c>
      <c r="Q763" s="14">
        <f>VLOOKUP($D763,'02 train 채점'!$I$20:$J$23, 2, false)</f>
        <v>10</v>
      </c>
      <c r="R763" s="9">
        <f>N763*'02 train 채점'!$G$26+O763*'02 train 채점'!$G$27+P763*'02 train 채점'!$G$28*Q763*'02 train 채점'!$G$29</f>
        <v>22.5</v>
      </c>
      <c r="S763" s="9">
        <f>if($R763&gt;'02 train 채점'!$G$31, 1, 0)</f>
        <v>0</v>
      </c>
    </row>
    <row r="764" ht="15.75" customHeight="1">
      <c r="A764" s="9">
        <v>763.0</v>
      </c>
      <c r="B764" s="9">
        <v>1.0</v>
      </c>
      <c r="C764" s="9">
        <v>3.0</v>
      </c>
      <c r="D764" s="11" t="s">
        <v>19</v>
      </c>
      <c r="E764" s="9" t="s">
        <v>20</v>
      </c>
      <c r="F764" s="9">
        <v>20.0</v>
      </c>
      <c r="G764" s="13">
        <v>0.0</v>
      </c>
      <c r="H764" s="13">
        <v>0.0</v>
      </c>
      <c r="I764" s="13">
        <v>2663.0</v>
      </c>
      <c r="J764" s="9">
        <v>7.2292</v>
      </c>
      <c r="K764" s="9"/>
      <c r="L764" s="9" t="s">
        <v>28</v>
      </c>
      <c r="M764" s="9">
        <f t="shared" si="1"/>
        <v>0</v>
      </c>
      <c r="N764" s="9">
        <f>VLOOKUP($E764,'02 train 채점'!$F$8:$G$9, 2, false)</f>
        <v>25</v>
      </c>
      <c r="O764" s="9">
        <f>VLOOKUP($F764,'02 train 채점'!$F$12:$G$17, 2, true)</f>
        <v>25</v>
      </c>
      <c r="P764" s="9">
        <f>VLOOKUP($M764, '02 train 채점'!$F$20:$G$23, 2, true)</f>
        <v>0</v>
      </c>
      <c r="Q764" s="14">
        <f>VLOOKUP($D764,'02 train 채점'!$I$20:$J$23, 2, false)</f>
        <v>10</v>
      </c>
      <c r="R764" s="9">
        <f>N764*'02 train 채점'!$G$26+O764*'02 train 채점'!$G$27+P764*'02 train 채점'!$G$28*Q764*'02 train 채점'!$G$29</f>
        <v>22.5</v>
      </c>
      <c r="S764" s="9">
        <f>if($R764&gt;'02 train 채점'!$G$31, 1, 0)</f>
        <v>0</v>
      </c>
    </row>
    <row r="765" ht="15.75" customHeight="1">
      <c r="A765" s="9">
        <v>764.0</v>
      </c>
      <c r="B765" s="9">
        <v>1.0</v>
      </c>
      <c r="C765" s="9">
        <v>1.0</v>
      </c>
      <c r="D765" s="11" t="s">
        <v>24</v>
      </c>
      <c r="E765" s="9" t="s">
        <v>25</v>
      </c>
      <c r="F765" s="9">
        <v>36.0</v>
      </c>
      <c r="G765" s="13">
        <v>1.0</v>
      </c>
      <c r="H765" s="13">
        <v>2.0</v>
      </c>
      <c r="I765" s="13">
        <v>113760.0</v>
      </c>
      <c r="J765" s="9">
        <v>120.0</v>
      </c>
      <c r="K765" s="9" t="s">
        <v>336</v>
      </c>
      <c r="L765" s="9" t="s">
        <v>23</v>
      </c>
      <c r="M765" s="9">
        <f t="shared" si="1"/>
        <v>3</v>
      </c>
      <c r="N765" s="9">
        <f>VLOOKUP($E765,'02 train 채점'!$F$8:$G$9, 2, false)</f>
        <v>75</v>
      </c>
      <c r="O765" s="9">
        <f>VLOOKUP($F765,'02 train 채점'!$F$12:$G$17, 2, true)</f>
        <v>25</v>
      </c>
      <c r="P765" s="9">
        <f>VLOOKUP($M765, '02 train 채점'!$F$20:$G$23, 2, true)</f>
        <v>40</v>
      </c>
      <c r="Q765" s="14">
        <f>VLOOKUP($D765,'02 train 채점'!$I$20:$J$23, 2, false)</f>
        <v>50</v>
      </c>
      <c r="R765" s="9">
        <f>N765*'02 train 채점'!$G$26+O765*'02 train 채점'!$G$27+P765*'02 train 채점'!$G$28*Q765*'02 train 채점'!$G$29</f>
        <v>62.5</v>
      </c>
      <c r="S765" s="9">
        <f>if($R765&gt;'02 train 채점'!$G$31, 1, 0)</f>
        <v>1</v>
      </c>
    </row>
    <row r="766" ht="15.75" customHeight="1">
      <c r="A766" s="9">
        <v>765.0</v>
      </c>
      <c r="B766" s="9">
        <v>0.0</v>
      </c>
      <c r="C766" s="9">
        <v>3.0</v>
      </c>
      <c r="D766" s="11" t="s">
        <v>19</v>
      </c>
      <c r="E766" s="9" t="s">
        <v>20</v>
      </c>
      <c r="F766" s="9">
        <v>16.0</v>
      </c>
      <c r="G766" s="13">
        <v>0.0</v>
      </c>
      <c r="H766" s="13">
        <v>0.0</v>
      </c>
      <c r="I766" s="13">
        <v>347074.0</v>
      </c>
      <c r="J766" s="9">
        <v>7.775</v>
      </c>
      <c r="K766" s="9"/>
      <c r="L766" s="9" t="s">
        <v>23</v>
      </c>
      <c r="M766" s="9">
        <f t="shared" si="1"/>
        <v>0</v>
      </c>
      <c r="N766" s="9">
        <f>VLOOKUP($E766,'02 train 채점'!$F$8:$G$9, 2, false)</f>
        <v>25</v>
      </c>
      <c r="O766" s="9">
        <f>VLOOKUP($F766,'02 train 채점'!$F$12:$G$17, 2, true)</f>
        <v>25</v>
      </c>
      <c r="P766" s="9">
        <f>VLOOKUP($M766, '02 train 채점'!$F$20:$G$23, 2, true)</f>
        <v>0</v>
      </c>
      <c r="Q766" s="14">
        <f>VLOOKUP($D766,'02 train 채점'!$I$20:$J$23, 2, false)</f>
        <v>10</v>
      </c>
      <c r="R766" s="9">
        <f>N766*'02 train 채점'!$G$26+O766*'02 train 채점'!$G$27+P766*'02 train 채점'!$G$28*Q766*'02 train 채점'!$G$29</f>
        <v>22.5</v>
      </c>
      <c r="S766" s="9">
        <f>if($R766&gt;'02 train 채점'!$G$31, 1, 0)</f>
        <v>0</v>
      </c>
    </row>
    <row r="767" ht="15.75" customHeight="1">
      <c r="A767" s="9">
        <v>766.0</v>
      </c>
      <c r="B767" s="9">
        <v>1.0</v>
      </c>
      <c r="C767" s="9">
        <v>1.0</v>
      </c>
      <c r="D767" s="11" t="s">
        <v>24</v>
      </c>
      <c r="E767" s="9" t="s">
        <v>25</v>
      </c>
      <c r="F767" s="9">
        <v>51.0</v>
      </c>
      <c r="G767" s="13">
        <v>1.0</v>
      </c>
      <c r="H767" s="13">
        <v>0.0</v>
      </c>
      <c r="I767" s="13">
        <v>13502.0</v>
      </c>
      <c r="J767" s="9">
        <v>77.9583</v>
      </c>
      <c r="K767" s="9" t="s">
        <v>849</v>
      </c>
      <c r="L767" s="9" t="s">
        <v>23</v>
      </c>
      <c r="M767" s="9">
        <f t="shared" si="1"/>
        <v>1</v>
      </c>
      <c r="N767" s="9">
        <f>VLOOKUP($E767,'02 train 채점'!$F$8:$G$9, 2, false)</f>
        <v>75</v>
      </c>
      <c r="O767" s="9">
        <f>VLOOKUP($F767,'02 train 채점'!$F$12:$G$17, 2, true)</f>
        <v>25</v>
      </c>
      <c r="P767" s="9">
        <f>VLOOKUP($M767, '02 train 채점'!$F$20:$G$23, 2, true)</f>
        <v>65</v>
      </c>
      <c r="Q767" s="14">
        <f>VLOOKUP($D767,'02 train 채점'!$I$20:$J$23, 2, false)</f>
        <v>50</v>
      </c>
      <c r="R767" s="9">
        <f>N767*'02 train 채점'!$G$26+O767*'02 train 채점'!$G$27+P767*'02 train 채점'!$G$28*Q767*'02 train 채점'!$G$29</f>
        <v>65.625</v>
      </c>
      <c r="S767" s="9">
        <f>if($R767&gt;'02 train 채점'!$G$31, 1, 0)</f>
        <v>1</v>
      </c>
    </row>
    <row r="768" ht="15.75" customHeight="1">
      <c r="A768" s="9">
        <v>746.0</v>
      </c>
      <c r="B768" s="9">
        <v>0.0</v>
      </c>
      <c r="C768" s="9">
        <v>1.0</v>
      </c>
      <c r="D768" s="11" t="s">
        <v>33</v>
      </c>
      <c r="E768" s="9" t="s">
        <v>20</v>
      </c>
      <c r="F768" s="9">
        <v>70.0</v>
      </c>
      <c r="G768" s="13">
        <v>1.0</v>
      </c>
      <c r="H768" s="13">
        <v>1.0</v>
      </c>
      <c r="I768" s="13" t="s">
        <v>797</v>
      </c>
      <c r="J768" s="9">
        <v>71.0</v>
      </c>
      <c r="K768" s="9" t="s">
        <v>798</v>
      </c>
      <c r="L768" s="9" t="s">
        <v>23</v>
      </c>
      <c r="M768" s="9">
        <f t="shared" si="1"/>
        <v>2</v>
      </c>
      <c r="N768" s="9">
        <f>VLOOKUP($E768,'02 train 채점'!$F$8:$G$9, 2, false)</f>
        <v>25</v>
      </c>
      <c r="O768" s="9">
        <f>VLOOKUP($F768,'02 train 채점'!$F$12:$G$17, 2, true)</f>
        <v>25</v>
      </c>
      <c r="P768" s="9">
        <f>VLOOKUP($M768, '02 train 채점'!$F$20:$G$23, 2, true)</f>
        <v>30</v>
      </c>
      <c r="Q768" s="14">
        <f>VLOOKUP($D768,'02 train 채점'!$I$20:$J$23, 2, false)</f>
        <v>20</v>
      </c>
      <c r="R768" s="9">
        <f>N768*'02 train 채점'!$G$26+O768*'02 train 채점'!$G$27+P768*'02 train 채점'!$G$28*Q768*'02 train 채점'!$G$29</f>
        <v>24</v>
      </c>
      <c r="S768" s="9">
        <f>if($R768&gt;'02 train 채점'!$G$31, 1, 0)</f>
        <v>0</v>
      </c>
    </row>
    <row r="769" ht="15.75" customHeight="1">
      <c r="A769" s="9">
        <v>768.0</v>
      </c>
      <c r="B769" s="9">
        <v>0.0</v>
      </c>
      <c r="C769" s="9">
        <v>3.0</v>
      </c>
      <c r="D769" s="11" t="s">
        <v>29</v>
      </c>
      <c r="E769" s="9" t="s">
        <v>25</v>
      </c>
      <c r="F769" s="9">
        <v>30.5</v>
      </c>
      <c r="G769" s="13">
        <v>0.0</v>
      </c>
      <c r="H769" s="13">
        <v>0.0</v>
      </c>
      <c r="I769" s="13">
        <v>364850.0</v>
      </c>
      <c r="J769" s="9">
        <v>7.75</v>
      </c>
      <c r="K769" s="9"/>
      <c r="L769" s="9" t="s">
        <v>21</v>
      </c>
      <c r="M769" s="9">
        <f t="shared" si="1"/>
        <v>0</v>
      </c>
      <c r="N769" s="9">
        <f>VLOOKUP($E769,'02 train 채점'!$F$8:$G$9, 2, false)</f>
        <v>75</v>
      </c>
      <c r="O769" s="9">
        <f>VLOOKUP($F769,'02 train 채점'!$F$12:$G$17, 2, true)</f>
        <v>25</v>
      </c>
      <c r="P769" s="9">
        <f>VLOOKUP($M769, '02 train 채점'!$F$20:$G$23, 2, true)</f>
        <v>0</v>
      </c>
      <c r="Q769" s="14">
        <f>VLOOKUP($D769,'02 train 채점'!$I$20:$J$23, 2, false)</f>
        <v>40</v>
      </c>
      <c r="R769" s="9">
        <f>N769*'02 train 채점'!$G$26+O769*'02 train 채점'!$G$27+P769*'02 train 채점'!$G$28*Q769*'02 train 채점'!$G$29</f>
        <v>57.5</v>
      </c>
      <c r="S769" s="9">
        <f>if($R769&gt;'02 train 채점'!$G$31, 1, 0)</f>
        <v>1</v>
      </c>
    </row>
    <row r="770" ht="15.75" customHeight="1">
      <c r="A770" s="9">
        <v>769.0</v>
      </c>
      <c r="B770" s="9">
        <v>0.0</v>
      </c>
      <c r="C770" s="9">
        <v>3.0</v>
      </c>
      <c r="D770" s="11" t="s">
        <v>19</v>
      </c>
      <c r="E770" s="9" t="s">
        <v>20</v>
      </c>
      <c r="F770" s="9"/>
      <c r="G770" s="13">
        <v>1.0</v>
      </c>
      <c r="H770" s="13">
        <v>0.0</v>
      </c>
      <c r="I770" s="13">
        <v>371110.0</v>
      </c>
      <c r="J770" s="9">
        <v>24.15</v>
      </c>
      <c r="K770" s="9"/>
      <c r="L770" s="9" t="s">
        <v>21</v>
      </c>
      <c r="M770" s="9">
        <f t="shared" si="1"/>
        <v>1</v>
      </c>
      <c r="N770" s="9">
        <f>VLOOKUP($E770,'02 train 채점'!$F$8:$G$9, 2, false)</f>
        <v>25</v>
      </c>
      <c r="O770" s="9">
        <f>VLOOKUP($F770,'02 train 채점'!$F$12:$G$17, 2, true)</f>
        <v>55</v>
      </c>
      <c r="P770" s="9">
        <f>VLOOKUP($M770, '02 train 채점'!$F$20:$G$23, 2, true)</f>
        <v>65</v>
      </c>
      <c r="Q770" s="14">
        <f>VLOOKUP($D770,'02 train 채점'!$I$20:$J$23, 2, false)</f>
        <v>10</v>
      </c>
      <c r="R770" s="9">
        <f>N770*'02 train 채점'!$G$26+O770*'02 train 채점'!$G$27+P770*'02 train 채점'!$G$28*Q770*'02 train 채점'!$G$29</f>
        <v>30.125</v>
      </c>
      <c r="S770" s="9">
        <f>if($R770&gt;'02 train 채점'!$G$31, 1, 0)</f>
        <v>0</v>
      </c>
    </row>
    <row r="771" ht="15.75" customHeight="1">
      <c r="A771" s="9">
        <v>770.0</v>
      </c>
      <c r="B771" s="9">
        <v>0.0</v>
      </c>
      <c r="C771" s="9">
        <v>3.0</v>
      </c>
      <c r="D771" s="11" t="s">
        <v>19</v>
      </c>
      <c r="E771" s="9" t="s">
        <v>20</v>
      </c>
      <c r="F771" s="9">
        <v>32.0</v>
      </c>
      <c r="G771" s="13">
        <v>0.0</v>
      </c>
      <c r="H771" s="13">
        <v>0.0</v>
      </c>
      <c r="I771" s="13">
        <v>8471.0</v>
      </c>
      <c r="J771" s="9">
        <v>8.3625</v>
      </c>
      <c r="K771" s="9"/>
      <c r="L771" s="9" t="s">
        <v>23</v>
      </c>
      <c r="M771" s="9">
        <f t="shared" si="1"/>
        <v>0</v>
      </c>
      <c r="N771" s="9">
        <f>VLOOKUP($E771,'02 train 채점'!$F$8:$G$9, 2, false)</f>
        <v>25</v>
      </c>
      <c r="O771" s="9">
        <f>VLOOKUP($F771,'02 train 채점'!$F$12:$G$17, 2, true)</f>
        <v>25</v>
      </c>
      <c r="P771" s="9">
        <f>VLOOKUP($M771, '02 train 채점'!$F$20:$G$23, 2, true)</f>
        <v>0</v>
      </c>
      <c r="Q771" s="14">
        <f>VLOOKUP($D771,'02 train 채점'!$I$20:$J$23, 2, false)</f>
        <v>10</v>
      </c>
      <c r="R771" s="9">
        <f>N771*'02 train 채점'!$G$26+O771*'02 train 채점'!$G$27+P771*'02 train 채점'!$G$28*Q771*'02 train 채점'!$G$29</f>
        <v>22.5</v>
      </c>
      <c r="S771" s="9">
        <f>if($R771&gt;'02 train 채점'!$G$31, 1, 0)</f>
        <v>0</v>
      </c>
    </row>
    <row r="772" ht="15.75" customHeight="1">
      <c r="A772" s="9">
        <v>771.0</v>
      </c>
      <c r="B772" s="9">
        <v>0.0</v>
      </c>
      <c r="C772" s="9">
        <v>3.0</v>
      </c>
      <c r="D772" s="11" t="s">
        <v>19</v>
      </c>
      <c r="E772" s="9" t="s">
        <v>20</v>
      </c>
      <c r="F772" s="9">
        <v>24.0</v>
      </c>
      <c r="G772" s="13">
        <v>0.0</v>
      </c>
      <c r="H772" s="13">
        <v>0.0</v>
      </c>
      <c r="I772" s="13">
        <v>345781.0</v>
      </c>
      <c r="J772" s="9">
        <v>9.5</v>
      </c>
      <c r="K772" s="9"/>
      <c r="L772" s="9" t="s">
        <v>23</v>
      </c>
      <c r="M772" s="9">
        <f t="shared" si="1"/>
        <v>0</v>
      </c>
      <c r="N772" s="9">
        <f>VLOOKUP($E772,'02 train 채점'!$F$8:$G$9, 2, false)</f>
        <v>25</v>
      </c>
      <c r="O772" s="9">
        <f>VLOOKUP($F772,'02 train 채점'!$F$12:$G$17, 2, true)</f>
        <v>25</v>
      </c>
      <c r="P772" s="9">
        <f>VLOOKUP($M772, '02 train 채점'!$F$20:$G$23, 2, true)</f>
        <v>0</v>
      </c>
      <c r="Q772" s="14">
        <f>VLOOKUP($D772,'02 train 채점'!$I$20:$J$23, 2, false)</f>
        <v>10</v>
      </c>
      <c r="R772" s="9">
        <f>N772*'02 train 채점'!$G$26+O772*'02 train 채점'!$G$27+P772*'02 train 채점'!$G$28*Q772*'02 train 채점'!$G$29</f>
        <v>22.5</v>
      </c>
      <c r="S772" s="9">
        <f>if($R772&gt;'02 train 채점'!$G$31, 1, 0)</f>
        <v>0</v>
      </c>
    </row>
    <row r="773" ht="15.75" customHeight="1">
      <c r="A773" s="9">
        <v>772.0</v>
      </c>
      <c r="B773" s="9">
        <v>0.0</v>
      </c>
      <c r="C773" s="9">
        <v>3.0</v>
      </c>
      <c r="D773" s="11" t="s">
        <v>19</v>
      </c>
      <c r="E773" s="9" t="s">
        <v>20</v>
      </c>
      <c r="F773" s="9">
        <v>48.0</v>
      </c>
      <c r="G773" s="13">
        <v>0.0</v>
      </c>
      <c r="H773" s="13">
        <v>0.0</v>
      </c>
      <c r="I773" s="13">
        <v>350047.0</v>
      </c>
      <c r="J773" s="9">
        <v>7.8542</v>
      </c>
      <c r="K773" s="9"/>
      <c r="L773" s="9" t="s">
        <v>23</v>
      </c>
      <c r="M773" s="9">
        <f t="shared" si="1"/>
        <v>0</v>
      </c>
      <c r="N773" s="9">
        <f>VLOOKUP($E773,'02 train 채점'!$F$8:$G$9, 2, false)</f>
        <v>25</v>
      </c>
      <c r="O773" s="9">
        <f>VLOOKUP($F773,'02 train 채점'!$F$12:$G$17, 2, true)</f>
        <v>25</v>
      </c>
      <c r="P773" s="9">
        <f>VLOOKUP($M773, '02 train 채점'!$F$20:$G$23, 2, true)</f>
        <v>0</v>
      </c>
      <c r="Q773" s="14">
        <f>VLOOKUP($D773,'02 train 채점'!$I$20:$J$23, 2, false)</f>
        <v>10</v>
      </c>
      <c r="R773" s="9">
        <f>N773*'02 train 채점'!$G$26+O773*'02 train 채점'!$G$27+P773*'02 train 채점'!$G$28*Q773*'02 train 채점'!$G$29</f>
        <v>22.5</v>
      </c>
      <c r="S773" s="9">
        <f>if($R773&gt;'02 train 채점'!$G$31, 1, 0)</f>
        <v>0</v>
      </c>
    </row>
    <row r="774" ht="15.75" customHeight="1">
      <c r="A774" s="9">
        <v>773.0</v>
      </c>
      <c r="B774" s="9">
        <v>0.0</v>
      </c>
      <c r="C774" s="9">
        <v>2.0</v>
      </c>
      <c r="D774" s="11" t="s">
        <v>24</v>
      </c>
      <c r="E774" s="9" t="s">
        <v>25</v>
      </c>
      <c r="F774" s="9">
        <v>57.0</v>
      </c>
      <c r="G774" s="13">
        <v>0.0</v>
      </c>
      <c r="H774" s="13">
        <v>0.0</v>
      </c>
      <c r="I774" s="13" t="s">
        <v>850</v>
      </c>
      <c r="J774" s="9">
        <v>10.5</v>
      </c>
      <c r="K774" s="9" t="s">
        <v>851</v>
      </c>
      <c r="L774" s="9" t="s">
        <v>23</v>
      </c>
      <c r="M774" s="9">
        <f t="shared" si="1"/>
        <v>0</v>
      </c>
      <c r="N774" s="9">
        <f>VLOOKUP($E774,'02 train 채점'!$F$8:$G$9, 2, false)</f>
        <v>75</v>
      </c>
      <c r="O774" s="9">
        <f>VLOOKUP($F774,'02 train 채점'!$F$12:$G$17, 2, true)</f>
        <v>25</v>
      </c>
      <c r="P774" s="9">
        <f>VLOOKUP($M774, '02 train 채점'!$F$20:$G$23, 2, true)</f>
        <v>0</v>
      </c>
      <c r="Q774" s="14">
        <f>VLOOKUP($D774,'02 train 채점'!$I$20:$J$23, 2, false)</f>
        <v>50</v>
      </c>
      <c r="R774" s="9">
        <f>N774*'02 train 채점'!$G$26+O774*'02 train 채점'!$G$27+P774*'02 train 채점'!$G$28*Q774*'02 train 채점'!$G$29</f>
        <v>57.5</v>
      </c>
      <c r="S774" s="9">
        <f>if($R774&gt;'02 train 채점'!$G$31, 1, 0)</f>
        <v>1</v>
      </c>
    </row>
    <row r="775" ht="15.75" customHeight="1">
      <c r="A775" s="9">
        <v>774.0</v>
      </c>
      <c r="B775" s="9">
        <v>0.0</v>
      </c>
      <c r="C775" s="9">
        <v>3.0</v>
      </c>
      <c r="D775" s="11" t="s">
        <v>19</v>
      </c>
      <c r="E775" s="9" t="s">
        <v>20</v>
      </c>
      <c r="F775" s="9"/>
      <c r="G775" s="13">
        <v>0.0</v>
      </c>
      <c r="H775" s="13">
        <v>0.0</v>
      </c>
      <c r="I775" s="13">
        <v>2674.0</v>
      </c>
      <c r="J775" s="9">
        <v>7.225</v>
      </c>
      <c r="K775" s="9"/>
      <c r="L775" s="9" t="s">
        <v>28</v>
      </c>
      <c r="M775" s="9">
        <f t="shared" si="1"/>
        <v>0</v>
      </c>
      <c r="N775" s="9">
        <f>VLOOKUP($E775,'02 train 채점'!$F$8:$G$9, 2, false)</f>
        <v>25</v>
      </c>
      <c r="O775" s="9">
        <f>VLOOKUP($F775,'02 train 채점'!$F$12:$G$17, 2, true)</f>
        <v>55</v>
      </c>
      <c r="P775" s="9">
        <f>VLOOKUP($M775, '02 train 채점'!$F$20:$G$23, 2, true)</f>
        <v>0</v>
      </c>
      <c r="Q775" s="14">
        <f>VLOOKUP($D775,'02 train 채점'!$I$20:$J$23, 2, false)</f>
        <v>10</v>
      </c>
      <c r="R775" s="9">
        <f>N775*'02 train 채점'!$G$26+O775*'02 train 채점'!$G$27+P775*'02 train 채점'!$G$28*Q775*'02 train 채점'!$G$29</f>
        <v>28.5</v>
      </c>
      <c r="S775" s="9">
        <f>if($R775&gt;'02 train 채점'!$G$31, 1, 0)</f>
        <v>0</v>
      </c>
    </row>
    <row r="776" ht="15.75" customHeight="1">
      <c r="A776" s="9">
        <v>775.0</v>
      </c>
      <c r="B776" s="9">
        <v>1.0</v>
      </c>
      <c r="C776" s="9">
        <v>2.0</v>
      </c>
      <c r="D776" s="11" t="s">
        <v>24</v>
      </c>
      <c r="E776" s="9" t="s">
        <v>25</v>
      </c>
      <c r="F776" s="9">
        <v>54.0</v>
      </c>
      <c r="G776" s="13">
        <v>1.0</v>
      </c>
      <c r="H776" s="13">
        <v>3.0</v>
      </c>
      <c r="I776" s="13">
        <v>29105.0</v>
      </c>
      <c r="J776" s="9">
        <v>23.0</v>
      </c>
      <c r="K776" s="9"/>
      <c r="L776" s="9" t="s">
        <v>23</v>
      </c>
      <c r="M776" s="9">
        <f t="shared" si="1"/>
        <v>4</v>
      </c>
      <c r="N776" s="9">
        <f>VLOOKUP($E776,'02 train 채점'!$F$8:$G$9, 2, false)</f>
        <v>75</v>
      </c>
      <c r="O776" s="9">
        <f>VLOOKUP($F776,'02 train 채점'!$F$12:$G$17, 2, true)</f>
        <v>25</v>
      </c>
      <c r="P776" s="9">
        <f>VLOOKUP($M776, '02 train 채점'!$F$20:$G$23, 2, true)</f>
        <v>40</v>
      </c>
      <c r="Q776" s="14">
        <f>VLOOKUP($D776,'02 train 채점'!$I$20:$J$23, 2, false)</f>
        <v>50</v>
      </c>
      <c r="R776" s="9">
        <f>N776*'02 train 채점'!$G$26+O776*'02 train 채점'!$G$27+P776*'02 train 채점'!$G$28*Q776*'02 train 채점'!$G$29</f>
        <v>62.5</v>
      </c>
      <c r="S776" s="9">
        <f>if($R776&gt;'02 train 채점'!$G$31, 1, 0)</f>
        <v>1</v>
      </c>
    </row>
    <row r="777" ht="15.75" customHeight="1">
      <c r="A777" s="9">
        <v>776.0</v>
      </c>
      <c r="B777" s="9">
        <v>0.0</v>
      </c>
      <c r="C777" s="9">
        <v>3.0</v>
      </c>
      <c r="D777" s="11" t="s">
        <v>19</v>
      </c>
      <c r="E777" s="9" t="s">
        <v>20</v>
      </c>
      <c r="F777" s="9">
        <v>18.0</v>
      </c>
      <c r="G777" s="13">
        <v>0.0</v>
      </c>
      <c r="H777" s="13">
        <v>0.0</v>
      </c>
      <c r="I777" s="13">
        <v>347078.0</v>
      </c>
      <c r="J777" s="9">
        <v>7.75</v>
      </c>
      <c r="K777" s="9"/>
      <c r="L777" s="9" t="s">
        <v>23</v>
      </c>
      <c r="M777" s="9">
        <f t="shared" si="1"/>
        <v>0</v>
      </c>
      <c r="N777" s="9">
        <f>VLOOKUP($E777,'02 train 채점'!$F$8:$G$9, 2, false)</f>
        <v>25</v>
      </c>
      <c r="O777" s="9">
        <f>VLOOKUP($F777,'02 train 채점'!$F$12:$G$17, 2, true)</f>
        <v>25</v>
      </c>
      <c r="P777" s="9">
        <f>VLOOKUP($M777, '02 train 채점'!$F$20:$G$23, 2, true)</f>
        <v>0</v>
      </c>
      <c r="Q777" s="14">
        <f>VLOOKUP($D777,'02 train 채점'!$I$20:$J$23, 2, false)</f>
        <v>10</v>
      </c>
      <c r="R777" s="9">
        <f>N777*'02 train 채점'!$G$26+O777*'02 train 채점'!$G$27+P777*'02 train 채점'!$G$28*Q777*'02 train 채점'!$G$29</f>
        <v>22.5</v>
      </c>
      <c r="S777" s="9">
        <f>if($R777&gt;'02 train 채점'!$G$31, 1, 0)</f>
        <v>0</v>
      </c>
    </row>
    <row r="778" ht="15.75" customHeight="1">
      <c r="A778" s="9">
        <v>777.0</v>
      </c>
      <c r="B778" s="9">
        <v>0.0</v>
      </c>
      <c r="C778" s="9">
        <v>3.0</v>
      </c>
      <c r="D778" s="11" t="s">
        <v>19</v>
      </c>
      <c r="E778" s="9" t="s">
        <v>20</v>
      </c>
      <c r="F778" s="9"/>
      <c r="G778" s="13">
        <v>0.0</v>
      </c>
      <c r="H778" s="13">
        <v>0.0</v>
      </c>
      <c r="I778" s="13">
        <v>383121.0</v>
      </c>
      <c r="J778" s="9">
        <v>7.75</v>
      </c>
      <c r="K778" s="9" t="s">
        <v>852</v>
      </c>
      <c r="L778" s="9" t="s">
        <v>21</v>
      </c>
      <c r="M778" s="9">
        <f t="shared" si="1"/>
        <v>0</v>
      </c>
      <c r="N778" s="9">
        <f>VLOOKUP($E778,'02 train 채점'!$F$8:$G$9, 2, false)</f>
        <v>25</v>
      </c>
      <c r="O778" s="9">
        <f>VLOOKUP($F778,'02 train 채점'!$F$12:$G$17, 2, true)</f>
        <v>55</v>
      </c>
      <c r="P778" s="9">
        <f>VLOOKUP($M778, '02 train 채점'!$F$20:$G$23, 2, true)</f>
        <v>0</v>
      </c>
      <c r="Q778" s="14">
        <f>VLOOKUP($D778,'02 train 채점'!$I$20:$J$23, 2, false)</f>
        <v>10</v>
      </c>
      <c r="R778" s="9">
        <f>N778*'02 train 채점'!$G$26+O778*'02 train 채점'!$G$27+P778*'02 train 채점'!$G$28*Q778*'02 train 채점'!$G$29</f>
        <v>28.5</v>
      </c>
      <c r="S778" s="9">
        <f>if($R778&gt;'02 train 채점'!$G$31, 1, 0)</f>
        <v>0</v>
      </c>
    </row>
    <row r="779" ht="15.75" customHeight="1">
      <c r="A779" s="9">
        <v>778.0</v>
      </c>
      <c r="B779" s="9">
        <v>1.0</v>
      </c>
      <c r="C779" s="9">
        <v>3.0</v>
      </c>
      <c r="D779" s="11" t="s">
        <v>29</v>
      </c>
      <c r="E779" s="9" t="s">
        <v>25</v>
      </c>
      <c r="F779" s="9">
        <v>5.0</v>
      </c>
      <c r="G779" s="13">
        <v>0.0</v>
      </c>
      <c r="H779" s="13">
        <v>0.0</v>
      </c>
      <c r="I779" s="13">
        <v>364516.0</v>
      </c>
      <c r="J779" s="9">
        <v>12.475</v>
      </c>
      <c r="K779" s="9"/>
      <c r="L779" s="9" t="s">
        <v>23</v>
      </c>
      <c r="M779" s="9">
        <f t="shared" si="1"/>
        <v>0</v>
      </c>
      <c r="N779" s="9">
        <f>VLOOKUP($E779,'02 train 채점'!$F$8:$G$9, 2, false)</f>
        <v>75</v>
      </c>
      <c r="O779" s="9">
        <f>VLOOKUP($F779,'02 train 채점'!$F$12:$G$17, 2, true)</f>
        <v>25</v>
      </c>
      <c r="P779" s="9">
        <f>VLOOKUP($M779, '02 train 채점'!$F$20:$G$23, 2, true)</f>
        <v>0</v>
      </c>
      <c r="Q779" s="14">
        <f>VLOOKUP($D779,'02 train 채점'!$I$20:$J$23, 2, false)</f>
        <v>40</v>
      </c>
      <c r="R779" s="9">
        <f>N779*'02 train 채점'!$G$26+O779*'02 train 채점'!$G$27+P779*'02 train 채점'!$G$28*Q779*'02 train 채점'!$G$29</f>
        <v>57.5</v>
      </c>
      <c r="S779" s="9">
        <f>if($R779&gt;'02 train 채점'!$G$31, 1, 0)</f>
        <v>1</v>
      </c>
    </row>
    <row r="780" ht="15.75" customHeight="1">
      <c r="A780" s="9">
        <v>779.0</v>
      </c>
      <c r="B780" s="9">
        <v>0.0</v>
      </c>
      <c r="C780" s="9">
        <v>3.0</v>
      </c>
      <c r="D780" s="11" t="s">
        <v>19</v>
      </c>
      <c r="E780" s="9" t="s">
        <v>20</v>
      </c>
      <c r="F780" s="9"/>
      <c r="G780" s="13">
        <v>0.0</v>
      </c>
      <c r="H780" s="13">
        <v>0.0</v>
      </c>
      <c r="I780" s="13">
        <v>36865.0</v>
      </c>
      <c r="J780" s="9">
        <v>7.7375</v>
      </c>
      <c r="K780" s="9"/>
      <c r="L780" s="9" t="s">
        <v>21</v>
      </c>
      <c r="M780" s="9">
        <f t="shared" si="1"/>
        <v>0</v>
      </c>
      <c r="N780" s="9">
        <f>VLOOKUP($E780,'02 train 채점'!$F$8:$G$9, 2, false)</f>
        <v>25</v>
      </c>
      <c r="O780" s="9">
        <f>VLOOKUP($F780,'02 train 채점'!$F$12:$G$17, 2, true)</f>
        <v>55</v>
      </c>
      <c r="P780" s="9">
        <f>VLOOKUP($M780, '02 train 채점'!$F$20:$G$23, 2, true)</f>
        <v>0</v>
      </c>
      <c r="Q780" s="14">
        <f>VLOOKUP($D780,'02 train 채점'!$I$20:$J$23, 2, false)</f>
        <v>10</v>
      </c>
      <c r="R780" s="9">
        <f>N780*'02 train 채점'!$G$26+O780*'02 train 채점'!$G$27+P780*'02 train 채점'!$G$28*Q780*'02 train 채점'!$G$29</f>
        <v>28.5</v>
      </c>
      <c r="S780" s="9">
        <f>if($R780&gt;'02 train 채점'!$G$31, 1, 0)</f>
        <v>0</v>
      </c>
    </row>
    <row r="781" ht="15.75" customHeight="1">
      <c r="A781" s="9">
        <v>780.0</v>
      </c>
      <c r="B781" s="9">
        <v>1.0</v>
      </c>
      <c r="C781" s="9">
        <v>1.0</v>
      </c>
      <c r="D781" s="11" t="s">
        <v>24</v>
      </c>
      <c r="E781" s="9" t="s">
        <v>25</v>
      </c>
      <c r="F781" s="9">
        <v>43.0</v>
      </c>
      <c r="G781" s="13">
        <v>0.0</v>
      </c>
      <c r="H781" s="13">
        <v>1.0</v>
      </c>
      <c r="I781" s="13">
        <v>24160.0</v>
      </c>
      <c r="J781" s="9">
        <v>211.3375</v>
      </c>
      <c r="K781" s="9" t="s">
        <v>853</v>
      </c>
      <c r="L781" s="9" t="s">
        <v>23</v>
      </c>
      <c r="M781" s="9">
        <f t="shared" si="1"/>
        <v>1</v>
      </c>
      <c r="N781" s="9">
        <f>VLOOKUP($E781,'02 train 채점'!$F$8:$G$9, 2, false)</f>
        <v>75</v>
      </c>
      <c r="O781" s="9">
        <f>VLOOKUP($F781,'02 train 채점'!$F$12:$G$17, 2, true)</f>
        <v>25</v>
      </c>
      <c r="P781" s="9">
        <f>VLOOKUP($M781, '02 train 채점'!$F$20:$G$23, 2, true)</f>
        <v>65</v>
      </c>
      <c r="Q781" s="14">
        <f>VLOOKUP($D781,'02 train 채점'!$I$20:$J$23, 2, false)</f>
        <v>50</v>
      </c>
      <c r="R781" s="9">
        <f>N781*'02 train 채점'!$G$26+O781*'02 train 채점'!$G$27+P781*'02 train 채점'!$G$28*Q781*'02 train 채점'!$G$29</f>
        <v>65.625</v>
      </c>
      <c r="S781" s="9">
        <f>if($R781&gt;'02 train 채점'!$G$31, 1, 0)</f>
        <v>1</v>
      </c>
    </row>
    <row r="782" ht="15.75" customHeight="1">
      <c r="A782" s="9">
        <v>781.0</v>
      </c>
      <c r="B782" s="9">
        <v>1.0</v>
      </c>
      <c r="C782" s="9">
        <v>3.0</v>
      </c>
      <c r="D782" s="11" t="s">
        <v>29</v>
      </c>
      <c r="E782" s="9" t="s">
        <v>25</v>
      </c>
      <c r="F782" s="9">
        <v>13.0</v>
      </c>
      <c r="G782" s="13">
        <v>0.0</v>
      </c>
      <c r="H782" s="13">
        <v>0.0</v>
      </c>
      <c r="I782" s="13">
        <v>2687.0</v>
      </c>
      <c r="J782" s="9">
        <v>7.2292</v>
      </c>
      <c r="K782" s="9"/>
      <c r="L782" s="9" t="s">
        <v>28</v>
      </c>
      <c r="M782" s="9">
        <f t="shared" si="1"/>
        <v>0</v>
      </c>
      <c r="N782" s="9">
        <f>VLOOKUP($E782,'02 train 채점'!$F$8:$G$9, 2, false)</f>
        <v>75</v>
      </c>
      <c r="O782" s="9">
        <f>VLOOKUP($F782,'02 train 채점'!$F$12:$G$17, 2, true)</f>
        <v>25</v>
      </c>
      <c r="P782" s="9">
        <f>VLOOKUP($M782, '02 train 채점'!$F$20:$G$23, 2, true)</f>
        <v>0</v>
      </c>
      <c r="Q782" s="14">
        <f>VLOOKUP($D782,'02 train 채점'!$I$20:$J$23, 2, false)</f>
        <v>40</v>
      </c>
      <c r="R782" s="9">
        <f>N782*'02 train 채점'!$G$26+O782*'02 train 채점'!$G$27+P782*'02 train 채점'!$G$28*Q782*'02 train 채점'!$G$29</f>
        <v>57.5</v>
      </c>
      <c r="S782" s="9">
        <f>if($R782&gt;'02 train 채점'!$G$31, 1, 0)</f>
        <v>1</v>
      </c>
    </row>
    <row r="783" ht="15.75" customHeight="1">
      <c r="A783" s="9">
        <v>782.0</v>
      </c>
      <c r="B783" s="9">
        <v>1.0</v>
      </c>
      <c r="C783" s="9">
        <v>1.0</v>
      </c>
      <c r="D783" s="11" t="s">
        <v>24</v>
      </c>
      <c r="E783" s="9" t="s">
        <v>25</v>
      </c>
      <c r="F783" s="9">
        <v>17.0</v>
      </c>
      <c r="G783" s="13">
        <v>1.0</v>
      </c>
      <c r="H783" s="13">
        <v>0.0</v>
      </c>
      <c r="I783" s="13">
        <v>17474.0</v>
      </c>
      <c r="J783" s="9">
        <v>57.0</v>
      </c>
      <c r="K783" s="9" t="s">
        <v>834</v>
      </c>
      <c r="L783" s="9" t="s">
        <v>23</v>
      </c>
      <c r="M783" s="9">
        <f t="shared" si="1"/>
        <v>1</v>
      </c>
      <c r="N783" s="9">
        <f>VLOOKUP($E783,'02 train 채점'!$F$8:$G$9, 2, false)</f>
        <v>75</v>
      </c>
      <c r="O783" s="9">
        <f>VLOOKUP($F783,'02 train 채점'!$F$12:$G$17, 2, true)</f>
        <v>25</v>
      </c>
      <c r="P783" s="9">
        <f>VLOOKUP($M783, '02 train 채점'!$F$20:$G$23, 2, true)</f>
        <v>65</v>
      </c>
      <c r="Q783" s="14">
        <f>VLOOKUP($D783,'02 train 채점'!$I$20:$J$23, 2, false)</f>
        <v>50</v>
      </c>
      <c r="R783" s="9">
        <f>N783*'02 train 채점'!$G$26+O783*'02 train 채점'!$G$27+P783*'02 train 채점'!$G$28*Q783*'02 train 채점'!$G$29</f>
        <v>65.625</v>
      </c>
      <c r="S783" s="9">
        <f>if($R783&gt;'02 train 채점'!$G$31, 1, 0)</f>
        <v>1</v>
      </c>
    </row>
    <row r="784" ht="15.75" customHeight="1">
      <c r="A784" s="9">
        <v>783.0</v>
      </c>
      <c r="B784" s="9">
        <v>0.0</v>
      </c>
      <c r="C784" s="9">
        <v>1.0</v>
      </c>
      <c r="D784" s="11" t="s">
        <v>19</v>
      </c>
      <c r="E784" s="9" t="s">
        <v>20</v>
      </c>
      <c r="F784" s="9">
        <v>29.0</v>
      </c>
      <c r="G784" s="13">
        <v>0.0</v>
      </c>
      <c r="H784" s="13">
        <v>0.0</v>
      </c>
      <c r="I784" s="13">
        <v>113501.0</v>
      </c>
      <c r="J784" s="9">
        <v>30.0</v>
      </c>
      <c r="K784" s="9" t="s">
        <v>854</v>
      </c>
      <c r="L784" s="9" t="s">
        <v>23</v>
      </c>
      <c r="M784" s="9">
        <f t="shared" si="1"/>
        <v>0</v>
      </c>
      <c r="N784" s="9">
        <f>VLOOKUP($E784,'02 train 채점'!$F$8:$G$9, 2, false)</f>
        <v>25</v>
      </c>
      <c r="O784" s="9">
        <f>VLOOKUP($F784,'02 train 채점'!$F$12:$G$17, 2, true)</f>
        <v>25</v>
      </c>
      <c r="P784" s="9">
        <f>VLOOKUP($M784, '02 train 채점'!$F$20:$G$23, 2, true)</f>
        <v>0</v>
      </c>
      <c r="Q784" s="14">
        <f>VLOOKUP($D784,'02 train 채점'!$I$20:$J$23, 2, false)</f>
        <v>10</v>
      </c>
      <c r="R784" s="9">
        <f>N784*'02 train 채점'!$G$26+O784*'02 train 채점'!$G$27+P784*'02 train 채점'!$G$28*Q784*'02 train 채점'!$G$29</f>
        <v>22.5</v>
      </c>
      <c r="S784" s="9">
        <f>if($R784&gt;'02 train 채점'!$G$31, 1, 0)</f>
        <v>0</v>
      </c>
    </row>
    <row r="785" ht="15.75" customHeight="1">
      <c r="A785" s="9">
        <v>784.0</v>
      </c>
      <c r="B785" s="9">
        <v>0.0</v>
      </c>
      <c r="C785" s="9">
        <v>3.0</v>
      </c>
      <c r="D785" s="11" t="s">
        <v>19</v>
      </c>
      <c r="E785" s="9" t="s">
        <v>20</v>
      </c>
      <c r="F785" s="9"/>
      <c r="G785" s="13">
        <v>1.0</v>
      </c>
      <c r="H785" s="13">
        <v>2.0</v>
      </c>
      <c r="I785" s="13" t="s">
        <v>59</v>
      </c>
      <c r="J785" s="9">
        <v>23.45</v>
      </c>
      <c r="K785" s="9"/>
      <c r="L785" s="9" t="s">
        <v>23</v>
      </c>
      <c r="M785" s="9">
        <f t="shared" si="1"/>
        <v>3</v>
      </c>
      <c r="N785" s="9">
        <f>VLOOKUP($E785,'02 train 채점'!$F$8:$G$9, 2, false)</f>
        <v>25</v>
      </c>
      <c r="O785" s="9">
        <f>VLOOKUP($F785,'02 train 채점'!$F$12:$G$17, 2, true)</f>
        <v>55</v>
      </c>
      <c r="P785" s="9">
        <f>VLOOKUP($M785, '02 train 채점'!$F$20:$G$23, 2, true)</f>
        <v>40</v>
      </c>
      <c r="Q785" s="14">
        <f>VLOOKUP($D785,'02 train 채점'!$I$20:$J$23, 2, false)</f>
        <v>10</v>
      </c>
      <c r="R785" s="9">
        <f>N785*'02 train 채점'!$G$26+O785*'02 train 채점'!$G$27+P785*'02 train 채점'!$G$28*Q785*'02 train 채점'!$G$29</f>
        <v>29.5</v>
      </c>
      <c r="S785" s="9">
        <f>if($R785&gt;'02 train 채점'!$G$31, 1, 0)</f>
        <v>0</v>
      </c>
    </row>
    <row r="786" ht="15.75" customHeight="1">
      <c r="A786" s="9">
        <v>785.0</v>
      </c>
      <c r="B786" s="9">
        <v>0.0</v>
      </c>
      <c r="C786" s="9">
        <v>3.0</v>
      </c>
      <c r="D786" s="11" t="s">
        <v>19</v>
      </c>
      <c r="E786" s="9" t="s">
        <v>20</v>
      </c>
      <c r="F786" s="9">
        <v>25.0</v>
      </c>
      <c r="G786" s="13">
        <v>0.0</v>
      </c>
      <c r="H786" s="13">
        <v>0.0</v>
      </c>
      <c r="I786" s="13" t="s">
        <v>855</v>
      </c>
      <c r="J786" s="9">
        <v>7.05</v>
      </c>
      <c r="K786" s="9"/>
      <c r="L786" s="9" t="s">
        <v>23</v>
      </c>
      <c r="M786" s="9">
        <f t="shared" si="1"/>
        <v>0</v>
      </c>
      <c r="N786" s="9">
        <f>VLOOKUP($E786,'02 train 채점'!$F$8:$G$9, 2, false)</f>
        <v>25</v>
      </c>
      <c r="O786" s="9">
        <f>VLOOKUP($F786,'02 train 채점'!$F$12:$G$17, 2, true)</f>
        <v>25</v>
      </c>
      <c r="P786" s="9">
        <f>VLOOKUP($M786, '02 train 채점'!$F$20:$G$23, 2, true)</f>
        <v>0</v>
      </c>
      <c r="Q786" s="14">
        <f>VLOOKUP($D786,'02 train 채점'!$I$20:$J$23, 2, false)</f>
        <v>10</v>
      </c>
      <c r="R786" s="9">
        <f>N786*'02 train 채점'!$G$26+O786*'02 train 채점'!$G$27+P786*'02 train 채점'!$G$28*Q786*'02 train 채점'!$G$29</f>
        <v>22.5</v>
      </c>
      <c r="S786" s="9">
        <f>if($R786&gt;'02 train 채점'!$G$31, 1, 0)</f>
        <v>0</v>
      </c>
    </row>
    <row r="787" ht="15.75" customHeight="1">
      <c r="A787" s="9">
        <v>786.0</v>
      </c>
      <c r="B787" s="9">
        <v>0.0</v>
      </c>
      <c r="C787" s="9">
        <v>3.0</v>
      </c>
      <c r="D787" s="11" t="s">
        <v>19</v>
      </c>
      <c r="E787" s="9" t="s">
        <v>20</v>
      </c>
      <c r="F787" s="9">
        <v>25.0</v>
      </c>
      <c r="G787" s="13">
        <v>0.0</v>
      </c>
      <c r="H787" s="13">
        <v>0.0</v>
      </c>
      <c r="I787" s="13">
        <v>374887.0</v>
      </c>
      <c r="J787" s="9">
        <v>7.25</v>
      </c>
      <c r="K787" s="9"/>
      <c r="L787" s="9" t="s">
        <v>23</v>
      </c>
      <c r="M787" s="9">
        <f t="shared" si="1"/>
        <v>0</v>
      </c>
      <c r="N787" s="9">
        <f>VLOOKUP($E787,'02 train 채점'!$F$8:$G$9, 2, false)</f>
        <v>25</v>
      </c>
      <c r="O787" s="9">
        <f>VLOOKUP($F787,'02 train 채점'!$F$12:$G$17, 2, true)</f>
        <v>25</v>
      </c>
      <c r="P787" s="9">
        <f>VLOOKUP($M787, '02 train 채점'!$F$20:$G$23, 2, true)</f>
        <v>0</v>
      </c>
      <c r="Q787" s="14">
        <f>VLOOKUP($D787,'02 train 채점'!$I$20:$J$23, 2, false)</f>
        <v>10</v>
      </c>
      <c r="R787" s="9">
        <f>N787*'02 train 채점'!$G$26+O787*'02 train 채점'!$G$27+P787*'02 train 채점'!$G$28*Q787*'02 train 채점'!$G$29</f>
        <v>22.5</v>
      </c>
      <c r="S787" s="9">
        <f>if($R787&gt;'02 train 채점'!$G$31, 1, 0)</f>
        <v>0</v>
      </c>
    </row>
    <row r="788" ht="15.75" customHeight="1">
      <c r="A788" s="9">
        <v>787.0</v>
      </c>
      <c r="B788" s="9">
        <v>1.0</v>
      </c>
      <c r="C788" s="9">
        <v>3.0</v>
      </c>
      <c r="D788" s="11" t="s">
        <v>29</v>
      </c>
      <c r="E788" s="9" t="s">
        <v>25</v>
      </c>
      <c r="F788" s="9">
        <v>18.0</v>
      </c>
      <c r="G788" s="13">
        <v>0.0</v>
      </c>
      <c r="H788" s="13">
        <v>0.0</v>
      </c>
      <c r="I788" s="13">
        <v>3101265.0</v>
      </c>
      <c r="J788" s="9">
        <v>7.4958</v>
      </c>
      <c r="K788" s="9"/>
      <c r="L788" s="9" t="s">
        <v>23</v>
      </c>
      <c r="M788" s="9">
        <f t="shared" si="1"/>
        <v>0</v>
      </c>
      <c r="N788" s="9">
        <f>VLOOKUP($E788,'02 train 채점'!$F$8:$G$9, 2, false)</f>
        <v>75</v>
      </c>
      <c r="O788" s="9">
        <f>VLOOKUP($F788,'02 train 채점'!$F$12:$G$17, 2, true)</f>
        <v>25</v>
      </c>
      <c r="P788" s="9">
        <f>VLOOKUP($M788, '02 train 채점'!$F$20:$G$23, 2, true)</f>
        <v>0</v>
      </c>
      <c r="Q788" s="14">
        <f>VLOOKUP($D788,'02 train 채점'!$I$20:$J$23, 2, false)</f>
        <v>40</v>
      </c>
      <c r="R788" s="9">
        <f>N788*'02 train 채점'!$G$26+O788*'02 train 채점'!$G$27+P788*'02 train 채점'!$G$28*Q788*'02 train 채점'!$G$29</f>
        <v>57.5</v>
      </c>
      <c r="S788" s="9">
        <f>if($R788&gt;'02 train 채점'!$G$31, 1, 0)</f>
        <v>1</v>
      </c>
    </row>
    <row r="789" ht="15.75" customHeight="1">
      <c r="A789" s="9">
        <v>788.0</v>
      </c>
      <c r="B789" s="9">
        <v>0.0</v>
      </c>
      <c r="C789" s="9">
        <v>3.0</v>
      </c>
      <c r="D789" s="11" t="s">
        <v>33</v>
      </c>
      <c r="E789" s="9" t="s">
        <v>20</v>
      </c>
      <c r="F789" s="9">
        <v>8.0</v>
      </c>
      <c r="G789" s="13">
        <v>4.0</v>
      </c>
      <c r="H789" s="13">
        <v>1.0</v>
      </c>
      <c r="I789" s="13">
        <v>382652.0</v>
      </c>
      <c r="J789" s="9">
        <v>29.125</v>
      </c>
      <c r="K789" s="9"/>
      <c r="L789" s="9" t="s">
        <v>21</v>
      </c>
      <c r="M789" s="9">
        <f t="shared" si="1"/>
        <v>5</v>
      </c>
      <c r="N789" s="9">
        <f>VLOOKUP($E789,'02 train 채점'!$F$8:$G$9, 2, false)</f>
        <v>25</v>
      </c>
      <c r="O789" s="9">
        <f>VLOOKUP($F789,'02 train 채점'!$F$12:$G$17, 2, true)</f>
        <v>25</v>
      </c>
      <c r="P789" s="9">
        <f>VLOOKUP($M789, '02 train 채점'!$F$20:$G$23, 2, true)</f>
        <v>40</v>
      </c>
      <c r="Q789" s="14">
        <f>VLOOKUP($D789,'02 train 채점'!$I$20:$J$23, 2, false)</f>
        <v>20</v>
      </c>
      <c r="R789" s="9">
        <f>N789*'02 train 채점'!$G$26+O789*'02 train 채점'!$G$27+P789*'02 train 채점'!$G$28*Q789*'02 train 채점'!$G$29</f>
        <v>24.5</v>
      </c>
      <c r="S789" s="9">
        <f>if($R789&gt;'02 train 채점'!$G$31, 1, 0)</f>
        <v>0</v>
      </c>
    </row>
    <row r="790" ht="15.75" customHeight="1">
      <c r="A790" s="9">
        <v>789.0</v>
      </c>
      <c r="B790" s="9">
        <v>1.0</v>
      </c>
      <c r="C790" s="9">
        <v>3.0</v>
      </c>
      <c r="D790" s="11" t="s">
        <v>33</v>
      </c>
      <c r="E790" s="9" t="s">
        <v>20</v>
      </c>
      <c r="F790" s="9">
        <v>1.0</v>
      </c>
      <c r="G790" s="13">
        <v>1.0</v>
      </c>
      <c r="H790" s="13">
        <v>2.0</v>
      </c>
      <c r="I790" s="13" t="s">
        <v>58</v>
      </c>
      <c r="J790" s="9">
        <v>20.575</v>
      </c>
      <c r="K790" s="9"/>
      <c r="L790" s="9" t="s">
        <v>23</v>
      </c>
      <c r="M790" s="9">
        <f t="shared" si="1"/>
        <v>3</v>
      </c>
      <c r="N790" s="9">
        <f>VLOOKUP($E790,'02 train 채점'!$F$8:$G$9, 2, false)</f>
        <v>25</v>
      </c>
      <c r="O790" s="9">
        <f>VLOOKUP($F790,'02 train 채점'!$F$12:$G$17, 2, true)</f>
        <v>40</v>
      </c>
      <c r="P790" s="9">
        <f>VLOOKUP($M790, '02 train 채점'!$F$20:$G$23, 2, true)</f>
        <v>40</v>
      </c>
      <c r="Q790" s="14">
        <f>VLOOKUP($D790,'02 train 채점'!$I$20:$J$23, 2, false)</f>
        <v>20</v>
      </c>
      <c r="R790" s="9">
        <f>N790*'02 train 채점'!$G$26+O790*'02 train 채점'!$G$27+P790*'02 train 채점'!$G$28*Q790*'02 train 채점'!$G$29</f>
        <v>27.5</v>
      </c>
      <c r="S790" s="9">
        <f>if($R790&gt;'02 train 채점'!$G$31, 1, 0)</f>
        <v>0</v>
      </c>
    </row>
    <row r="791" ht="15.75" customHeight="1">
      <c r="A791" s="9">
        <v>790.0</v>
      </c>
      <c r="B791" s="9">
        <v>0.0</v>
      </c>
      <c r="C791" s="9">
        <v>1.0</v>
      </c>
      <c r="D791" s="11" t="s">
        <v>19</v>
      </c>
      <c r="E791" s="9" t="s">
        <v>20</v>
      </c>
      <c r="F791" s="9">
        <v>46.0</v>
      </c>
      <c r="G791" s="13">
        <v>0.0</v>
      </c>
      <c r="H791" s="13">
        <v>0.0</v>
      </c>
      <c r="I791" s="13" t="s">
        <v>151</v>
      </c>
      <c r="J791" s="9">
        <v>79.2</v>
      </c>
      <c r="K791" s="9" t="s">
        <v>856</v>
      </c>
      <c r="L791" s="9" t="s">
        <v>28</v>
      </c>
      <c r="M791" s="9">
        <f t="shared" si="1"/>
        <v>0</v>
      </c>
      <c r="N791" s="9">
        <f>VLOOKUP($E791,'02 train 채점'!$F$8:$G$9, 2, false)</f>
        <v>25</v>
      </c>
      <c r="O791" s="9">
        <f>VLOOKUP($F791,'02 train 채점'!$F$12:$G$17, 2, true)</f>
        <v>25</v>
      </c>
      <c r="P791" s="9">
        <f>VLOOKUP($M791, '02 train 채점'!$F$20:$G$23, 2, true)</f>
        <v>0</v>
      </c>
      <c r="Q791" s="14">
        <f>VLOOKUP($D791,'02 train 채점'!$I$20:$J$23, 2, false)</f>
        <v>10</v>
      </c>
      <c r="R791" s="9">
        <f>N791*'02 train 채점'!$G$26+O791*'02 train 채점'!$G$27+P791*'02 train 채점'!$G$28*Q791*'02 train 채점'!$G$29</f>
        <v>22.5</v>
      </c>
      <c r="S791" s="9">
        <f>if($R791&gt;'02 train 채점'!$G$31, 1, 0)</f>
        <v>0</v>
      </c>
    </row>
    <row r="792" ht="15.75" customHeight="1">
      <c r="A792" s="9">
        <v>791.0</v>
      </c>
      <c r="B792" s="9">
        <v>0.0</v>
      </c>
      <c r="C792" s="9">
        <v>3.0</v>
      </c>
      <c r="D792" s="11" t="s">
        <v>19</v>
      </c>
      <c r="E792" s="9" t="s">
        <v>20</v>
      </c>
      <c r="F792" s="9"/>
      <c r="G792" s="13">
        <v>0.0</v>
      </c>
      <c r="H792" s="13">
        <v>0.0</v>
      </c>
      <c r="I792" s="13">
        <v>12460.0</v>
      </c>
      <c r="J792" s="9">
        <v>7.75</v>
      </c>
      <c r="K792" s="9"/>
      <c r="L792" s="9" t="s">
        <v>21</v>
      </c>
      <c r="M792" s="9">
        <f t="shared" si="1"/>
        <v>0</v>
      </c>
      <c r="N792" s="9">
        <f>VLOOKUP($E792,'02 train 채점'!$F$8:$G$9, 2, false)</f>
        <v>25</v>
      </c>
      <c r="O792" s="9">
        <f>VLOOKUP($F792,'02 train 채점'!$F$12:$G$17, 2, true)</f>
        <v>55</v>
      </c>
      <c r="P792" s="9">
        <f>VLOOKUP($M792, '02 train 채점'!$F$20:$G$23, 2, true)</f>
        <v>0</v>
      </c>
      <c r="Q792" s="14">
        <f>VLOOKUP($D792,'02 train 채점'!$I$20:$J$23, 2, false)</f>
        <v>10</v>
      </c>
      <c r="R792" s="9">
        <f>N792*'02 train 채점'!$G$26+O792*'02 train 채점'!$G$27+P792*'02 train 채점'!$G$28*Q792*'02 train 채점'!$G$29</f>
        <v>28.5</v>
      </c>
      <c r="S792" s="9">
        <f>if($R792&gt;'02 train 채점'!$G$31, 1, 0)</f>
        <v>0</v>
      </c>
    </row>
    <row r="793" ht="15.75" customHeight="1">
      <c r="A793" s="9">
        <v>792.0</v>
      </c>
      <c r="B793" s="9">
        <v>0.0</v>
      </c>
      <c r="C793" s="9">
        <v>2.0</v>
      </c>
      <c r="D793" s="11" t="s">
        <v>19</v>
      </c>
      <c r="E793" s="9" t="s">
        <v>20</v>
      </c>
      <c r="F793" s="9">
        <v>16.0</v>
      </c>
      <c r="G793" s="13">
        <v>0.0</v>
      </c>
      <c r="H793" s="13">
        <v>0.0</v>
      </c>
      <c r="I793" s="13">
        <v>239865.0</v>
      </c>
      <c r="J793" s="9">
        <v>26.0</v>
      </c>
      <c r="K793" s="9"/>
      <c r="L793" s="9" t="s">
        <v>23</v>
      </c>
      <c r="M793" s="9">
        <f t="shared" si="1"/>
        <v>0</v>
      </c>
      <c r="N793" s="9">
        <f>VLOOKUP($E793,'02 train 채점'!$F$8:$G$9, 2, false)</f>
        <v>25</v>
      </c>
      <c r="O793" s="9">
        <f>VLOOKUP($F793,'02 train 채점'!$F$12:$G$17, 2, true)</f>
        <v>25</v>
      </c>
      <c r="P793" s="9">
        <f>VLOOKUP($M793, '02 train 채점'!$F$20:$G$23, 2, true)</f>
        <v>0</v>
      </c>
      <c r="Q793" s="14">
        <f>VLOOKUP($D793,'02 train 채점'!$I$20:$J$23, 2, false)</f>
        <v>10</v>
      </c>
      <c r="R793" s="9">
        <f>N793*'02 train 채점'!$G$26+O793*'02 train 채점'!$G$27+P793*'02 train 채점'!$G$28*Q793*'02 train 채점'!$G$29</f>
        <v>22.5</v>
      </c>
      <c r="S793" s="9">
        <f>if($R793&gt;'02 train 채점'!$G$31, 1, 0)</f>
        <v>0</v>
      </c>
    </row>
    <row r="794" ht="15.75" customHeight="1">
      <c r="A794" s="9">
        <v>793.0</v>
      </c>
      <c r="B794" s="9">
        <v>0.0</v>
      </c>
      <c r="C794" s="9">
        <v>3.0</v>
      </c>
      <c r="D794" s="11" t="s">
        <v>29</v>
      </c>
      <c r="E794" s="9" t="s">
        <v>25</v>
      </c>
      <c r="F794" s="9"/>
      <c r="G794" s="13">
        <v>8.0</v>
      </c>
      <c r="H794" s="13">
        <v>2.0</v>
      </c>
      <c r="I794" s="13" t="s">
        <v>182</v>
      </c>
      <c r="J794" s="9">
        <v>69.55</v>
      </c>
      <c r="K794" s="9"/>
      <c r="L794" s="9" t="s">
        <v>23</v>
      </c>
      <c r="M794" s="9">
        <f t="shared" si="1"/>
        <v>10</v>
      </c>
      <c r="N794" s="9">
        <f>VLOOKUP($E794,'02 train 채점'!$F$8:$G$9, 2, false)</f>
        <v>75</v>
      </c>
      <c r="O794" s="9">
        <f>VLOOKUP($F794,'02 train 채점'!$F$12:$G$17, 2, true)</f>
        <v>55</v>
      </c>
      <c r="P794" s="9">
        <f>VLOOKUP($M794, '02 train 채점'!$F$20:$G$23, 2, true)</f>
        <v>40</v>
      </c>
      <c r="Q794" s="14">
        <f>VLOOKUP($D794,'02 train 채점'!$I$20:$J$23, 2, false)</f>
        <v>40</v>
      </c>
      <c r="R794" s="9">
        <f>N794*'02 train 채점'!$G$26+O794*'02 train 채점'!$G$27+P794*'02 train 채점'!$G$28*Q794*'02 train 채점'!$G$29</f>
        <v>67.5</v>
      </c>
      <c r="S794" s="9">
        <f>if($R794&gt;'02 train 채점'!$G$31, 1, 0)</f>
        <v>1</v>
      </c>
    </row>
    <row r="795" ht="15.75" customHeight="1">
      <c r="A795" s="9">
        <v>794.0</v>
      </c>
      <c r="B795" s="9">
        <v>0.0</v>
      </c>
      <c r="C795" s="9">
        <v>1.0</v>
      </c>
      <c r="D795" s="11" t="s">
        <v>19</v>
      </c>
      <c r="E795" s="9" t="s">
        <v>20</v>
      </c>
      <c r="F795" s="9"/>
      <c r="G795" s="13">
        <v>0.0</v>
      </c>
      <c r="H795" s="13">
        <v>0.0</v>
      </c>
      <c r="I795" s="13" t="s">
        <v>857</v>
      </c>
      <c r="J795" s="9">
        <v>30.6958</v>
      </c>
      <c r="K795" s="9"/>
      <c r="L795" s="9" t="s">
        <v>28</v>
      </c>
      <c r="M795" s="9">
        <f t="shared" si="1"/>
        <v>0</v>
      </c>
      <c r="N795" s="9">
        <f>VLOOKUP($E795,'02 train 채점'!$F$8:$G$9, 2, false)</f>
        <v>25</v>
      </c>
      <c r="O795" s="9">
        <f>VLOOKUP($F795,'02 train 채점'!$F$12:$G$17, 2, true)</f>
        <v>55</v>
      </c>
      <c r="P795" s="9">
        <f>VLOOKUP($M795, '02 train 채점'!$F$20:$G$23, 2, true)</f>
        <v>0</v>
      </c>
      <c r="Q795" s="14">
        <f>VLOOKUP($D795,'02 train 채점'!$I$20:$J$23, 2, false)</f>
        <v>10</v>
      </c>
      <c r="R795" s="9">
        <f>N795*'02 train 채점'!$G$26+O795*'02 train 채점'!$G$27+P795*'02 train 채점'!$G$28*Q795*'02 train 채점'!$G$29</f>
        <v>28.5</v>
      </c>
      <c r="S795" s="9">
        <f>if($R795&gt;'02 train 채점'!$G$31, 1, 0)</f>
        <v>0</v>
      </c>
    </row>
    <row r="796" ht="15.75" customHeight="1">
      <c r="A796" s="9">
        <v>795.0</v>
      </c>
      <c r="B796" s="9">
        <v>0.0</v>
      </c>
      <c r="C796" s="9">
        <v>3.0</v>
      </c>
      <c r="D796" s="11" t="s">
        <v>19</v>
      </c>
      <c r="E796" s="9" t="s">
        <v>20</v>
      </c>
      <c r="F796" s="9">
        <v>25.0</v>
      </c>
      <c r="G796" s="13">
        <v>0.0</v>
      </c>
      <c r="H796" s="13">
        <v>0.0</v>
      </c>
      <c r="I796" s="13">
        <v>349203.0</v>
      </c>
      <c r="J796" s="9">
        <v>7.8958</v>
      </c>
      <c r="K796" s="9"/>
      <c r="L796" s="9" t="s">
        <v>23</v>
      </c>
      <c r="M796" s="9">
        <f t="shared" si="1"/>
        <v>0</v>
      </c>
      <c r="N796" s="9">
        <f>VLOOKUP($E796,'02 train 채점'!$F$8:$G$9, 2, false)</f>
        <v>25</v>
      </c>
      <c r="O796" s="9">
        <f>VLOOKUP($F796,'02 train 채점'!$F$12:$G$17, 2, true)</f>
        <v>25</v>
      </c>
      <c r="P796" s="9">
        <f>VLOOKUP($M796, '02 train 채점'!$F$20:$G$23, 2, true)</f>
        <v>0</v>
      </c>
      <c r="Q796" s="14">
        <f>VLOOKUP($D796,'02 train 채점'!$I$20:$J$23, 2, false)</f>
        <v>10</v>
      </c>
      <c r="R796" s="9">
        <f>N796*'02 train 채점'!$G$26+O796*'02 train 채점'!$G$27+P796*'02 train 채점'!$G$28*Q796*'02 train 채점'!$G$29</f>
        <v>22.5</v>
      </c>
      <c r="S796" s="9">
        <f>if($R796&gt;'02 train 채점'!$G$31, 1, 0)</f>
        <v>0</v>
      </c>
    </row>
    <row r="797" ht="15.75" customHeight="1">
      <c r="A797" s="9">
        <v>796.0</v>
      </c>
      <c r="B797" s="9">
        <v>0.0</v>
      </c>
      <c r="C797" s="9">
        <v>2.0</v>
      </c>
      <c r="D797" s="11" t="s">
        <v>19</v>
      </c>
      <c r="E797" s="9" t="s">
        <v>20</v>
      </c>
      <c r="F797" s="9">
        <v>39.0</v>
      </c>
      <c r="G797" s="13">
        <v>0.0</v>
      </c>
      <c r="H797" s="13">
        <v>0.0</v>
      </c>
      <c r="I797" s="13">
        <v>28213.0</v>
      </c>
      <c r="J797" s="9">
        <v>13.0</v>
      </c>
      <c r="K797" s="9"/>
      <c r="L797" s="9" t="s">
        <v>23</v>
      </c>
      <c r="M797" s="9">
        <f t="shared" si="1"/>
        <v>0</v>
      </c>
      <c r="N797" s="9">
        <f>VLOOKUP($E797,'02 train 채점'!$F$8:$G$9, 2, false)</f>
        <v>25</v>
      </c>
      <c r="O797" s="9">
        <f>VLOOKUP($F797,'02 train 채점'!$F$12:$G$17, 2, true)</f>
        <v>25</v>
      </c>
      <c r="P797" s="9">
        <f>VLOOKUP($M797, '02 train 채점'!$F$20:$G$23, 2, true)</f>
        <v>0</v>
      </c>
      <c r="Q797" s="14">
        <f>VLOOKUP($D797,'02 train 채점'!$I$20:$J$23, 2, false)</f>
        <v>10</v>
      </c>
      <c r="R797" s="9">
        <f>N797*'02 train 채점'!$G$26+O797*'02 train 채점'!$G$27+P797*'02 train 채점'!$G$28*Q797*'02 train 채점'!$G$29</f>
        <v>22.5</v>
      </c>
      <c r="S797" s="9">
        <f>if($R797&gt;'02 train 채점'!$G$31, 1, 0)</f>
        <v>0</v>
      </c>
    </row>
    <row r="798" ht="15.75" customHeight="1">
      <c r="A798" s="9">
        <v>760.0</v>
      </c>
      <c r="B798" s="9">
        <v>1.0</v>
      </c>
      <c r="C798" s="9">
        <v>1.0</v>
      </c>
      <c r="D798" s="11" t="s">
        <v>33</v>
      </c>
      <c r="E798" s="9" t="s">
        <v>25</v>
      </c>
      <c r="F798" s="9">
        <v>33.0</v>
      </c>
      <c r="G798" s="13">
        <v>0.0</v>
      </c>
      <c r="H798" s="13">
        <v>0.0</v>
      </c>
      <c r="I798" s="13">
        <v>110152.0</v>
      </c>
      <c r="J798" s="9">
        <v>86.5</v>
      </c>
      <c r="K798" s="9" t="s">
        <v>256</v>
      </c>
      <c r="L798" s="9" t="s">
        <v>23</v>
      </c>
      <c r="M798" s="9">
        <f t="shared" si="1"/>
        <v>0</v>
      </c>
      <c r="N798" s="9">
        <f>VLOOKUP($E798,'02 train 채점'!$F$8:$G$9, 2, false)</f>
        <v>75</v>
      </c>
      <c r="O798" s="9">
        <f>VLOOKUP($F798,'02 train 채점'!$F$12:$G$17, 2, true)</f>
        <v>25</v>
      </c>
      <c r="P798" s="9">
        <f>VLOOKUP($M798, '02 train 채점'!$F$20:$G$23, 2, true)</f>
        <v>0</v>
      </c>
      <c r="Q798" s="14">
        <f>VLOOKUP($D798,'02 train 채점'!$I$20:$J$23, 2, false)</f>
        <v>20</v>
      </c>
      <c r="R798" s="9">
        <f>N798*'02 train 채점'!$G$26+O798*'02 train 채점'!$G$27+P798*'02 train 채점'!$G$28*Q798*'02 train 채점'!$G$29</f>
        <v>57.5</v>
      </c>
      <c r="S798" s="9">
        <f>if($R798&gt;'02 train 채점'!$G$31, 1, 0)</f>
        <v>1</v>
      </c>
    </row>
    <row r="799" ht="15.75" customHeight="1">
      <c r="A799" s="9">
        <v>798.0</v>
      </c>
      <c r="B799" s="9">
        <v>1.0</v>
      </c>
      <c r="C799" s="9">
        <v>3.0</v>
      </c>
      <c r="D799" s="11" t="s">
        <v>24</v>
      </c>
      <c r="E799" s="9" t="s">
        <v>25</v>
      </c>
      <c r="F799" s="9">
        <v>31.0</v>
      </c>
      <c r="G799" s="13">
        <v>0.0</v>
      </c>
      <c r="H799" s="13">
        <v>0.0</v>
      </c>
      <c r="I799" s="13">
        <v>349244.0</v>
      </c>
      <c r="J799" s="9">
        <v>8.6833</v>
      </c>
      <c r="K799" s="9"/>
      <c r="L799" s="9" t="s">
        <v>23</v>
      </c>
      <c r="M799" s="9">
        <f t="shared" si="1"/>
        <v>0</v>
      </c>
      <c r="N799" s="9">
        <f>VLOOKUP($E799,'02 train 채점'!$F$8:$G$9, 2, false)</f>
        <v>75</v>
      </c>
      <c r="O799" s="9">
        <f>VLOOKUP($F799,'02 train 채점'!$F$12:$G$17, 2, true)</f>
        <v>25</v>
      </c>
      <c r="P799" s="9">
        <f>VLOOKUP($M799, '02 train 채점'!$F$20:$G$23, 2, true)</f>
        <v>0</v>
      </c>
      <c r="Q799" s="14">
        <f>VLOOKUP($D799,'02 train 채점'!$I$20:$J$23, 2, false)</f>
        <v>50</v>
      </c>
      <c r="R799" s="9">
        <f>N799*'02 train 채점'!$G$26+O799*'02 train 채점'!$G$27+P799*'02 train 채점'!$G$28*Q799*'02 train 채점'!$G$29</f>
        <v>57.5</v>
      </c>
      <c r="S799" s="9">
        <f>if($R799&gt;'02 train 채점'!$G$31, 1, 0)</f>
        <v>1</v>
      </c>
    </row>
    <row r="800" ht="15.75" customHeight="1">
      <c r="A800" s="9">
        <v>799.0</v>
      </c>
      <c r="B800" s="9">
        <v>0.0</v>
      </c>
      <c r="C800" s="9">
        <v>3.0</v>
      </c>
      <c r="D800" s="11" t="s">
        <v>19</v>
      </c>
      <c r="E800" s="9" t="s">
        <v>20</v>
      </c>
      <c r="F800" s="9">
        <v>30.0</v>
      </c>
      <c r="G800" s="13">
        <v>0.0</v>
      </c>
      <c r="H800" s="13">
        <v>0.0</v>
      </c>
      <c r="I800" s="13">
        <v>2685.0</v>
      </c>
      <c r="J800" s="9">
        <v>7.2292</v>
      </c>
      <c r="K800" s="9"/>
      <c r="L800" s="9" t="s">
        <v>28</v>
      </c>
      <c r="M800" s="9">
        <f t="shared" si="1"/>
        <v>0</v>
      </c>
      <c r="N800" s="9">
        <f>VLOOKUP($E800,'02 train 채점'!$F$8:$G$9, 2, false)</f>
        <v>25</v>
      </c>
      <c r="O800" s="9">
        <f>VLOOKUP($F800,'02 train 채점'!$F$12:$G$17, 2, true)</f>
        <v>25</v>
      </c>
      <c r="P800" s="9">
        <f>VLOOKUP($M800, '02 train 채점'!$F$20:$G$23, 2, true)</f>
        <v>0</v>
      </c>
      <c r="Q800" s="14">
        <f>VLOOKUP($D800,'02 train 채점'!$I$20:$J$23, 2, false)</f>
        <v>10</v>
      </c>
      <c r="R800" s="9">
        <f>N800*'02 train 채점'!$G$26+O800*'02 train 채점'!$G$27+P800*'02 train 채점'!$G$28*Q800*'02 train 채점'!$G$29</f>
        <v>22.5</v>
      </c>
      <c r="S800" s="9">
        <f>if($R800&gt;'02 train 채점'!$G$31, 1, 0)</f>
        <v>0</v>
      </c>
    </row>
    <row r="801" ht="15.75" customHeight="1">
      <c r="A801" s="9">
        <v>800.0</v>
      </c>
      <c r="B801" s="9">
        <v>0.0</v>
      </c>
      <c r="C801" s="9">
        <v>3.0</v>
      </c>
      <c r="D801" s="11" t="s">
        <v>24</v>
      </c>
      <c r="E801" s="9" t="s">
        <v>25</v>
      </c>
      <c r="F801" s="9">
        <v>30.0</v>
      </c>
      <c r="G801" s="13">
        <v>1.0</v>
      </c>
      <c r="H801" s="13">
        <v>1.0</v>
      </c>
      <c r="I801" s="13">
        <v>345773.0</v>
      </c>
      <c r="J801" s="9">
        <v>24.15</v>
      </c>
      <c r="K801" s="9"/>
      <c r="L801" s="9" t="s">
        <v>23</v>
      </c>
      <c r="M801" s="9">
        <f t="shared" si="1"/>
        <v>2</v>
      </c>
      <c r="N801" s="9">
        <f>VLOOKUP($E801,'02 train 채점'!$F$8:$G$9, 2, false)</f>
        <v>75</v>
      </c>
      <c r="O801" s="9">
        <f>VLOOKUP($F801,'02 train 채점'!$F$12:$G$17, 2, true)</f>
        <v>25</v>
      </c>
      <c r="P801" s="9">
        <f>VLOOKUP($M801, '02 train 채점'!$F$20:$G$23, 2, true)</f>
        <v>30</v>
      </c>
      <c r="Q801" s="14">
        <f>VLOOKUP($D801,'02 train 채점'!$I$20:$J$23, 2, false)</f>
        <v>50</v>
      </c>
      <c r="R801" s="9">
        <f>N801*'02 train 채점'!$G$26+O801*'02 train 채점'!$G$27+P801*'02 train 채점'!$G$28*Q801*'02 train 채점'!$G$29</f>
        <v>61.25</v>
      </c>
      <c r="S801" s="9">
        <f>if($R801&gt;'02 train 채점'!$G$31, 1, 0)</f>
        <v>1</v>
      </c>
    </row>
    <row r="802" ht="15.75" customHeight="1">
      <c r="A802" s="9">
        <v>801.0</v>
      </c>
      <c r="B802" s="9">
        <v>0.0</v>
      </c>
      <c r="C802" s="9">
        <v>2.0</v>
      </c>
      <c r="D802" s="11" t="s">
        <v>19</v>
      </c>
      <c r="E802" s="9" t="s">
        <v>20</v>
      </c>
      <c r="F802" s="9">
        <v>34.0</v>
      </c>
      <c r="G802" s="13">
        <v>0.0</v>
      </c>
      <c r="H802" s="13">
        <v>0.0</v>
      </c>
      <c r="I802" s="13">
        <v>250647.0</v>
      </c>
      <c r="J802" s="9">
        <v>13.0</v>
      </c>
      <c r="K802" s="9"/>
      <c r="L802" s="9" t="s">
        <v>23</v>
      </c>
      <c r="M802" s="9">
        <f t="shared" si="1"/>
        <v>0</v>
      </c>
      <c r="N802" s="9">
        <f>VLOOKUP($E802,'02 train 채점'!$F$8:$G$9, 2, false)</f>
        <v>25</v>
      </c>
      <c r="O802" s="9">
        <f>VLOOKUP($F802,'02 train 채점'!$F$12:$G$17, 2, true)</f>
        <v>25</v>
      </c>
      <c r="P802" s="9">
        <f>VLOOKUP($M802, '02 train 채점'!$F$20:$G$23, 2, true)</f>
        <v>0</v>
      </c>
      <c r="Q802" s="14">
        <f>VLOOKUP($D802,'02 train 채점'!$I$20:$J$23, 2, false)</f>
        <v>10</v>
      </c>
      <c r="R802" s="9">
        <f>N802*'02 train 채점'!$G$26+O802*'02 train 채점'!$G$27+P802*'02 train 채점'!$G$28*Q802*'02 train 채점'!$G$29</f>
        <v>22.5</v>
      </c>
      <c r="S802" s="9">
        <f>if($R802&gt;'02 train 채점'!$G$31, 1, 0)</f>
        <v>0</v>
      </c>
    </row>
    <row r="803" ht="15.75" customHeight="1">
      <c r="A803" s="9">
        <v>802.0</v>
      </c>
      <c r="B803" s="9">
        <v>1.0</v>
      </c>
      <c r="C803" s="9">
        <v>2.0</v>
      </c>
      <c r="D803" s="11" t="s">
        <v>24</v>
      </c>
      <c r="E803" s="9" t="s">
        <v>25</v>
      </c>
      <c r="F803" s="9">
        <v>31.0</v>
      </c>
      <c r="G803" s="13">
        <v>1.0</v>
      </c>
      <c r="H803" s="13">
        <v>1.0</v>
      </c>
      <c r="I803" s="13" t="s">
        <v>240</v>
      </c>
      <c r="J803" s="9">
        <v>26.25</v>
      </c>
      <c r="K803" s="9"/>
      <c r="L803" s="9" t="s">
        <v>23</v>
      </c>
      <c r="M803" s="9">
        <f t="shared" si="1"/>
        <v>2</v>
      </c>
      <c r="N803" s="9">
        <f>VLOOKUP($E803,'02 train 채점'!$F$8:$G$9, 2, false)</f>
        <v>75</v>
      </c>
      <c r="O803" s="9">
        <f>VLOOKUP($F803,'02 train 채점'!$F$12:$G$17, 2, true)</f>
        <v>25</v>
      </c>
      <c r="P803" s="9">
        <f>VLOOKUP($M803, '02 train 채점'!$F$20:$G$23, 2, true)</f>
        <v>30</v>
      </c>
      <c r="Q803" s="14">
        <f>VLOOKUP($D803,'02 train 채점'!$I$20:$J$23, 2, false)</f>
        <v>50</v>
      </c>
      <c r="R803" s="9">
        <f>N803*'02 train 채점'!$G$26+O803*'02 train 채점'!$G$27+P803*'02 train 채점'!$G$28*Q803*'02 train 채점'!$G$29</f>
        <v>61.25</v>
      </c>
      <c r="S803" s="9">
        <f>if($R803&gt;'02 train 채점'!$G$31, 1, 0)</f>
        <v>1</v>
      </c>
    </row>
    <row r="804" ht="15.75" customHeight="1">
      <c r="A804" s="9">
        <v>803.0</v>
      </c>
      <c r="B804" s="9">
        <v>1.0</v>
      </c>
      <c r="C804" s="9">
        <v>1.0</v>
      </c>
      <c r="D804" s="11" t="s">
        <v>33</v>
      </c>
      <c r="E804" s="9" t="s">
        <v>20</v>
      </c>
      <c r="F804" s="9">
        <v>11.0</v>
      </c>
      <c r="G804" s="13">
        <v>1.0</v>
      </c>
      <c r="H804" s="13">
        <v>2.0</v>
      </c>
      <c r="I804" s="13">
        <v>113760.0</v>
      </c>
      <c r="J804" s="9">
        <v>120.0</v>
      </c>
      <c r="K804" s="9" t="s">
        <v>336</v>
      </c>
      <c r="L804" s="9" t="s">
        <v>23</v>
      </c>
      <c r="M804" s="9">
        <f t="shared" si="1"/>
        <v>3</v>
      </c>
      <c r="N804" s="9">
        <f>VLOOKUP($E804,'02 train 채점'!$F$8:$G$9, 2, false)</f>
        <v>25</v>
      </c>
      <c r="O804" s="9">
        <f>VLOOKUP($F804,'02 train 채점'!$F$12:$G$17, 2, true)</f>
        <v>25</v>
      </c>
      <c r="P804" s="9">
        <f>VLOOKUP($M804, '02 train 채점'!$F$20:$G$23, 2, true)</f>
        <v>40</v>
      </c>
      <c r="Q804" s="14">
        <f>VLOOKUP($D804,'02 train 채점'!$I$20:$J$23, 2, false)</f>
        <v>20</v>
      </c>
      <c r="R804" s="9">
        <f>N804*'02 train 채점'!$G$26+O804*'02 train 채점'!$G$27+P804*'02 train 채점'!$G$28*Q804*'02 train 채점'!$G$29</f>
        <v>24.5</v>
      </c>
      <c r="S804" s="9">
        <f>if($R804&gt;'02 train 채점'!$G$31, 1, 0)</f>
        <v>0</v>
      </c>
    </row>
    <row r="805" ht="15.75" customHeight="1">
      <c r="A805" s="9">
        <v>804.0</v>
      </c>
      <c r="B805" s="9">
        <v>1.0</v>
      </c>
      <c r="C805" s="9">
        <v>3.0</v>
      </c>
      <c r="D805" s="11" t="s">
        <v>33</v>
      </c>
      <c r="E805" s="9" t="s">
        <v>20</v>
      </c>
      <c r="F805" s="9">
        <v>0.42</v>
      </c>
      <c r="G805" s="13">
        <v>0.0</v>
      </c>
      <c r="H805" s="13">
        <v>1.0</v>
      </c>
      <c r="I805" s="13">
        <v>2625.0</v>
      </c>
      <c r="J805" s="9">
        <v>8.5167</v>
      </c>
      <c r="K805" s="9"/>
      <c r="L805" s="9" t="s">
        <v>28</v>
      </c>
      <c r="M805" s="9">
        <f t="shared" si="1"/>
        <v>1</v>
      </c>
      <c r="N805" s="9">
        <f>VLOOKUP($E805,'02 train 채점'!$F$8:$G$9, 2, false)</f>
        <v>25</v>
      </c>
      <c r="O805" s="9">
        <f>VLOOKUP($F805,'02 train 채점'!$F$12:$G$17, 2, true)</f>
        <v>55</v>
      </c>
      <c r="P805" s="9">
        <f>VLOOKUP($M805, '02 train 채점'!$F$20:$G$23, 2, true)</f>
        <v>65</v>
      </c>
      <c r="Q805" s="14">
        <f>VLOOKUP($D805,'02 train 채점'!$I$20:$J$23, 2, false)</f>
        <v>20</v>
      </c>
      <c r="R805" s="9">
        <f>N805*'02 train 채점'!$G$26+O805*'02 train 채점'!$G$27+P805*'02 train 채점'!$G$28*Q805*'02 train 채점'!$G$29</f>
        <v>31.75</v>
      </c>
      <c r="S805" s="9">
        <f>if($R805&gt;'02 train 채점'!$G$31, 1, 0)</f>
        <v>0</v>
      </c>
    </row>
    <row r="806" ht="15.75" customHeight="1">
      <c r="A806" s="9">
        <v>805.0</v>
      </c>
      <c r="B806" s="9">
        <v>1.0</v>
      </c>
      <c r="C806" s="9">
        <v>3.0</v>
      </c>
      <c r="D806" s="11" t="s">
        <v>19</v>
      </c>
      <c r="E806" s="9" t="s">
        <v>20</v>
      </c>
      <c r="F806" s="9">
        <v>27.0</v>
      </c>
      <c r="G806" s="13">
        <v>0.0</v>
      </c>
      <c r="H806" s="13">
        <v>0.0</v>
      </c>
      <c r="I806" s="13">
        <v>347089.0</v>
      </c>
      <c r="J806" s="9">
        <v>6.975</v>
      </c>
      <c r="K806" s="9"/>
      <c r="L806" s="9" t="s">
        <v>23</v>
      </c>
      <c r="M806" s="9">
        <f t="shared" si="1"/>
        <v>0</v>
      </c>
      <c r="N806" s="9">
        <f>VLOOKUP($E806,'02 train 채점'!$F$8:$G$9, 2, false)</f>
        <v>25</v>
      </c>
      <c r="O806" s="9">
        <f>VLOOKUP($F806,'02 train 채점'!$F$12:$G$17, 2, true)</f>
        <v>25</v>
      </c>
      <c r="P806" s="9">
        <f>VLOOKUP($M806, '02 train 채점'!$F$20:$G$23, 2, true)</f>
        <v>0</v>
      </c>
      <c r="Q806" s="14">
        <f>VLOOKUP($D806,'02 train 채점'!$I$20:$J$23, 2, false)</f>
        <v>10</v>
      </c>
      <c r="R806" s="9">
        <f>N806*'02 train 채점'!$G$26+O806*'02 train 채점'!$G$27+P806*'02 train 채점'!$G$28*Q806*'02 train 채점'!$G$29</f>
        <v>22.5</v>
      </c>
      <c r="S806" s="9">
        <f>if($R806&gt;'02 train 채점'!$G$31, 1, 0)</f>
        <v>0</v>
      </c>
    </row>
    <row r="807" ht="15.75" customHeight="1">
      <c r="A807" s="9">
        <v>806.0</v>
      </c>
      <c r="B807" s="9">
        <v>0.0</v>
      </c>
      <c r="C807" s="9">
        <v>3.0</v>
      </c>
      <c r="D807" s="11" t="s">
        <v>19</v>
      </c>
      <c r="E807" s="9" t="s">
        <v>20</v>
      </c>
      <c r="F807" s="9">
        <v>31.0</v>
      </c>
      <c r="G807" s="13">
        <v>0.0</v>
      </c>
      <c r="H807" s="13">
        <v>0.0</v>
      </c>
      <c r="I807" s="13">
        <v>347063.0</v>
      </c>
      <c r="J807" s="9">
        <v>7.775</v>
      </c>
      <c r="K807" s="9"/>
      <c r="L807" s="9" t="s">
        <v>23</v>
      </c>
      <c r="M807" s="9">
        <f t="shared" si="1"/>
        <v>0</v>
      </c>
      <c r="N807" s="9">
        <f>VLOOKUP($E807,'02 train 채점'!$F$8:$G$9, 2, false)</f>
        <v>25</v>
      </c>
      <c r="O807" s="9">
        <f>VLOOKUP($F807,'02 train 채점'!$F$12:$G$17, 2, true)</f>
        <v>25</v>
      </c>
      <c r="P807" s="9">
        <f>VLOOKUP($M807, '02 train 채점'!$F$20:$G$23, 2, true)</f>
        <v>0</v>
      </c>
      <c r="Q807" s="14">
        <f>VLOOKUP($D807,'02 train 채점'!$I$20:$J$23, 2, false)</f>
        <v>10</v>
      </c>
      <c r="R807" s="9">
        <f>N807*'02 train 채점'!$G$26+O807*'02 train 채점'!$G$27+P807*'02 train 채점'!$G$28*Q807*'02 train 채점'!$G$29</f>
        <v>22.5</v>
      </c>
      <c r="S807" s="9">
        <f>if($R807&gt;'02 train 채점'!$G$31, 1, 0)</f>
        <v>0</v>
      </c>
    </row>
    <row r="808" ht="15.75" customHeight="1">
      <c r="A808" s="9">
        <v>807.0</v>
      </c>
      <c r="B808" s="9">
        <v>0.0</v>
      </c>
      <c r="C808" s="9">
        <v>1.0</v>
      </c>
      <c r="D808" s="11" t="s">
        <v>19</v>
      </c>
      <c r="E808" s="9" t="s">
        <v>20</v>
      </c>
      <c r="F808" s="9">
        <v>39.0</v>
      </c>
      <c r="G808" s="13">
        <v>0.0</v>
      </c>
      <c r="H808" s="13">
        <v>0.0</v>
      </c>
      <c r="I808" s="13">
        <v>112050.0</v>
      </c>
      <c r="J808" s="9">
        <v>0.0</v>
      </c>
      <c r="K808" s="9" t="s">
        <v>858</v>
      </c>
      <c r="L808" s="9" t="s">
        <v>23</v>
      </c>
      <c r="M808" s="9">
        <f t="shared" si="1"/>
        <v>0</v>
      </c>
      <c r="N808" s="9">
        <f>VLOOKUP($E808,'02 train 채점'!$F$8:$G$9, 2, false)</f>
        <v>25</v>
      </c>
      <c r="O808" s="9">
        <f>VLOOKUP($F808,'02 train 채점'!$F$12:$G$17, 2, true)</f>
        <v>25</v>
      </c>
      <c r="P808" s="9">
        <f>VLOOKUP($M808, '02 train 채점'!$F$20:$G$23, 2, true)</f>
        <v>0</v>
      </c>
      <c r="Q808" s="14">
        <f>VLOOKUP($D808,'02 train 채점'!$I$20:$J$23, 2, false)</f>
        <v>10</v>
      </c>
      <c r="R808" s="9">
        <f>N808*'02 train 채점'!$G$26+O808*'02 train 채점'!$G$27+P808*'02 train 채점'!$G$28*Q808*'02 train 채점'!$G$29</f>
        <v>22.5</v>
      </c>
      <c r="S808" s="9">
        <f>if($R808&gt;'02 train 채점'!$G$31, 1, 0)</f>
        <v>0</v>
      </c>
    </row>
    <row r="809" ht="15.75" customHeight="1">
      <c r="A809" s="9">
        <v>808.0</v>
      </c>
      <c r="B809" s="9">
        <v>0.0</v>
      </c>
      <c r="C809" s="9">
        <v>3.0</v>
      </c>
      <c r="D809" s="11" t="s">
        <v>29</v>
      </c>
      <c r="E809" s="9" t="s">
        <v>25</v>
      </c>
      <c r="F809" s="9">
        <v>18.0</v>
      </c>
      <c r="G809" s="13">
        <v>0.0</v>
      </c>
      <c r="H809" s="13">
        <v>0.0</v>
      </c>
      <c r="I809" s="13">
        <v>347087.0</v>
      </c>
      <c r="J809" s="9">
        <v>7.775</v>
      </c>
      <c r="K809" s="9"/>
      <c r="L809" s="9" t="s">
        <v>23</v>
      </c>
      <c r="M809" s="9">
        <f t="shared" si="1"/>
        <v>0</v>
      </c>
      <c r="N809" s="9">
        <f>VLOOKUP($E809,'02 train 채점'!$F$8:$G$9, 2, false)</f>
        <v>75</v>
      </c>
      <c r="O809" s="9">
        <f>VLOOKUP($F809,'02 train 채점'!$F$12:$G$17, 2, true)</f>
        <v>25</v>
      </c>
      <c r="P809" s="9">
        <f>VLOOKUP($M809, '02 train 채점'!$F$20:$G$23, 2, true)</f>
        <v>0</v>
      </c>
      <c r="Q809" s="14">
        <f>VLOOKUP($D809,'02 train 채점'!$I$20:$J$23, 2, false)</f>
        <v>40</v>
      </c>
      <c r="R809" s="9">
        <f>N809*'02 train 채점'!$G$26+O809*'02 train 채점'!$G$27+P809*'02 train 채점'!$G$28*Q809*'02 train 채점'!$G$29</f>
        <v>57.5</v>
      </c>
      <c r="S809" s="9">
        <f>if($R809&gt;'02 train 채점'!$G$31, 1, 0)</f>
        <v>1</v>
      </c>
    </row>
    <row r="810" ht="15.75" customHeight="1">
      <c r="A810" s="9">
        <v>809.0</v>
      </c>
      <c r="B810" s="9">
        <v>0.0</v>
      </c>
      <c r="C810" s="9">
        <v>2.0</v>
      </c>
      <c r="D810" s="11" t="s">
        <v>19</v>
      </c>
      <c r="E810" s="9" t="s">
        <v>20</v>
      </c>
      <c r="F810" s="9">
        <v>39.0</v>
      </c>
      <c r="G810" s="13">
        <v>0.0</v>
      </c>
      <c r="H810" s="13">
        <v>0.0</v>
      </c>
      <c r="I810" s="13">
        <v>248723.0</v>
      </c>
      <c r="J810" s="9">
        <v>13.0</v>
      </c>
      <c r="K810" s="9"/>
      <c r="L810" s="9" t="s">
        <v>23</v>
      </c>
      <c r="M810" s="9">
        <f t="shared" si="1"/>
        <v>0</v>
      </c>
      <c r="N810" s="9">
        <f>VLOOKUP($E810,'02 train 채점'!$F$8:$G$9, 2, false)</f>
        <v>25</v>
      </c>
      <c r="O810" s="9">
        <f>VLOOKUP($F810,'02 train 채점'!$F$12:$G$17, 2, true)</f>
        <v>25</v>
      </c>
      <c r="P810" s="9">
        <f>VLOOKUP($M810, '02 train 채점'!$F$20:$G$23, 2, true)</f>
        <v>0</v>
      </c>
      <c r="Q810" s="14">
        <f>VLOOKUP($D810,'02 train 채점'!$I$20:$J$23, 2, false)</f>
        <v>10</v>
      </c>
      <c r="R810" s="9">
        <f>N810*'02 train 채점'!$G$26+O810*'02 train 채점'!$G$27+P810*'02 train 채점'!$G$28*Q810*'02 train 채점'!$G$29</f>
        <v>22.5</v>
      </c>
      <c r="S810" s="9">
        <f>if($R810&gt;'02 train 채점'!$G$31, 1, 0)</f>
        <v>0</v>
      </c>
    </row>
    <row r="811" ht="15.75" customHeight="1">
      <c r="A811" s="9">
        <v>810.0</v>
      </c>
      <c r="B811" s="9">
        <v>1.0</v>
      </c>
      <c r="C811" s="9">
        <v>1.0</v>
      </c>
      <c r="D811" s="11" t="s">
        <v>24</v>
      </c>
      <c r="E811" s="9" t="s">
        <v>25</v>
      </c>
      <c r="F811" s="9">
        <v>33.0</v>
      </c>
      <c r="G811" s="13">
        <v>1.0</v>
      </c>
      <c r="H811" s="13">
        <v>0.0</v>
      </c>
      <c r="I811" s="13">
        <v>113806.0</v>
      </c>
      <c r="J811" s="9">
        <v>53.1</v>
      </c>
      <c r="K811" s="9" t="s">
        <v>840</v>
      </c>
      <c r="L811" s="9" t="s">
        <v>23</v>
      </c>
      <c r="M811" s="9">
        <f t="shared" si="1"/>
        <v>1</v>
      </c>
      <c r="N811" s="9">
        <f>VLOOKUP($E811,'02 train 채점'!$F$8:$G$9, 2, false)</f>
        <v>75</v>
      </c>
      <c r="O811" s="9">
        <f>VLOOKUP($F811,'02 train 채점'!$F$12:$G$17, 2, true)</f>
        <v>25</v>
      </c>
      <c r="P811" s="9">
        <f>VLOOKUP($M811, '02 train 채점'!$F$20:$G$23, 2, true)</f>
        <v>65</v>
      </c>
      <c r="Q811" s="14">
        <f>VLOOKUP($D811,'02 train 채점'!$I$20:$J$23, 2, false)</f>
        <v>50</v>
      </c>
      <c r="R811" s="9">
        <f>N811*'02 train 채점'!$G$26+O811*'02 train 채점'!$G$27+P811*'02 train 채점'!$G$28*Q811*'02 train 채점'!$G$29</f>
        <v>65.625</v>
      </c>
      <c r="S811" s="9">
        <f>if($R811&gt;'02 train 채점'!$G$31, 1, 0)</f>
        <v>1</v>
      </c>
    </row>
    <row r="812" ht="15.75" customHeight="1">
      <c r="A812" s="9">
        <v>811.0</v>
      </c>
      <c r="B812" s="9">
        <v>0.0</v>
      </c>
      <c r="C812" s="9">
        <v>3.0</v>
      </c>
      <c r="D812" s="11" t="s">
        <v>19</v>
      </c>
      <c r="E812" s="9" t="s">
        <v>20</v>
      </c>
      <c r="F812" s="9">
        <v>26.0</v>
      </c>
      <c r="G812" s="13">
        <v>0.0</v>
      </c>
      <c r="H812" s="13">
        <v>0.0</v>
      </c>
      <c r="I812" s="13">
        <v>3474.0</v>
      </c>
      <c r="J812" s="9">
        <v>7.8875</v>
      </c>
      <c r="K812" s="9"/>
      <c r="L812" s="9" t="s">
        <v>23</v>
      </c>
      <c r="M812" s="9">
        <f t="shared" si="1"/>
        <v>0</v>
      </c>
      <c r="N812" s="9">
        <f>VLOOKUP($E812,'02 train 채점'!$F$8:$G$9, 2, false)</f>
        <v>25</v>
      </c>
      <c r="O812" s="9">
        <f>VLOOKUP($F812,'02 train 채점'!$F$12:$G$17, 2, true)</f>
        <v>25</v>
      </c>
      <c r="P812" s="9">
        <f>VLOOKUP($M812, '02 train 채점'!$F$20:$G$23, 2, true)</f>
        <v>0</v>
      </c>
      <c r="Q812" s="14">
        <f>VLOOKUP($D812,'02 train 채점'!$I$20:$J$23, 2, false)</f>
        <v>10</v>
      </c>
      <c r="R812" s="9">
        <f>N812*'02 train 채점'!$G$26+O812*'02 train 채점'!$G$27+P812*'02 train 채점'!$G$28*Q812*'02 train 채점'!$G$29</f>
        <v>22.5</v>
      </c>
      <c r="S812" s="9">
        <f>if($R812&gt;'02 train 채점'!$G$31, 1, 0)</f>
        <v>0</v>
      </c>
    </row>
    <row r="813" ht="15.75" customHeight="1">
      <c r="A813" s="9">
        <v>812.0</v>
      </c>
      <c r="B813" s="9">
        <v>0.0</v>
      </c>
      <c r="C813" s="9">
        <v>3.0</v>
      </c>
      <c r="D813" s="11" t="s">
        <v>19</v>
      </c>
      <c r="E813" s="9" t="s">
        <v>20</v>
      </c>
      <c r="F813" s="9">
        <v>39.0</v>
      </c>
      <c r="G813" s="13">
        <v>0.0</v>
      </c>
      <c r="H813" s="13">
        <v>0.0</v>
      </c>
      <c r="I813" s="13" t="s">
        <v>34</v>
      </c>
      <c r="J813" s="9">
        <v>24.15</v>
      </c>
      <c r="K813" s="9"/>
      <c r="L813" s="9" t="s">
        <v>23</v>
      </c>
      <c r="M813" s="9">
        <f t="shared" si="1"/>
        <v>0</v>
      </c>
      <c r="N813" s="9">
        <f>VLOOKUP($E813,'02 train 채점'!$F$8:$G$9, 2, false)</f>
        <v>25</v>
      </c>
      <c r="O813" s="9">
        <f>VLOOKUP($F813,'02 train 채점'!$F$12:$G$17, 2, true)</f>
        <v>25</v>
      </c>
      <c r="P813" s="9">
        <f>VLOOKUP($M813, '02 train 채점'!$F$20:$G$23, 2, true)</f>
        <v>0</v>
      </c>
      <c r="Q813" s="14">
        <f>VLOOKUP($D813,'02 train 채점'!$I$20:$J$23, 2, false)</f>
        <v>10</v>
      </c>
      <c r="R813" s="9">
        <f>N813*'02 train 채점'!$G$26+O813*'02 train 채점'!$G$27+P813*'02 train 채점'!$G$28*Q813*'02 train 채점'!$G$29</f>
        <v>22.5</v>
      </c>
      <c r="S813" s="9">
        <f>if($R813&gt;'02 train 채점'!$G$31, 1, 0)</f>
        <v>0</v>
      </c>
    </row>
    <row r="814" ht="15.75" customHeight="1">
      <c r="A814" s="9">
        <v>813.0</v>
      </c>
      <c r="B814" s="9">
        <v>0.0</v>
      </c>
      <c r="C814" s="9">
        <v>2.0</v>
      </c>
      <c r="D814" s="11" t="s">
        <v>19</v>
      </c>
      <c r="E814" s="9" t="s">
        <v>20</v>
      </c>
      <c r="F814" s="9">
        <v>35.0</v>
      </c>
      <c r="G814" s="13">
        <v>0.0</v>
      </c>
      <c r="H814" s="13">
        <v>0.0</v>
      </c>
      <c r="I814" s="13">
        <v>28206.0</v>
      </c>
      <c r="J814" s="9">
        <v>10.5</v>
      </c>
      <c r="K814" s="9"/>
      <c r="L814" s="9" t="s">
        <v>23</v>
      </c>
      <c r="M814" s="9">
        <f t="shared" si="1"/>
        <v>0</v>
      </c>
      <c r="N814" s="9">
        <f>VLOOKUP($E814,'02 train 채점'!$F$8:$G$9, 2, false)</f>
        <v>25</v>
      </c>
      <c r="O814" s="9">
        <f>VLOOKUP($F814,'02 train 채점'!$F$12:$G$17, 2, true)</f>
        <v>25</v>
      </c>
      <c r="P814" s="9">
        <f>VLOOKUP($M814, '02 train 채점'!$F$20:$G$23, 2, true)</f>
        <v>0</v>
      </c>
      <c r="Q814" s="14">
        <f>VLOOKUP($D814,'02 train 채점'!$I$20:$J$23, 2, false)</f>
        <v>10</v>
      </c>
      <c r="R814" s="9">
        <f>N814*'02 train 채점'!$G$26+O814*'02 train 채점'!$G$27+P814*'02 train 채점'!$G$28*Q814*'02 train 채점'!$G$29</f>
        <v>22.5</v>
      </c>
      <c r="S814" s="9">
        <f>if($R814&gt;'02 train 채점'!$G$31, 1, 0)</f>
        <v>0</v>
      </c>
    </row>
    <row r="815" ht="15.75" customHeight="1">
      <c r="A815" s="9">
        <v>814.0</v>
      </c>
      <c r="B815" s="9">
        <v>0.0</v>
      </c>
      <c r="C815" s="9">
        <v>3.0</v>
      </c>
      <c r="D815" s="11" t="s">
        <v>29</v>
      </c>
      <c r="E815" s="9" t="s">
        <v>25</v>
      </c>
      <c r="F815" s="9">
        <v>6.0</v>
      </c>
      <c r="G815" s="13">
        <v>4.0</v>
      </c>
      <c r="H815" s="13">
        <v>2.0</v>
      </c>
      <c r="I815" s="13">
        <v>347082.0</v>
      </c>
      <c r="J815" s="9">
        <v>31.275</v>
      </c>
      <c r="K815" s="9"/>
      <c r="L815" s="9" t="s">
        <v>23</v>
      </c>
      <c r="M815" s="9">
        <f t="shared" si="1"/>
        <v>6</v>
      </c>
      <c r="N815" s="9">
        <f>VLOOKUP($E815,'02 train 채점'!$F$8:$G$9, 2, false)</f>
        <v>75</v>
      </c>
      <c r="O815" s="9">
        <f>VLOOKUP($F815,'02 train 채점'!$F$12:$G$17, 2, true)</f>
        <v>25</v>
      </c>
      <c r="P815" s="9">
        <f>VLOOKUP($M815, '02 train 채점'!$F$20:$G$23, 2, true)</f>
        <v>40</v>
      </c>
      <c r="Q815" s="14">
        <f>VLOOKUP($D815,'02 train 채점'!$I$20:$J$23, 2, false)</f>
        <v>40</v>
      </c>
      <c r="R815" s="9">
        <f>N815*'02 train 채점'!$G$26+O815*'02 train 채점'!$G$27+P815*'02 train 채점'!$G$28*Q815*'02 train 채점'!$G$29</f>
        <v>61.5</v>
      </c>
      <c r="S815" s="9">
        <f>if($R815&gt;'02 train 채점'!$G$31, 1, 0)</f>
        <v>1</v>
      </c>
    </row>
    <row r="816" ht="15.75" customHeight="1">
      <c r="A816" s="9">
        <v>815.0</v>
      </c>
      <c r="B816" s="9">
        <v>0.0</v>
      </c>
      <c r="C816" s="9">
        <v>3.0</v>
      </c>
      <c r="D816" s="11" t="s">
        <v>19</v>
      </c>
      <c r="E816" s="9" t="s">
        <v>20</v>
      </c>
      <c r="F816" s="9">
        <v>30.5</v>
      </c>
      <c r="G816" s="13">
        <v>0.0</v>
      </c>
      <c r="H816" s="13">
        <v>0.0</v>
      </c>
      <c r="I816" s="13">
        <v>364499.0</v>
      </c>
      <c r="J816" s="9">
        <v>8.05</v>
      </c>
      <c r="K816" s="9"/>
      <c r="L816" s="9" t="s">
        <v>23</v>
      </c>
      <c r="M816" s="9">
        <f t="shared" si="1"/>
        <v>0</v>
      </c>
      <c r="N816" s="9">
        <f>VLOOKUP($E816,'02 train 채점'!$F$8:$G$9, 2, false)</f>
        <v>25</v>
      </c>
      <c r="O816" s="9">
        <f>VLOOKUP($F816,'02 train 채점'!$F$12:$G$17, 2, true)</f>
        <v>25</v>
      </c>
      <c r="P816" s="9">
        <f>VLOOKUP($M816, '02 train 채점'!$F$20:$G$23, 2, true)</f>
        <v>0</v>
      </c>
      <c r="Q816" s="14">
        <f>VLOOKUP($D816,'02 train 채점'!$I$20:$J$23, 2, false)</f>
        <v>10</v>
      </c>
      <c r="R816" s="9">
        <f>N816*'02 train 채점'!$G$26+O816*'02 train 채점'!$G$27+P816*'02 train 채점'!$G$28*Q816*'02 train 채점'!$G$29</f>
        <v>22.5</v>
      </c>
      <c r="S816" s="9">
        <f>if($R816&gt;'02 train 채점'!$G$31, 1, 0)</f>
        <v>0</v>
      </c>
    </row>
    <row r="817" ht="15.75" customHeight="1">
      <c r="A817" s="9">
        <v>816.0</v>
      </c>
      <c r="B817" s="9">
        <v>0.0</v>
      </c>
      <c r="C817" s="9">
        <v>1.0</v>
      </c>
      <c r="D817" s="11" t="s">
        <v>19</v>
      </c>
      <c r="E817" s="9" t="s">
        <v>20</v>
      </c>
      <c r="F817" s="9"/>
      <c r="G817" s="13">
        <v>0.0</v>
      </c>
      <c r="H817" s="13">
        <v>0.0</v>
      </c>
      <c r="I817" s="13">
        <v>112058.0</v>
      </c>
      <c r="J817" s="9">
        <v>0.0</v>
      </c>
      <c r="K817" s="9" t="s">
        <v>859</v>
      </c>
      <c r="L817" s="9" t="s">
        <v>23</v>
      </c>
      <c r="M817" s="9">
        <f t="shared" si="1"/>
        <v>0</v>
      </c>
      <c r="N817" s="9">
        <f>VLOOKUP($E817,'02 train 채점'!$F$8:$G$9, 2, false)</f>
        <v>25</v>
      </c>
      <c r="O817" s="9">
        <f>VLOOKUP($F817,'02 train 채점'!$F$12:$G$17, 2, true)</f>
        <v>55</v>
      </c>
      <c r="P817" s="9">
        <f>VLOOKUP($M817, '02 train 채점'!$F$20:$G$23, 2, true)</f>
        <v>0</v>
      </c>
      <c r="Q817" s="14">
        <f>VLOOKUP($D817,'02 train 채점'!$I$20:$J$23, 2, false)</f>
        <v>10</v>
      </c>
      <c r="R817" s="9">
        <f>N817*'02 train 채점'!$G$26+O817*'02 train 채점'!$G$27+P817*'02 train 채점'!$G$28*Q817*'02 train 채점'!$G$29</f>
        <v>28.5</v>
      </c>
      <c r="S817" s="9">
        <f>if($R817&gt;'02 train 채점'!$G$31, 1, 0)</f>
        <v>0</v>
      </c>
    </row>
    <row r="818" ht="15.75" customHeight="1">
      <c r="A818" s="9">
        <v>817.0</v>
      </c>
      <c r="B818" s="9">
        <v>0.0</v>
      </c>
      <c r="C818" s="9">
        <v>3.0</v>
      </c>
      <c r="D818" s="11" t="s">
        <v>29</v>
      </c>
      <c r="E818" s="9" t="s">
        <v>25</v>
      </c>
      <c r="F818" s="9">
        <v>23.0</v>
      </c>
      <c r="G818" s="13">
        <v>0.0</v>
      </c>
      <c r="H818" s="13">
        <v>0.0</v>
      </c>
      <c r="I818" s="13" t="s">
        <v>860</v>
      </c>
      <c r="J818" s="9">
        <v>7.925</v>
      </c>
      <c r="K818" s="9"/>
      <c r="L818" s="9" t="s">
        <v>23</v>
      </c>
      <c r="M818" s="9">
        <f t="shared" si="1"/>
        <v>0</v>
      </c>
      <c r="N818" s="9">
        <f>VLOOKUP($E818,'02 train 채점'!$F$8:$G$9, 2, false)</f>
        <v>75</v>
      </c>
      <c r="O818" s="9">
        <f>VLOOKUP($F818,'02 train 채점'!$F$12:$G$17, 2, true)</f>
        <v>25</v>
      </c>
      <c r="P818" s="9">
        <f>VLOOKUP($M818, '02 train 채점'!$F$20:$G$23, 2, true)</f>
        <v>0</v>
      </c>
      <c r="Q818" s="14">
        <f>VLOOKUP($D818,'02 train 채점'!$I$20:$J$23, 2, false)</f>
        <v>40</v>
      </c>
      <c r="R818" s="9">
        <f>N818*'02 train 채점'!$G$26+O818*'02 train 채점'!$G$27+P818*'02 train 채점'!$G$28*Q818*'02 train 채점'!$G$29</f>
        <v>57.5</v>
      </c>
      <c r="S818" s="9">
        <f>if($R818&gt;'02 train 채점'!$G$31, 1, 0)</f>
        <v>1</v>
      </c>
    </row>
    <row r="819" ht="15.75" customHeight="1">
      <c r="A819" s="9">
        <v>818.0</v>
      </c>
      <c r="B819" s="9">
        <v>0.0</v>
      </c>
      <c r="C819" s="9">
        <v>2.0</v>
      </c>
      <c r="D819" s="11" t="s">
        <v>19</v>
      </c>
      <c r="E819" s="9" t="s">
        <v>20</v>
      </c>
      <c r="F819" s="9">
        <v>31.0</v>
      </c>
      <c r="G819" s="13">
        <v>1.0</v>
      </c>
      <c r="H819" s="13">
        <v>1.0</v>
      </c>
      <c r="I819" s="13" t="s">
        <v>313</v>
      </c>
      <c r="J819" s="9">
        <v>37.0042</v>
      </c>
      <c r="K819" s="9"/>
      <c r="L819" s="9" t="s">
        <v>28</v>
      </c>
      <c r="M819" s="9">
        <f t="shared" si="1"/>
        <v>2</v>
      </c>
      <c r="N819" s="9">
        <f>VLOOKUP($E819,'02 train 채점'!$F$8:$G$9, 2, false)</f>
        <v>25</v>
      </c>
      <c r="O819" s="9">
        <f>VLOOKUP($F819,'02 train 채점'!$F$12:$G$17, 2, true)</f>
        <v>25</v>
      </c>
      <c r="P819" s="9">
        <f>VLOOKUP($M819, '02 train 채점'!$F$20:$G$23, 2, true)</f>
        <v>30</v>
      </c>
      <c r="Q819" s="14">
        <f>VLOOKUP($D819,'02 train 채점'!$I$20:$J$23, 2, false)</f>
        <v>10</v>
      </c>
      <c r="R819" s="9">
        <f>N819*'02 train 채점'!$G$26+O819*'02 train 채점'!$G$27+P819*'02 train 채점'!$G$28*Q819*'02 train 채점'!$G$29</f>
        <v>23.25</v>
      </c>
      <c r="S819" s="9">
        <f>if($R819&gt;'02 train 채점'!$G$31, 1, 0)</f>
        <v>0</v>
      </c>
    </row>
    <row r="820" ht="15.75" customHeight="1">
      <c r="A820" s="9">
        <v>819.0</v>
      </c>
      <c r="B820" s="9">
        <v>0.0</v>
      </c>
      <c r="C820" s="9">
        <v>3.0</v>
      </c>
      <c r="D820" s="11" t="s">
        <v>19</v>
      </c>
      <c r="E820" s="9" t="s">
        <v>20</v>
      </c>
      <c r="F820" s="9">
        <v>43.0</v>
      </c>
      <c r="G820" s="13">
        <v>0.0</v>
      </c>
      <c r="H820" s="13">
        <v>0.0</v>
      </c>
      <c r="I820" s="13" t="s">
        <v>861</v>
      </c>
      <c r="J820" s="9">
        <v>6.45</v>
      </c>
      <c r="K820" s="9"/>
      <c r="L820" s="9" t="s">
        <v>23</v>
      </c>
      <c r="M820" s="9">
        <f t="shared" si="1"/>
        <v>0</v>
      </c>
      <c r="N820" s="9">
        <f>VLOOKUP($E820,'02 train 채점'!$F$8:$G$9, 2, false)</f>
        <v>25</v>
      </c>
      <c r="O820" s="9">
        <f>VLOOKUP($F820,'02 train 채점'!$F$12:$G$17, 2, true)</f>
        <v>25</v>
      </c>
      <c r="P820" s="9">
        <f>VLOOKUP($M820, '02 train 채점'!$F$20:$G$23, 2, true)</f>
        <v>0</v>
      </c>
      <c r="Q820" s="14">
        <f>VLOOKUP($D820,'02 train 채점'!$I$20:$J$23, 2, false)</f>
        <v>10</v>
      </c>
      <c r="R820" s="9">
        <f>N820*'02 train 채점'!$G$26+O820*'02 train 채점'!$G$27+P820*'02 train 채점'!$G$28*Q820*'02 train 채점'!$G$29</f>
        <v>22.5</v>
      </c>
      <c r="S820" s="9">
        <f>if($R820&gt;'02 train 채점'!$G$31, 1, 0)</f>
        <v>0</v>
      </c>
    </row>
    <row r="821" ht="15.75" customHeight="1">
      <c r="A821" s="9">
        <v>820.0</v>
      </c>
      <c r="B821" s="9">
        <v>0.0</v>
      </c>
      <c r="C821" s="9">
        <v>3.0</v>
      </c>
      <c r="D821" s="11" t="s">
        <v>33</v>
      </c>
      <c r="E821" s="9" t="s">
        <v>20</v>
      </c>
      <c r="F821" s="9">
        <v>10.0</v>
      </c>
      <c r="G821" s="13">
        <v>3.0</v>
      </c>
      <c r="H821" s="13">
        <v>2.0</v>
      </c>
      <c r="I821" s="13">
        <v>347088.0</v>
      </c>
      <c r="J821" s="9">
        <v>27.9</v>
      </c>
      <c r="K821" s="9"/>
      <c r="L821" s="9" t="s">
        <v>23</v>
      </c>
      <c r="M821" s="9">
        <f t="shared" si="1"/>
        <v>5</v>
      </c>
      <c r="N821" s="9">
        <f>VLOOKUP($E821,'02 train 채점'!$F$8:$G$9, 2, false)</f>
        <v>25</v>
      </c>
      <c r="O821" s="9">
        <f>VLOOKUP($F821,'02 train 채점'!$F$12:$G$17, 2, true)</f>
        <v>25</v>
      </c>
      <c r="P821" s="9">
        <f>VLOOKUP($M821, '02 train 채점'!$F$20:$G$23, 2, true)</f>
        <v>40</v>
      </c>
      <c r="Q821" s="14">
        <f>VLOOKUP($D821,'02 train 채점'!$I$20:$J$23, 2, false)</f>
        <v>20</v>
      </c>
      <c r="R821" s="9">
        <f>N821*'02 train 채점'!$G$26+O821*'02 train 채점'!$G$27+P821*'02 train 채점'!$G$28*Q821*'02 train 채점'!$G$29</f>
        <v>24.5</v>
      </c>
      <c r="S821" s="9">
        <f>if($R821&gt;'02 train 채점'!$G$31, 1, 0)</f>
        <v>0</v>
      </c>
    </row>
    <row r="822" ht="15.75" customHeight="1">
      <c r="A822" s="9">
        <v>821.0</v>
      </c>
      <c r="B822" s="9">
        <v>1.0</v>
      </c>
      <c r="C822" s="9">
        <v>1.0</v>
      </c>
      <c r="D822" s="11" t="s">
        <v>24</v>
      </c>
      <c r="E822" s="9" t="s">
        <v>25</v>
      </c>
      <c r="F822" s="9">
        <v>52.0</v>
      </c>
      <c r="G822" s="13">
        <v>1.0</v>
      </c>
      <c r="H822" s="13">
        <v>1.0</v>
      </c>
      <c r="I822" s="13">
        <v>12749.0</v>
      </c>
      <c r="J822" s="9">
        <v>93.5</v>
      </c>
      <c r="K822" s="9" t="s">
        <v>285</v>
      </c>
      <c r="L822" s="9" t="s">
        <v>23</v>
      </c>
      <c r="M822" s="9">
        <f t="shared" si="1"/>
        <v>2</v>
      </c>
      <c r="N822" s="9">
        <f>VLOOKUP($E822,'02 train 채점'!$F$8:$G$9, 2, false)</f>
        <v>75</v>
      </c>
      <c r="O822" s="9">
        <f>VLOOKUP($F822,'02 train 채점'!$F$12:$G$17, 2, true)</f>
        <v>25</v>
      </c>
      <c r="P822" s="9">
        <f>VLOOKUP($M822, '02 train 채점'!$F$20:$G$23, 2, true)</f>
        <v>30</v>
      </c>
      <c r="Q822" s="14">
        <f>VLOOKUP($D822,'02 train 채점'!$I$20:$J$23, 2, false)</f>
        <v>50</v>
      </c>
      <c r="R822" s="9">
        <f>N822*'02 train 채점'!$G$26+O822*'02 train 채점'!$G$27+P822*'02 train 채점'!$G$28*Q822*'02 train 채점'!$G$29</f>
        <v>61.25</v>
      </c>
      <c r="S822" s="9">
        <f>if($R822&gt;'02 train 채점'!$G$31, 1, 0)</f>
        <v>1</v>
      </c>
    </row>
    <row r="823" ht="15.75" customHeight="1">
      <c r="A823" s="9">
        <v>822.0</v>
      </c>
      <c r="B823" s="9">
        <v>1.0</v>
      </c>
      <c r="C823" s="9">
        <v>3.0</v>
      </c>
      <c r="D823" s="11" t="s">
        <v>19</v>
      </c>
      <c r="E823" s="9" t="s">
        <v>20</v>
      </c>
      <c r="F823" s="9">
        <v>27.0</v>
      </c>
      <c r="G823" s="13">
        <v>0.0</v>
      </c>
      <c r="H823" s="13">
        <v>0.0</v>
      </c>
      <c r="I823" s="13">
        <v>315098.0</v>
      </c>
      <c r="J823" s="9">
        <v>8.6625</v>
      </c>
      <c r="K823" s="9"/>
      <c r="L823" s="9" t="s">
        <v>23</v>
      </c>
      <c r="M823" s="9">
        <f t="shared" si="1"/>
        <v>0</v>
      </c>
      <c r="N823" s="9">
        <f>VLOOKUP($E823,'02 train 채점'!$F$8:$G$9, 2, false)</f>
        <v>25</v>
      </c>
      <c r="O823" s="9">
        <f>VLOOKUP($F823,'02 train 채점'!$F$12:$G$17, 2, true)</f>
        <v>25</v>
      </c>
      <c r="P823" s="9">
        <f>VLOOKUP($M823, '02 train 채점'!$F$20:$G$23, 2, true)</f>
        <v>0</v>
      </c>
      <c r="Q823" s="14">
        <f>VLOOKUP($D823,'02 train 채점'!$I$20:$J$23, 2, false)</f>
        <v>10</v>
      </c>
      <c r="R823" s="9">
        <f>N823*'02 train 채점'!$G$26+O823*'02 train 채점'!$G$27+P823*'02 train 채점'!$G$28*Q823*'02 train 채점'!$G$29</f>
        <v>22.5</v>
      </c>
      <c r="S823" s="9">
        <f>if($R823&gt;'02 train 채점'!$G$31, 1, 0)</f>
        <v>0</v>
      </c>
    </row>
    <row r="824" ht="15.75" customHeight="1">
      <c r="A824" s="9">
        <v>823.0</v>
      </c>
      <c r="B824" s="9">
        <v>0.0</v>
      </c>
      <c r="C824" s="9">
        <v>1.0</v>
      </c>
      <c r="D824" s="11" t="s">
        <v>33</v>
      </c>
      <c r="E824" s="9" t="s">
        <v>20</v>
      </c>
      <c r="F824" s="9">
        <v>38.0</v>
      </c>
      <c r="G824" s="13">
        <v>0.0</v>
      </c>
      <c r="H824" s="13">
        <v>0.0</v>
      </c>
      <c r="I824" s="13">
        <v>19972.0</v>
      </c>
      <c r="J824" s="9">
        <v>0.0</v>
      </c>
      <c r="K824" s="9"/>
      <c r="L824" s="9" t="s">
        <v>23</v>
      </c>
      <c r="M824" s="9">
        <f t="shared" si="1"/>
        <v>0</v>
      </c>
      <c r="N824" s="9">
        <f>VLOOKUP($E824,'02 train 채점'!$F$8:$G$9, 2, false)</f>
        <v>25</v>
      </c>
      <c r="O824" s="9">
        <f>VLOOKUP($F824,'02 train 채점'!$F$12:$G$17, 2, true)</f>
        <v>25</v>
      </c>
      <c r="P824" s="9">
        <f>VLOOKUP($M824, '02 train 채점'!$F$20:$G$23, 2, true)</f>
        <v>0</v>
      </c>
      <c r="Q824" s="14">
        <f>VLOOKUP($D824,'02 train 채점'!$I$20:$J$23, 2, false)</f>
        <v>20</v>
      </c>
      <c r="R824" s="9">
        <f>N824*'02 train 채점'!$G$26+O824*'02 train 채점'!$G$27+P824*'02 train 채점'!$G$28*Q824*'02 train 채점'!$G$29</f>
        <v>22.5</v>
      </c>
      <c r="S824" s="9">
        <f>if($R824&gt;'02 train 채점'!$G$31, 1, 0)</f>
        <v>0</v>
      </c>
    </row>
    <row r="825" ht="15.75" customHeight="1">
      <c r="A825" s="9">
        <v>824.0</v>
      </c>
      <c r="B825" s="9">
        <v>1.0</v>
      </c>
      <c r="C825" s="9">
        <v>3.0</v>
      </c>
      <c r="D825" s="11" t="s">
        <v>24</v>
      </c>
      <c r="E825" s="9" t="s">
        <v>25</v>
      </c>
      <c r="F825" s="9">
        <v>27.0</v>
      </c>
      <c r="G825" s="13">
        <v>0.0</v>
      </c>
      <c r="H825" s="13">
        <v>1.0</v>
      </c>
      <c r="I825" s="13">
        <v>392096.0</v>
      </c>
      <c r="J825" s="9">
        <v>12.475</v>
      </c>
      <c r="K825" s="9" t="s">
        <v>847</v>
      </c>
      <c r="L825" s="9" t="s">
        <v>23</v>
      </c>
      <c r="M825" s="9">
        <f t="shared" si="1"/>
        <v>1</v>
      </c>
      <c r="N825" s="9">
        <f>VLOOKUP($E825,'02 train 채점'!$F$8:$G$9, 2, false)</f>
        <v>75</v>
      </c>
      <c r="O825" s="9">
        <f>VLOOKUP($F825,'02 train 채점'!$F$12:$G$17, 2, true)</f>
        <v>25</v>
      </c>
      <c r="P825" s="9">
        <f>VLOOKUP($M825, '02 train 채점'!$F$20:$G$23, 2, true)</f>
        <v>65</v>
      </c>
      <c r="Q825" s="14">
        <f>VLOOKUP($D825,'02 train 채점'!$I$20:$J$23, 2, false)</f>
        <v>50</v>
      </c>
      <c r="R825" s="9">
        <f>N825*'02 train 채점'!$G$26+O825*'02 train 채점'!$G$27+P825*'02 train 채점'!$G$28*Q825*'02 train 채점'!$G$29</f>
        <v>65.625</v>
      </c>
      <c r="S825" s="9">
        <f>if($R825&gt;'02 train 채점'!$G$31, 1, 0)</f>
        <v>1</v>
      </c>
    </row>
    <row r="826" ht="15.75" customHeight="1">
      <c r="A826" s="9">
        <v>825.0</v>
      </c>
      <c r="B826" s="9">
        <v>0.0</v>
      </c>
      <c r="C826" s="9">
        <v>3.0</v>
      </c>
      <c r="D826" s="11" t="s">
        <v>33</v>
      </c>
      <c r="E826" s="9" t="s">
        <v>20</v>
      </c>
      <c r="F826" s="9">
        <v>2.0</v>
      </c>
      <c r="G826" s="13">
        <v>4.0</v>
      </c>
      <c r="H826" s="13">
        <v>1.0</v>
      </c>
      <c r="I826" s="13">
        <v>3101295.0</v>
      </c>
      <c r="J826" s="9">
        <v>39.6875</v>
      </c>
      <c r="K826" s="9"/>
      <c r="L826" s="9" t="s">
        <v>23</v>
      </c>
      <c r="M826" s="9">
        <f t="shared" si="1"/>
        <v>5</v>
      </c>
      <c r="N826" s="9">
        <f>VLOOKUP($E826,'02 train 채점'!$F$8:$G$9, 2, false)</f>
        <v>25</v>
      </c>
      <c r="O826" s="9">
        <f>VLOOKUP($F826,'02 train 채점'!$F$12:$G$17, 2, true)</f>
        <v>30</v>
      </c>
      <c r="P826" s="9">
        <f>VLOOKUP($M826, '02 train 채점'!$F$20:$G$23, 2, true)</f>
        <v>40</v>
      </c>
      <c r="Q826" s="14">
        <f>VLOOKUP($D826,'02 train 채점'!$I$20:$J$23, 2, false)</f>
        <v>20</v>
      </c>
      <c r="R826" s="9">
        <f>N826*'02 train 채점'!$G$26+O826*'02 train 채점'!$G$27+P826*'02 train 채점'!$G$28*Q826*'02 train 채점'!$G$29</f>
        <v>25.5</v>
      </c>
      <c r="S826" s="9">
        <f>if($R826&gt;'02 train 채점'!$G$31, 1, 0)</f>
        <v>0</v>
      </c>
    </row>
    <row r="827" ht="15.75" customHeight="1">
      <c r="A827" s="9">
        <v>826.0</v>
      </c>
      <c r="B827" s="9">
        <v>0.0</v>
      </c>
      <c r="C827" s="9">
        <v>3.0</v>
      </c>
      <c r="D827" s="11" t="s">
        <v>19</v>
      </c>
      <c r="E827" s="9" t="s">
        <v>20</v>
      </c>
      <c r="F827" s="9"/>
      <c r="G827" s="13">
        <v>0.0</v>
      </c>
      <c r="H827" s="13">
        <v>0.0</v>
      </c>
      <c r="I827" s="13">
        <v>368323.0</v>
      </c>
      <c r="J827" s="9">
        <v>6.95</v>
      </c>
      <c r="K827" s="9"/>
      <c r="L827" s="9" t="s">
        <v>21</v>
      </c>
      <c r="M827" s="9">
        <f t="shared" si="1"/>
        <v>0</v>
      </c>
      <c r="N827" s="9">
        <f>VLOOKUP($E827,'02 train 채점'!$F$8:$G$9, 2, false)</f>
        <v>25</v>
      </c>
      <c r="O827" s="9">
        <f>VLOOKUP($F827,'02 train 채점'!$F$12:$G$17, 2, true)</f>
        <v>55</v>
      </c>
      <c r="P827" s="9">
        <f>VLOOKUP($M827, '02 train 채점'!$F$20:$G$23, 2, true)</f>
        <v>0</v>
      </c>
      <c r="Q827" s="14">
        <f>VLOOKUP($D827,'02 train 채점'!$I$20:$J$23, 2, false)</f>
        <v>10</v>
      </c>
      <c r="R827" s="9">
        <f>N827*'02 train 채점'!$G$26+O827*'02 train 채점'!$G$27+P827*'02 train 채점'!$G$28*Q827*'02 train 채점'!$G$29</f>
        <v>28.5</v>
      </c>
      <c r="S827" s="9">
        <f>if($R827&gt;'02 train 채점'!$G$31, 1, 0)</f>
        <v>0</v>
      </c>
    </row>
    <row r="828" ht="15.75" customHeight="1">
      <c r="A828" s="9">
        <v>827.0</v>
      </c>
      <c r="B828" s="9">
        <v>0.0</v>
      </c>
      <c r="C828" s="9">
        <v>3.0</v>
      </c>
      <c r="D828" s="11" t="s">
        <v>19</v>
      </c>
      <c r="E828" s="9" t="s">
        <v>20</v>
      </c>
      <c r="F828" s="9"/>
      <c r="G828" s="13">
        <v>0.0</v>
      </c>
      <c r="H828" s="13">
        <v>0.0</v>
      </c>
      <c r="I828" s="13">
        <v>1601.0</v>
      </c>
      <c r="J828" s="9">
        <v>56.4958</v>
      </c>
      <c r="K828" s="9"/>
      <c r="L828" s="9" t="s">
        <v>23</v>
      </c>
      <c r="M828" s="9">
        <f t="shared" si="1"/>
        <v>0</v>
      </c>
      <c r="N828" s="9">
        <f>VLOOKUP($E828,'02 train 채점'!$F$8:$G$9, 2, false)</f>
        <v>25</v>
      </c>
      <c r="O828" s="9">
        <f>VLOOKUP($F828,'02 train 채점'!$F$12:$G$17, 2, true)</f>
        <v>55</v>
      </c>
      <c r="P828" s="9">
        <f>VLOOKUP($M828, '02 train 채점'!$F$20:$G$23, 2, true)</f>
        <v>0</v>
      </c>
      <c r="Q828" s="14">
        <f>VLOOKUP($D828,'02 train 채점'!$I$20:$J$23, 2, false)</f>
        <v>10</v>
      </c>
      <c r="R828" s="9">
        <f>N828*'02 train 채점'!$G$26+O828*'02 train 채점'!$G$27+P828*'02 train 채점'!$G$28*Q828*'02 train 채점'!$G$29</f>
        <v>28.5</v>
      </c>
      <c r="S828" s="9">
        <f>if($R828&gt;'02 train 채점'!$G$31, 1, 0)</f>
        <v>0</v>
      </c>
    </row>
    <row r="829" ht="15.75" customHeight="1">
      <c r="A829" s="9">
        <v>828.0</v>
      </c>
      <c r="B829" s="9">
        <v>1.0</v>
      </c>
      <c r="C829" s="9">
        <v>2.0</v>
      </c>
      <c r="D829" s="11" t="s">
        <v>33</v>
      </c>
      <c r="E829" s="9" t="s">
        <v>20</v>
      </c>
      <c r="F829" s="9">
        <v>1.0</v>
      </c>
      <c r="G829" s="13">
        <v>0.0</v>
      </c>
      <c r="H829" s="13">
        <v>2.0</v>
      </c>
      <c r="I829" s="13" t="s">
        <v>313</v>
      </c>
      <c r="J829" s="9">
        <v>37.0042</v>
      </c>
      <c r="K829" s="9"/>
      <c r="L829" s="9" t="s">
        <v>28</v>
      </c>
      <c r="M829" s="9">
        <f t="shared" si="1"/>
        <v>2</v>
      </c>
      <c r="N829" s="9">
        <f>VLOOKUP($E829,'02 train 채점'!$F$8:$G$9, 2, false)</f>
        <v>25</v>
      </c>
      <c r="O829" s="9">
        <f>VLOOKUP($F829,'02 train 채점'!$F$12:$G$17, 2, true)</f>
        <v>40</v>
      </c>
      <c r="P829" s="9">
        <f>VLOOKUP($M829, '02 train 채점'!$F$20:$G$23, 2, true)</f>
        <v>30</v>
      </c>
      <c r="Q829" s="14">
        <f>VLOOKUP($D829,'02 train 채점'!$I$20:$J$23, 2, false)</f>
        <v>20</v>
      </c>
      <c r="R829" s="9">
        <f>N829*'02 train 채점'!$G$26+O829*'02 train 채점'!$G$27+P829*'02 train 채점'!$G$28*Q829*'02 train 채점'!$G$29</f>
        <v>27</v>
      </c>
      <c r="S829" s="9">
        <f>if($R829&gt;'02 train 채점'!$G$31, 1, 0)</f>
        <v>0</v>
      </c>
    </row>
    <row r="830" ht="15.75" customHeight="1">
      <c r="A830" s="9">
        <v>829.0</v>
      </c>
      <c r="B830" s="9">
        <v>1.0</v>
      </c>
      <c r="C830" s="9">
        <v>3.0</v>
      </c>
      <c r="D830" s="11" t="s">
        <v>19</v>
      </c>
      <c r="E830" s="9" t="s">
        <v>20</v>
      </c>
      <c r="F830" s="9"/>
      <c r="G830" s="13">
        <v>0.0</v>
      </c>
      <c r="H830" s="13">
        <v>0.0</v>
      </c>
      <c r="I830" s="13">
        <v>367228.0</v>
      </c>
      <c r="J830" s="9">
        <v>7.75</v>
      </c>
      <c r="K830" s="9"/>
      <c r="L830" s="9" t="s">
        <v>21</v>
      </c>
      <c r="M830" s="9">
        <f t="shared" si="1"/>
        <v>0</v>
      </c>
      <c r="N830" s="9">
        <f>VLOOKUP($E830,'02 train 채점'!$F$8:$G$9, 2, false)</f>
        <v>25</v>
      </c>
      <c r="O830" s="9">
        <f>VLOOKUP($F830,'02 train 채점'!$F$12:$G$17, 2, true)</f>
        <v>55</v>
      </c>
      <c r="P830" s="9">
        <f>VLOOKUP($M830, '02 train 채점'!$F$20:$G$23, 2, true)</f>
        <v>0</v>
      </c>
      <c r="Q830" s="14">
        <f>VLOOKUP($D830,'02 train 채점'!$I$20:$J$23, 2, false)</f>
        <v>10</v>
      </c>
      <c r="R830" s="9">
        <f>N830*'02 train 채점'!$G$26+O830*'02 train 채점'!$G$27+P830*'02 train 채점'!$G$28*Q830*'02 train 채점'!$G$29</f>
        <v>28.5</v>
      </c>
      <c r="S830" s="9">
        <f>if($R830&gt;'02 train 채점'!$G$31, 1, 0)</f>
        <v>0</v>
      </c>
    </row>
    <row r="831" ht="15.75" customHeight="1">
      <c r="A831" s="9">
        <v>830.0</v>
      </c>
      <c r="B831" s="9">
        <v>1.0</v>
      </c>
      <c r="C831" s="9">
        <v>1.0</v>
      </c>
      <c r="D831" s="11" t="s">
        <v>24</v>
      </c>
      <c r="E831" s="9" t="s">
        <v>25</v>
      </c>
      <c r="F831" s="9">
        <v>62.0</v>
      </c>
      <c r="G831" s="13">
        <v>0.0</v>
      </c>
      <c r="H831" s="13">
        <v>0.0</v>
      </c>
      <c r="I831" s="13">
        <v>113572.0</v>
      </c>
      <c r="J831" s="9">
        <v>80.0</v>
      </c>
      <c r="K831" s="9" t="s">
        <v>90</v>
      </c>
      <c r="L831" s="9"/>
      <c r="M831" s="9">
        <f t="shared" si="1"/>
        <v>0</v>
      </c>
      <c r="N831" s="9">
        <f>VLOOKUP($E831,'02 train 채점'!$F$8:$G$9, 2, false)</f>
        <v>75</v>
      </c>
      <c r="O831" s="9">
        <f>VLOOKUP($F831,'02 train 채점'!$F$12:$G$17, 2, true)</f>
        <v>25</v>
      </c>
      <c r="P831" s="9">
        <f>VLOOKUP($M831, '02 train 채점'!$F$20:$G$23, 2, true)</f>
        <v>0</v>
      </c>
      <c r="Q831" s="14">
        <f>VLOOKUP($D831,'02 train 채점'!$I$20:$J$23, 2, false)</f>
        <v>50</v>
      </c>
      <c r="R831" s="9">
        <f>N831*'02 train 채점'!$G$26+O831*'02 train 채점'!$G$27+P831*'02 train 채점'!$G$28*Q831*'02 train 채점'!$G$29</f>
        <v>57.5</v>
      </c>
      <c r="S831" s="9">
        <f>if($R831&gt;'02 train 채점'!$G$31, 1, 0)</f>
        <v>1</v>
      </c>
    </row>
    <row r="832" ht="15.75" customHeight="1">
      <c r="A832" s="9">
        <v>831.0</v>
      </c>
      <c r="B832" s="9">
        <v>1.0</v>
      </c>
      <c r="C832" s="9">
        <v>3.0</v>
      </c>
      <c r="D832" s="11" t="s">
        <v>24</v>
      </c>
      <c r="E832" s="9" t="s">
        <v>25</v>
      </c>
      <c r="F832" s="9">
        <v>15.0</v>
      </c>
      <c r="G832" s="13">
        <v>1.0</v>
      </c>
      <c r="H832" s="13">
        <v>0.0</v>
      </c>
      <c r="I832" s="13">
        <v>2659.0</v>
      </c>
      <c r="J832" s="9">
        <v>14.4542</v>
      </c>
      <c r="K832" s="9"/>
      <c r="L832" s="9" t="s">
        <v>28</v>
      </c>
      <c r="M832" s="9">
        <f t="shared" si="1"/>
        <v>1</v>
      </c>
      <c r="N832" s="9">
        <f>VLOOKUP($E832,'02 train 채점'!$F$8:$G$9, 2, false)</f>
        <v>75</v>
      </c>
      <c r="O832" s="9">
        <f>VLOOKUP($F832,'02 train 채점'!$F$12:$G$17, 2, true)</f>
        <v>25</v>
      </c>
      <c r="P832" s="9">
        <f>VLOOKUP($M832, '02 train 채점'!$F$20:$G$23, 2, true)</f>
        <v>65</v>
      </c>
      <c r="Q832" s="14">
        <f>VLOOKUP($D832,'02 train 채점'!$I$20:$J$23, 2, false)</f>
        <v>50</v>
      </c>
      <c r="R832" s="9">
        <f>N832*'02 train 채점'!$G$26+O832*'02 train 채점'!$G$27+P832*'02 train 채점'!$G$28*Q832*'02 train 채점'!$G$29</f>
        <v>65.625</v>
      </c>
      <c r="S832" s="9">
        <f>if($R832&gt;'02 train 채점'!$G$31, 1, 0)</f>
        <v>1</v>
      </c>
    </row>
    <row r="833" ht="15.75" customHeight="1">
      <c r="A833" s="9">
        <v>832.0</v>
      </c>
      <c r="B833" s="9">
        <v>1.0</v>
      </c>
      <c r="C833" s="9">
        <v>2.0</v>
      </c>
      <c r="D833" s="11" t="s">
        <v>33</v>
      </c>
      <c r="E833" s="9" t="s">
        <v>20</v>
      </c>
      <c r="F833" s="9">
        <v>0.83</v>
      </c>
      <c r="G833" s="13">
        <v>1.0</v>
      </c>
      <c r="H833" s="13">
        <v>1.0</v>
      </c>
      <c r="I833" s="13">
        <v>29106.0</v>
      </c>
      <c r="J833" s="9">
        <v>18.75</v>
      </c>
      <c r="K833" s="9"/>
      <c r="L833" s="9" t="s">
        <v>23</v>
      </c>
      <c r="M833" s="9">
        <f t="shared" si="1"/>
        <v>2</v>
      </c>
      <c r="N833" s="9">
        <f>VLOOKUP($E833,'02 train 채점'!$F$8:$G$9, 2, false)</f>
        <v>25</v>
      </c>
      <c r="O833" s="9">
        <f>VLOOKUP($F833,'02 train 채점'!$F$12:$G$17, 2, true)</f>
        <v>55</v>
      </c>
      <c r="P833" s="9">
        <f>VLOOKUP($M833, '02 train 채점'!$F$20:$G$23, 2, true)</f>
        <v>30</v>
      </c>
      <c r="Q833" s="14">
        <f>VLOOKUP($D833,'02 train 채점'!$I$20:$J$23, 2, false)</f>
        <v>20</v>
      </c>
      <c r="R833" s="9">
        <f>N833*'02 train 채점'!$G$26+O833*'02 train 채점'!$G$27+P833*'02 train 채점'!$G$28*Q833*'02 train 채점'!$G$29</f>
        <v>30</v>
      </c>
      <c r="S833" s="9">
        <f>if($R833&gt;'02 train 채점'!$G$31, 1, 0)</f>
        <v>0</v>
      </c>
    </row>
    <row r="834" ht="15.75" customHeight="1">
      <c r="A834" s="9">
        <v>833.0</v>
      </c>
      <c r="B834" s="9">
        <v>0.0</v>
      </c>
      <c r="C834" s="9">
        <v>3.0</v>
      </c>
      <c r="D834" s="11" t="s">
        <v>19</v>
      </c>
      <c r="E834" s="9" t="s">
        <v>20</v>
      </c>
      <c r="F834" s="9"/>
      <c r="G834" s="13">
        <v>0.0</v>
      </c>
      <c r="H834" s="13">
        <v>0.0</v>
      </c>
      <c r="I834" s="13">
        <v>2671.0</v>
      </c>
      <c r="J834" s="9">
        <v>7.2292</v>
      </c>
      <c r="K834" s="9"/>
      <c r="L834" s="9" t="s">
        <v>28</v>
      </c>
      <c r="M834" s="9">
        <f t="shared" si="1"/>
        <v>0</v>
      </c>
      <c r="N834" s="9">
        <f>VLOOKUP($E834,'02 train 채점'!$F$8:$G$9, 2, false)</f>
        <v>25</v>
      </c>
      <c r="O834" s="9">
        <f>VLOOKUP($F834,'02 train 채점'!$F$12:$G$17, 2, true)</f>
        <v>55</v>
      </c>
      <c r="P834" s="9">
        <f>VLOOKUP($M834, '02 train 채점'!$F$20:$G$23, 2, true)</f>
        <v>0</v>
      </c>
      <c r="Q834" s="14">
        <f>VLOOKUP($D834,'02 train 채점'!$I$20:$J$23, 2, false)</f>
        <v>10</v>
      </c>
      <c r="R834" s="9">
        <f>N834*'02 train 채점'!$G$26+O834*'02 train 채점'!$G$27+P834*'02 train 채점'!$G$28*Q834*'02 train 채점'!$G$29</f>
        <v>28.5</v>
      </c>
      <c r="S834" s="9">
        <f>if($R834&gt;'02 train 채점'!$G$31, 1, 0)</f>
        <v>0</v>
      </c>
    </row>
    <row r="835" ht="15.75" customHeight="1">
      <c r="A835" s="9">
        <v>834.0</v>
      </c>
      <c r="B835" s="9">
        <v>0.0</v>
      </c>
      <c r="C835" s="9">
        <v>3.0</v>
      </c>
      <c r="D835" s="11" t="s">
        <v>19</v>
      </c>
      <c r="E835" s="9" t="s">
        <v>20</v>
      </c>
      <c r="F835" s="9">
        <v>23.0</v>
      </c>
      <c r="G835" s="13">
        <v>0.0</v>
      </c>
      <c r="H835" s="13">
        <v>0.0</v>
      </c>
      <c r="I835" s="13">
        <v>347468.0</v>
      </c>
      <c r="J835" s="9">
        <v>7.8542</v>
      </c>
      <c r="K835" s="9"/>
      <c r="L835" s="9" t="s">
        <v>23</v>
      </c>
      <c r="M835" s="9">
        <f t="shared" si="1"/>
        <v>0</v>
      </c>
      <c r="N835" s="9">
        <f>VLOOKUP($E835,'02 train 채점'!$F$8:$G$9, 2, false)</f>
        <v>25</v>
      </c>
      <c r="O835" s="9">
        <f>VLOOKUP($F835,'02 train 채점'!$F$12:$G$17, 2, true)</f>
        <v>25</v>
      </c>
      <c r="P835" s="9">
        <f>VLOOKUP($M835, '02 train 채점'!$F$20:$G$23, 2, true)</f>
        <v>0</v>
      </c>
      <c r="Q835" s="14">
        <f>VLOOKUP($D835,'02 train 채점'!$I$20:$J$23, 2, false)</f>
        <v>10</v>
      </c>
      <c r="R835" s="9">
        <f>N835*'02 train 채점'!$G$26+O835*'02 train 채점'!$G$27+P835*'02 train 채점'!$G$28*Q835*'02 train 채점'!$G$29</f>
        <v>22.5</v>
      </c>
      <c r="S835" s="9">
        <f>if($R835&gt;'02 train 채점'!$G$31, 1, 0)</f>
        <v>0</v>
      </c>
    </row>
    <row r="836" ht="15.75" customHeight="1">
      <c r="A836" s="9">
        <v>835.0</v>
      </c>
      <c r="B836" s="9">
        <v>0.0</v>
      </c>
      <c r="C836" s="9">
        <v>3.0</v>
      </c>
      <c r="D836" s="11" t="s">
        <v>19</v>
      </c>
      <c r="E836" s="9" t="s">
        <v>20</v>
      </c>
      <c r="F836" s="9">
        <v>18.0</v>
      </c>
      <c r="G836" s="13">
        <v>0.0</v>
      </c>
      <c r="H836" s="13">
        <v>0.0</v>
      </c>
      <c r="I836" s="13">
        <v>2223.0</v>
      </c>
      <c r="J836" s="9">
        <v>8.3</v>
      </c>
      <c r="K836" s="9"/>
      <c r="L836" s="9" t="s">
        <v>23</v>
      </c>
      <c r="M836" s="9">
        <f t="shared" si="1"/>
        <v>0</v>
      </c>
      <c r="N836" s="9">
        <f>VLOOKUP($E836,'02 train 채점'!$F$8:$G$9, 2, false)</f>
        <v>25</v>
      </c>
      <c r="O836" s="9">
        <f>VLOOKUP($F836,'02 train 채점'!$F$12:$G$17, 2, true)</f>
        <v>25</v>
      </c>
      <c r="P836" s="9">
        <f>VLOOKUP($M836, '02 train 채점'!$F$20:$G$23, 2, true)</f>
        <v>0</v>
      </c>
      <c r="Q836" s="14">
        <f>VLOOKUP($D836,'02 train 채점'!$I$20:$J$23, 2, false)</f>
        <v>10</v>
      </c>
      <c r="R836" s="9">
        <f>N836*'02 train 채점'!$G$26+O836*'02 train 채점'!$G$27+P836*'02 train 채점'!$G$28*Q836*'02 train 채점'!$G$29</f>
        <v>22.5</v>
      </c>
      <c r="S836" s="9">
        <f>if($R836&gt;'02 train 채점'!$G$31, 1, 0)</f>
        <v>0</v>
      </c>
    </row>
    <row r="837" ht="15.75" customHeight="1">
      <c r="A837" s="9">
        <v>836.0</v>
      </c>
      <c r="B837" s="9">
        <v>1.0</v>
      </c>
      <c r="C837" s="9">
        <v>1.0</v>
      </c>
      <c r="D837" s="11" t="s">
        <v>29</v>
      </c>
      <c r="E837" s="9" t="s">
        <v>25</v>
      </c>
      <c r="F837" s="9">
        <v>39.0</v>
      </c>
      <c r="G837" s="13">
        <v>1.0</v>
      </c>
      <c r="H837" s="13">
        <v>1.0</v>
      </c>
      <c r="I837" s="13" t="s">
        <v>192</v>
      </c>
      <c r="J837" s="9">
        <v>83.1583</v>
      </c>
      <c r="K837" s="9" t="s">
        <v>862</v>
      </c>
      <c r="L837" s="9" t="s">
        <v>28</v>
      </c>
      <c r="M837" s="9">
        <f t="shared" si="1"/>
        <v>2</v>
      </c>
      <c r="N837" s="9">
        <f>VLOOKUP($E837,'02 train 채점'!$F$8:$G$9, 2, false)</f>
        <v>75</v>
      </c>
      <c r="O837" s="9">
        <f>VLOOKUP($F837,'02 train 채점'!$F$12:$G$17, 2, true)</f>
        <v>25</v>
      </c>
      <c r="P837" s="9">
        <f>VLOOKUP($M837, '02 train 채점'!$F$20:$G$23, 2, true)</f>
        <v>30</v>
      </c>
      <c r="Q837" s="14">
        <f>VLOOKUP($D837,'02 train 채점'!$I$20:$J$23, 2, false)</f>
        <v>40</v>
      </c>
      <c r="R837" s="9">
        <f>N837*'02 train 채점'!$G$26+O837*'02 train 채점'!$G$27+P837*'02 train 채점'!$G$28*Q837*'02 train 채점'!$G$29</f>
        <v>60.5</v>
      </c>
      <c r="S837" s="9">
        <f>if($R837&gt;'02 train 채점'!$G$31, 1, 0)</f>
        <v>1</v>
      </c>
    </row>
    <row r="838" ht="15.75" customHeight="1">
      <c r="A838" s="9">
        <v>837.0</v>
      </c>
      <c r="B838" s="9">
        <v>0.0</v>
      </c>
      <c r="C838" s="9">
        <v>3.0</v>
      </c>
      <c r="D838" s="11" t="s">
        <v>19</v>
      </c>
      <c r="E838" s="9" t="s">
        <v>20</v>
      </c>
      <c r="F838" s="9">
        <v>21.0</v>
      </c>
      <c r="G838" s="13">
        <v>0.0</v>
      </c>
      <c r="H838" s="13">
        <v>0.0</v>
      </c>
      <c r="I838" s="13">
        <v>315097.0</v>
      </c>
      <c r="J838" s="9">
        <v>8.6625</v>
      </c>
      <c r="K838" s="9"/>
      <c r="L838" s="9" t="s">
        <v>23</v>
      </c>
      <c r="M838" s="9">
        <f t="shared" si="1"/>
        <v>0</v>
      </c>
      <c r="N838" s="9">
        <f>VLOOKUP($E838,'02 train 채점'!$F$8:$G$9, 2, false)</f>
        <v>25</v>
      </c>
      <c r="O838" s="9">
        <f>VLOOKUP($F838,'02 train 채점'!$F$12:$G$17, 2, true)</f>
        <v>25</v>
      </c>
      <c r="P838" s="9">
        <f>VLOOKUP($M838, '02 train 채점'!$F$20:$G$23, 2, true)</f>
        <v>0</v>
      </c>
      <c r="Q838" s="14">
        <f>VLOOKUP($D838,'02 train 채점'!$I$20:$J$23, 2, false)</f>
        <v>10</v>
      </c>
      <c r="R838" s="9">
        <f>N838*'02 train 채점'!$G$26+O838*'02 train 채점'!$G$27+P838*'02 train 채점'!$G$28*Q838*'02 train 채점'!$G$29</f>
        <v>22.5</v>
      </c>
      <c r="S838" s="9">
        <f>if($R838&gt;'02 train 채점'!$G$31, 1, 0)</f>
        <v>0</v>
      </c>
    </row>
    <row r="839" ht="15.75" customHeight="1">
      <c r="A839" s="9">
        <v>838.0</v>
      </c>
      <c r="B839" s="9">
        <v>0.0</v>
      </c>
      <c r="C839" s="9">
        <v>3.0</v>
      </c>
      <c r="D839" s="11" t="s">
        <v>19</v>
      </c>
      <c r="E839" s="9" t="s">
        <v>20</v>
      </c>
      <c r="F839" s="9"/>
      <c r="G839" s="13">
        <v>0.0</v>
      </c>
      <c r="H839" s="13">
        <v>0.0</v>
      </c>
      <c r="I839" s="13">
        <v>392092.0</v>
      </c>
      <c r="J839" s="9">
        <v>8.05</v>
      </c>
      <c r="K839" s="9"/>
      <c r="L839" s="9" t="s">
        <v>23</v>
      </c>
      <c r="M839" s="9">
        <f t="shared" si="1"/>
        <v>0</v>
      </c>
      <c r="N839" s="9">
        <f>VLOOKUP($E839,'02 train 채점'!$F$8:$G$9, 2, false)</f>
        <v>25</v>
      </c>
      <c r="O839" s="9">
        <f>VLOOKUP($F839,'02 train 채점'!$F$12:$G$17, 2, true)</f>
        <v>55</v>
      </c>
      <c r="P839" s="9">
        <f>VLOOKUP($M839, '02 train 채점'!$F$20:$G$23, 2, true)</f>
        <v>0</v>
      </c>
      <c r="Q839" s="14">
        <f>VLOOKUP($D839,'02 train 채점'!$I$20:$J$23, 2, false)</f>
        <v>10</v>
      </c>
      <c r="R839" s="9">
        <f>N839*'02 train 채점'!$G$26+O839*'02 train 채점'!$G$27+P839*'02 train 채점'!$G$28*Q839*'02 train 채점'!$G$29</f>
        <v>28.5</v>
      </c>
      <c r="S839" s="9">
        <f>if($R839&gt;'02 train 채점'!$G$31, 1, 0)</f>
        <v>0</v>
      </c>
    </row>
    <row r="840" ht="15.75" customHeight="1">
      <c r="A840" s="9">
        <v>839.0</v>
      </c>
      <c r="B840" s="9">
        <v>1.0</v>
      </c>
      <c r="C840" s="9">
        <v>3.0</v>
      </c>
      <c r="D840" s="11" t="s">
        <v>19</v>
      </c>
      <c r="E840" s="9" t="s">
        <v>20</v>
      </c>
      <c r="F840" s="9">
        <v>32.0</v>
      </c>
      <c r="G840" s="13">
        <v>0.0</v>
      </c>
      <c r="H840" s="13">
        <v>0.0</v>
      </c>
      <c r="I840" s="13">
        <v>1601.0</v>
      </c>
      <c r="J840" s="9">
        <v>56.4958</v>
      </c>
      <c r="K840" s="9"/>
      <c r="L840" s="9" t="s">
        <v>23</v>
      </c>
      <c r="M840" s="9">
        <f t="shared" si="1"/>
        <v>0</v>
      </c>
      <c r="N840" s="9">
        <f>VLOOKUP($E840,'02 train 채점'!$F$8:$G$9, 2, false)</f>
        <v>25</v>
      </c>
      <c r="O840" s="9">
        <f>VLOOKUP($F840,'02 train 채점'!$F$12:$G$17, 2, true)</f>
        <v>25</v>
      </c>
      <c r="P840" s="9">
        <f>VLOOKUP($M840, '02 train 채점'!$F$20:$G$23, 2, true)</f>
        <v>0</v>
      </c>
      <c r="Q840" s="14">
        <f>VLOOKUP($D840,'02 train 채점'!$I$20:$J$23, 2, false)</f>
        <v>10</v>
      </c>
      <c r="R840" s="9">
        <f>N840*'02 train 채점'!$G$26+O840*'02 train 채점'!$G$27+P840*'02 train 채점'!$G$28*Q840*'02 train 채점'!$G$29</f>
        <v>22.5</v>
      </c>
      <c r="S840" s="9">
        <f>if($R840&gt;'02 train 채점'!$G$31, 1, 0)</f>
        <v>0</v>
      </c>
    </row>
    <row r="841" ht="15.75" customHeight="1">
      <c r="A841" s="9">
        <v>840.0</v>
      </c>
      <c r="B841" s="9">
        <v>1.0</v>
      </c>
      <c r="C841" s="9">
        <v>1.0</v>
      </c>
      <c r="D841" s="11" t="s">
        <v>19</v>
      </c>
      <c r="E841" s="9" t="s">
        <v>20</v>
      </c>
      <c r="F841" s="9"/>
      <c r="G841" s="13">
        <v>0.0</v>
      </c>
      <c r="H841" s="13">
        <v>0.0</v>
      </c>
      <c r="I841" s="13">
        <v>11774.0</v>
      </c>
      <c r="J841" s="9">
        <v>29.7</v>
      </c>
      <c r="K841" s="9" t="s">
        <v>863</v>
      </c>
      <c r="L841" s="9" t="s">
        <v>28</v>
      </c>
      <c r="M841" s="9">
        <f t="shared" si="1"/>
        <v>0</v>
      </c>
      <c r="N841" s="9">
        <f>VLOOKUP($E841,'02 train 채점'!$F$8:$G$9, 2, false)</f>
        <v>25</v>
      </c>
      <c r="O841" s="9">
        <f>VLOOKUP($F841,'02 train 채점'!$F$12:$G$17, 2, true)</f>
        <v>55</v>
      </c>
      <c r="P841" s="9">
        <f>VLOOKUP($M841, '02 train 채점'!$F$20:$G$23, 2, true)</f>
        <v>0</v>
      </c>
      <c r="Q841" s="14">
        <f>VLOOKUP($D841,'02 train 채점'!$I$20:$J$23, 2, false)</f>
        <v>10</v>
      </c>
      <c r="R841" s="9">
        <f>N841*'02 train 채점'!$G$26+O841*'02 train 채점'!$G$27+P841*'02 train 채점'!$G$28*Q841*'02 train 채점'!$G$29</f>
        <v>28.5</v>
      </c>
      <c r="S841" s="9">
        <f>if($R841&gt;'02 train 채점'!$G$31, 1, 0)</f>
        <v>0</v>
      </c>
    </row>
    <row r="842" ht="15.75" customHeight="1">
      <c r="A842" s="9">
        <v>841.0</v>
      </c>
      <c r="B842" s="9">
        <v>0.0</v>
      </c>
      <c r="C842" s="9">
        <v>3.0</v>
      </c>
      <c r="D842" s="11" t="s">
        <v>19</v>
      </c>
      <c r="E842" s="9" t="s">
        <v>20</v>
      </c>
      <c r="F842" s="9">
        <v>20.0</v>
      </c>
      <c r="G842" s="13">
        <v>0.0</v>
      </c>
      <c r="H842" s="13">
        <v>0.0</v>
      </c>
      <c r="I842" s="13" t="s">
        <v>864</v>
      </c>
      <c r="J842" s="9">
        <v>7.925</v>
      </c>
      <c r="K842" s="9"/>
      <c r="L842" s="9" t="s">
        <v>23</v>
      </c>
      <c r="M842" s="9">
        <f t="shared" si="1"/>
        <v>0</v>
      </c>
      <c r="N842" s="9">
        <f>VLOOKUP($E842,'02 train 채점'!$F$8:$G$9, 2, false)</f>
        <v>25</v>
      </c>
      <c r="O842" s="9">
        <f>VLOOKUP($F842,'02 train 채점'!$F$12:$G$17, 2, true)</f>
        <v>25</v>
      </c>
      <c r="P842" s="9">
        <f>VLOOKUP($M842, '02 train 채점'!$F$20:$G$23, 2, true)</f>
        <v>0</v>
      </c>
      <c r="Q842" s="14">
        <f>VLOOKUP($D842,'02 train 채점'!$I$20:$J$23, 2, false)</f>
        <v>10</v>
      </c>
      <c r="R842" s="9">
        <f>N842*'02 train 채점'!$G$26+O842*'02 train 채점'!$G$27+P842*'02 train 채점'!$G$28*Q842*'02 train 채점'!$G$29</f>
        <v>22.5</v>
      </c>
      <c r="S842" s="9">
        <f>if($R842&gt;'02 train 채점'!$G$31, 1, 0)</f>
        <v>0</v>
      </c>
    </row>
    <row r="843" ht="15.75" customHeight="1">
      <c r="A843" s="9">
        <v>842.0</v>
      </c>
      <c r="B843" s="9">
        <v>0.0</v>
      </c>
      <c r="C843" s="9">
        <v>2.0</v>
      </c>
      <c r="D843" s="11" t="s">
        <v>19</v>
      </c>
      <c r="E843" s="9" t="s">
        <v>20</v>
      </c>
      <c r="F843" s="9">
        <v>16.0</v>
      </c>
      <c r="G843" s="13">
        <v>0.0</v>
      </c>
      <c r="H843" s="13">
        <v>0.0</v>
      </c>
      <c r="I843" s="13" t="s">
        <v>850</v>
      </c>
      <c r="J843" s="9">
        <v>10.5</v>
      </c>
      <c r="K843" s="9"/>
      <c r="L843" s="9" t="s">
        <v>23</v>
      </c>
      <c r="M843" s="9">
        <f t="shared" si="1"/>
        <v>0</v>
      </c>
      <c r="N843" s="9">
        <f>VLOOKUP($E843,'02 train 채점'!$F$8:$G$9, 2, false)</f>
        <v>25</v>
      </c>
      <c r="O843" s="9">
        <f>VLOOKUP($F843,'02 train 채점'!$F$12:$G$17, 2, true)</f>
        <v>25</v>
      </c>
      <c r="P843" s="9">
        <f>VLOOKUP($M843, '02 train 채점'!$F$20:$G$23, 2, true)</f>
        <v>0</v>
      </c>
      <c r="Q843" s="14">
        <f>VLOOKUP($D843,'02 train 채점'!$I$20:$J$23, 2, false)</f>
        <v>10</v>
      </c>
      <c r="R843" s="9">
        <f>N843*'02 train 채점'!$G$26+O843*'02 train 채점'!$G$27+P843*'02 train 채점'!$G$28*Q843*'02 train 채점'!$G$29</f>
        <v>22.5</v>
      </c>
      <c r="S843" s="9">
        <f>if($R843&gt;'02 train 채점'!$G$31, 1, 0)</f>
        <v>0</v>
      </c>
    </row>
    <row r="844" ht="15.75" customHeight="1">
      <c r="A844" s="9">
        <v>843.0</v>
      </c>
      <c r="B844" s="9">
        <v>1.0</v>
      </c>
      <c r="C844" s="9">
        <v>1.0</v>
      </c>
      <c r="D844" s="11" t="s">
        <v>29</v>
      </c>
      <c r="E844" s="9" t="s">
        <v>25</v>
      </c>
      <c r="F844" s="9">
        <v>30.0</v>
      </c>
      <c r="G844" s="13">
        <v>0.0</v>
      </c>
      <c r="H844" s="13">
        <v>0.0</v>
      </c>
      <c r="I844" s="13">
        <v>113798.0</v>
      </c>
      <c r="J844" s="9">
        <v>31.0</v>
      </c>
      <c r="K844" s="9"/>
      <c r="L844" s="9" t="s">
        <v>28</v>
      </c>
      <c r="M844" s="9">
        <f t="shared" si="1"/>
        <v>0</v>
      </c>
      <c r="N844" s="9">
        <f>VLOOKUP($E844,'02 train 채점'!$F$8:$G$9, 2, false)</f>
        <v>75</v>
      </c>
      <c r="O844" s="9">
        <f>VLOOKUP($F844,'02 train 채점'!$F$12:$G$17, 2, true)</f>
        <v>25</v>
      </c>
      <c r="P844" s="9">
        <f>VLOOKUP($M844, '02 train 채점'!$F$20:$G$23, 2, true)</f>
        <v>0</v>
      </c>
      <c r="Q844" s="14">
        <f>VLOOKUP($D844,'02 train 채점'!$I$20:$J$23, 2, false)</f>
        <v>40</v>
      </c>
      <c r="R844" s="9">
        <f>N844*'02 train 채점'!$G$26+O844*'02 train 채점'!$G$27+P844*'02 train 채점'!$G$28*Q844*'02 train 채점'!$G$29</f>
        <v>57.5</v>
      </c>
      <c r="S844" s="9">
        <f>if($R844&gt;'02 train 채점'!$G$31, 1, 0)</f>
        <v>1</v>
      </c>
    </row>
    <row r="845" ht="15.75" customHeight="1">
      <c r="A845" s="9">
        <v>844.0</v>
      </c>
      <c r="B845" s="9">
        <v>0.0</v>
      </c>
      <c r="C845" s="9">
        <v>3.0</v>
      </c>
      <c r="D845" s="11" t="s">
        <v>19</v>
      </c>
      <c r="E845" s="9" t="s">
        <v>20</v>
      </c>
      <c r="F845" s="9">
        <v>34.5</v>
      </c>
      <c r="G845" s="13">
        <v>0.0</v>
      </c>
      <c r="H845" s="13">
        <v>0.0</v>
      </c>
      <c r="I845" s="13">
        <v>2683.0</v>
      </c>
      <c r="J845" s="9">
        <v>6.4375</v>
      </c>
      <c r="K845" s="9"/>
      <c r="L845" s="9" t="s">
        <v>28</v>
      </c>
      <c r="M845" s="9">
        <f t="shared" si="1"/>
        <v>0</v>
      </c>
      <c r="N845" s="9">
        <f>VLOOKUP($E845,'02 train 채점'!$F$8:$G$9, 2, false)</f>
        <v>25</v>
      </c>
      <c r="O845" s="9">
        <f>VLOOKUP($F845,'02 train 채점'!$F$12:$G$17, 2, true)</f>
        <v>25</v>
      </c>
      <c r="P845" s="9">
        <f>VLOOKUP($M845, '02 train 채점'!$F$20:$G$23, 2, true)</f>
        <v>0</v>
      </c>
      <c r="Q845" s="14">
        <f>VLOOKUP($D845,'02 train 채점'!$I$20:$J$23, 2, false)</f>
        <v>10</v>
      </c>
      <c r="R845" s="9">
        <f>N845*'02 train 채점'!$G$26+O845*'02 train 채점'!$G$27+P845*'02 train 채점'!$G$28*Q845*'02 train 채점'!$G$29</f>
        <v>22.5</v>
      </c>
      <c r="S845" s="9">
        <f>if($R845&gt;'02 train 채점'!$G$31, 1, 0)</f>
        <v>0</v>
      </c>
    </row>
    <row r="846" ht="15.75" customHeight="1">
      <c r="A846" s="9">
        <v>845.0</v>
      </c>
      <c r="B846" s="9">
        <v>0.0</v>
      </c>
      <c r="C846" s="9">
        <v>3.0</v>
      </c>
      <c r="D846" s="11" t="s">
        <v>19</v>
      </c>
      <c r="E846" s="9" t="s">
        <v>20</v>
      </c>
      <c r="F846" s="9">
        <v>17.0</v>
      </c>
      <c r="G846" s="13">
        <v>0.0</v>
      </c>
      <c r="H846" s="13">
        <v>0.0</v>
      </c>
      <c r="I846" s="13">
        <v>315090.0</v>
      </c>
      <c r="J846" s="9">
        <v>8.6625</v>
      </c>
      <c r="K846" s="9"/>
      <c r="L846" s="9" t="s">
        <v>23</v>
      </c>
      <c r="M846" s="9">
        <f t="shared" si="1"/>
        <v>0</v>
      </c>
      <c r="N846" s="9">
        <f>VLOOKUP($E846,'02 train 채점'!$F$8:$G$9, 2, false)</f>
        <v>25</v>
      </c>
      <c r="O846" s="9">
        <f>VLOOKUP($F846,'02 train 채점'!$F$12:$G$17, 2, true)</f>
        <v>25</v>
      </c>
      <c r="P846" s="9">
        <f>VLOOKUP($M846, '02 train 채점'!$F$20:$G$23, 2, true)</f>
        <v>0</v>
      </c>
      <c r="Q846" s="14">
        <f>VLOOKUP($D846,'02 train 채점'!$I$20:$J$23, 2, false)</f>
        <v>10</v>
      </c>
      <c r="R846" s="9">
        <f>N846*'02 train 채점'!$G$26+O846*'02 train 채점'!$G$27+P846*'02 train 채점'!$G$28*Q846*'02 train 채점'!$G$29</f>
        <v>22.5</v>
      </c>
      <c r="S846" s="9">
        <f>if($R846&gt;'02 train 채점'!$G$31, 1, 0)</f>
        <v>0</v>
      </c>
    </row>
    <row r="847" ht="15.75" customHeight="1">
      <c r="A847" s="9">
        <v>846.0</v>
      </c>
      <c r="B847" s="9">
        <v>0.0</v>
      </c>
      <c r="C847" s="9">
        <v>3.0</v>
      </c>
      <c r="D847" s="11" t="s">
        <v>19</v>
      </c>
      <c r="E847" s="9" t="s">
        <v>20</v>
      </c>
      <c r="F847" s="9">
        <v>42.0</v>
      </c>
      <c r="G847" s="13">
        <v>0.0</v>
      </c>
      <c r="H847" s="13">
        <v>0.0</v>
      </c>
      <c r="I847" s="13" t="s">
        <v>865</v>
      </c>
      <c r="J847" s="9">
        <v>7.55</v>
      </c>
      <c r="K847" s="9"/>
      <c r="L847" s="9" t="s">
        <v>23</v>
      </c>
      <c r="M847" s="9">
        <f t="shared" si="1"/>
        <v>0</v>
      </c>
      <c r="N847" s="9">
        <f>VLOOKUP($E847,'02 train 채점'!$F$8:$G$9, 2, false)</f>
        <v>25</v>
      </c>
      <c r="O847" s="9">
        <f>VLOOKUP($F847,'02 train 채점'!$F$12:$G$17, 2, true)</f>
        <v>25</v>
      </c>
      <c r="P847" s="9">
        <f>VLOOKUP($M847, '02 train 채점'!$F$20:$G$23, 2, true)</f>
        <v>0</v>
      </c>
      <c r="Q847" s="14">
        <f>VLOOKUP($D847,'02 train 채점'!$I$20:$J$23, 2, false)</f>
        <v>10</v>
      </c>
      <c r="R847" s="9">
        <f>N847*'02 train 채점'!$G$26+O847*'02 train 채점'!$G$27+P847*'02 train 채점'!$G$28*Q847*'02 train 채점'!$G$29</f>
        <v>22.5</v>
      </c>
      <c r="S847" s="9">
        <f>if($R847&gt;'02 train 채점'!$G$31, 1, 0)</f>
        <v>0</v>
      </c>
    </row>
    <row r="848" ht="15.75" customHeight="1">
      <c r="A848" s="9">
        <v>847.0</v>
      </c>
      <c r="B848" s="9">
        <v>0.0</v>
      </c>
      <c r="C848" s="9">
        <v>3.0</v>
      </c>
      <c r="D848" s="11" t="s">
        <v>19</v>
      </c>
      <c r="E848" s="9" t="s">
        <v>20</v>
      </c>
      <c r="F848" s="9"/>
      <c r="G848" s="13">
        <v>8.0</v>
      </c>
      <c r="H848" s="13">
        <v>2.0</v>
      </c>
      <c r="I848" s="13" t="s">
        <v>182</v>
      </c>
      <c r="J848" s="9">
        <v>69.55</v>
      </c>
      <c r="K848" s="9"/>
      <c r="L848" s="9" t="s">
        <v>23</v>
      </c>
      <c r="M848" s="9">
        <f t="shared" si="1"/>
        <v>10</v>
      </c>
      <c r="N848" s="9">
        <f>VLOOKUP($E848,'02 train 채점'!$F$8:$G$9, 2, false)</f>
        <v>25</v>
      </c>
      <c r="O848" s="9">
        <f>VLOOKUP($F848,'02 train 채점'!$F$12:$G$17, 2, true)</f>
        <v>55</v>
      </c>
      <c r="P848" s="9">
        <f>VLOOKUP($M848, '02 train 채점'!$F$20:$G$23, 2, true)</f>
        <v>40</v>
      </c>
      <c r="Q848" s="14">
        <f>VLOOKUP($D848,'02 train 채점'!$I$20:$J$23, 2, false)</f>
        <v>10</v>
      </c>
      <c r="R848" s="9">
        <f>N848*'02 train 채점'!$G$26+O848*'02 train 채점'!$G$27+P848*'02 train 채점'!$G$28*Q848*'02 train 채점'!$G$29</f>
        <v>29.5</v>
      </c>
      <c r="S848" s="9">
        <f>if($R848&gt;'02 train 채점'!$G$31, 1, 0)</f>
        <v>0</v>
      </c>
    </row>
    <row r="849" ht="15.75" customHeight="1">
      <c r="A849" s="9">
        <v>848.0</v>
      </c>
      <c r="B849" s="9">
        <v>0.0</v>
      </c>
      <c r="C849" s="9">
        <v>3.0</v>
      </c>
      <c r="D849" s="11" t="s">
        <v>19</v>
      </c>
      <c r="E849" s="9" t="s">
        <v>20</v>
      </c>
      <c r="F849" s="9">
        <v>35.0</v>
      </c>
      <c r="G849" s="13">
        <v>0.0</v>
      </c>
      <c r="H849" s="13">
        <v>0.0</v>
      </c>
      <c r="I849" s="13">
        <v>349213.0</v>
      </c>
      <c r="J849" s="9">
        <v>7.8958</v>
      </c>
      <c r="K849" s="9"/>
      <c r="L849" s="9" t="s">
        <v>28</v>
      </c>
      <c r="M849" s="9">
        <f t="shared" si="1"/>
        <v>0</v>
      </c>
      <c r="N849" s="9">
        <f>VLOOKUP($E849,'02 train 채점'!$F$8:$G$9, 2, false)</f>
        <v>25</v>
      </c>
      <c r="O849" s="9">
        <f>VLOOKUP($F849,'02 train 채점'!$F$12:$G$17, 2, true)</f>
        <v>25</v>
      </c>
      <c r="P849" s="9">
        <f>VLOOKUP($M849, '02 train 채점'!$F$20:$G$23, 2, true)</f>
        <v>0</v>
      </c>
      <c r="Q849" s="14">
        <f>VLOOKUP($D849,'02 train 채점'!$I$20:$J$23, 2, false)</f>
        <v>10</v>
      </c>
      <c r="R849" s="9">
        <f>N849*'02 train 채점'!$G$26+O849*'02 train 채점'!$G$27+P849*'02 train 채점'!$G$28*Q849*'02 train 채점'!$G$29</f>
        <v>22.5</v>
      </c>
      <c r="S849" s="9">
        <f>if($R849&gt;'02 train 채점'!$G$31, 1, 0)</f>
        <v>0</v>
      </c>
    </row>
    <row r="850" ht="15.75" customHeight="1">
      <c r="A850" s="9">
        <v>849.0</v>
      </c>
      <c r="B850" s="9">
        <v>0.0</v>
      </c>
      <c r="C850" s="9">
        <v>2.0</v>
      </c>
      <c r="D850" s="11" t="s">
        <v>33</v>
      </c>
      <c r="E850" s="9" t="s">
        <v>20</v>
      </c>
      <c r="F850" s="9">
        <v>28.0</v>
      </c>
      <c r="G850" s="13">
        <v>0.0</v>
      </c>
      <c r="H850" s="13">
        <v>1.0</v>
      </c>
      <c r="I850" s="13">
        <v>248727.0</v>
      </c>
      <c r="J850" s="9">
        <v>33.0</v>
      </c>
      <c r="K850" s="9"/>
      <c r="L850" s="9" t="s">
        <v>23</v>
      </c>
      <c r="M850" s="9">
        <f t="shared" si="1"/>
        <v>1</v>
      </c>
      <c r="N850" s="9">
        <f>VLOOKUP($E850,'02 train 채점'!$F$8:$G$9, 2, false)</f>
        <v>25</v>
      </c>
      <c r="O850" s="9">
        <f>VLOOKUP($F850,'02 train 채점'!$F$12:$G$17, 2, true)</f>
        <v>25</v>
      </c>
      <c r="P850" s="9">
        <f>VLOOKUP($M850, '02 train 채점'!$F$20:$G$23, 2, true)</f>
        <v>65</v>
      </c>
      <c r="Q850" s="14">
        <f>VLOOKUP($D850,'02 train 채점'!$I$20:$J$23, 2, false)</f>
        <v>20</v>
      </c>
      <c r="R850" s="9">
        <f>N850*'02 train 채점'!$G$26+O850*'02 train 채점'!$G$27+P850*'02 train 채점'!$G$28*Q850*'02 train 채점'!$G$29</f>
        <v>25.75</v>
      </c>
      <c r="S850" s="9">
        <f>if($R850&gt;'02 train 채점'!$G$31, 1, 0)</f>
        <v>0</v>
      </c>
    </row>
    <row r="851" ht="15.75" customHeight="1">
      <c r="A851" s="9">
        <v>850.0</v>
      </c>
      <c r="B851" s="9">
        <v>1.0</v>
      </c>
      <c r="C851" s="9">
        <v>1.0</v>
      </c>
      <c r="D851" s="11" t="s">
        <v>24</v>
      </c>
      <c r="E851" s="9" t="s">
        <v>25</v>
      </c>
      <c r="F851" s="9"/>
      <c r="G851" s="13">
        <v>1.0</v>
      </c>
      <c r="H851" s="13">
        <v>0.0</v>
      </c>
      <c r="I851" s="13">
        <v>17453.0</v>
      </c>
      <c r="J851" s="9">
        <v>89.1042</v>
      </c>
      <c r="K851" s="9" t="s">
        <v>487</v>
      </c>
      <c r="L851" s="9" t="s">
        <v>28</v>
      </c>
      <c r="M851" s="9">
        <f t="shared" si="1"/>
        <v>1</v>
      </c>
      <c r="N851" s="9">
        <f>VLOOKUP($E851,'02 train 채점'!$F$8:$G$9, 2, false)</f>
        <v>75</v>
      </c>
      <c r="O851" s="9">
        <f>VLOOKUP($F851,'02 train 채점'!$F$12:$G$17, 2, true)</f>
        <v>55</v>
      </c>
      <c r="P851" s="9">
        <f>VLOOKUP($M851, '02 train 채점'!$F$20:$G$23, 2, true)</f>
        <v>65</v>
      </c>
      <c r="Q851" s="14">
        <f>VLOOKUP($D851,'02 train 채점'!$I$20:$J$23, 2, false)</f>
        <v>50</v>
      </c>
      <c r="R851" s="9">
        <f>N851*'02 train 채점'!$G$26+O851*'02 train 채점'!$G$27+P851*'02 train 채점'!$G$28*Q851*'02 train 채점'!$G$29</f>
        <v>71.625</v>
      </c>
      <c r="S851" s="9">
        <f>if($R851&gt;'02 train 채점'!$G$31, 1, 0)</f>
        <v>1</v>
      </c>
    </row>
    <row r="852" ht="15.75" customHeight="1">
      <c r="A852" s="9">
        <v>851.0</v>
      </c>
      <c r="B852" s="9">
        <v>0.0</v>
      </c>
      <c r="C852" s="9">
        <v>3.0</v>
      </c>
      <c r="D852" s="11" t="s">
        <v>33</v>
      </c>
      <c r="E852" s="9" t="s">
        <v>20</v>
      </c>
      <c r="F852" s="9">
        <v>4.0</v>
      </c>
      <c r="G852" s="13">
        <v>4.0</v>
      </c>
      <c r="H852" s="13">
        <v>2.0</v>
      </c>
      <c r="I852" s="13">
        <v>347082.0</v>
      </c>
      <c r="J852" s="9">
        <v>31.275</v>
      </c>
      <c r="K852" s="9"/>
      <c r="L852" s="9" t="s">
        <v>23</v>
      </c>
      <c r="M852" s="9">
        <f t="shared" si="1"/>
        <v>6</v>
      </c>
      <c r="N852" s="9">
        <f>VLOOKUP($E852,'02 train 채점'!$F$8:$G$9, 2, false)</f>
        <v>25</v>
      </c>
      <c r="O852" s="9">
        <f>VLOOKUP($F852,'02 train 채점'!$F$12:$G$17, 2, true)</f>
        <v>30</v>
      </c>
      <c r="P852" s="9">
        <f>VLOOKUP($M852, '02 train 채점'!$F$20:$G$23, 2, true)</f>
        <v>40</v>
      </c>
      <c r="Q852" s="14">
        <f>VLOOKUP($D852,'02 train 채점'!$I$20:$J$23, 2, false)</f>
        <v>20</v>
      </c>
      <c r="R852" s="9">
        <f>N852*'02 train 채점'!$G$26+O852*'02 train 채점'!$G$27+P852*'02 train 채점'!$G$28*Q852*'02 train 채점'!$G$29</f>
        <v>25.5</v>
      </c>
      <c r="S852" s="9">
        <f>if($R852&gt;'02 train 채점'!$G$31, 1, 0)</f>
        <v>0</v>
      </c>
    </row>
    <row r="853" ht="15.75" customHeight="1">
      <c r="A853" s="9">
        <v>852.0</v>
      </c>
      <c r="B853" s="9">
        <v>0.0</v>
      </c>
      <c r="C853" s="9">
        <v>3.0</v>
      </c>
      <c r="D853" s="11" t="s">
        <v>19</v>
      </c>
      <c r="E853" s="9" t="s">
        <v>20</v>
      </c>
      <c r="F853" s="9">
        <v>74.0</v>
      </c>
      <c r="G853" s="13">
        <v>0.0</v>
      </c>
      <c r="H853" s="13">
        <v>0.0</v>
      </c>
      <c r="I853" s="13">
        <v>347060.0</v>
      </c>
      <c r="J853" s="9">
        <v>7.775</v>
      </c>
      <c r="K853" s="9"/>
      <c r="L853" s="9" t="s">
        <v>23</v>
      </c>
      <c r="M853" s="9">
        <f t="shared" si="1"/>
        <v>0</v>
      </c>
      <c r="N853" s="9">
        <f>VLOOKUP($E853,'02 train 채점'!$F$8:$G$9, 2, false)</f>
        <v>25</v>
      </c>
      <c r="O853" s="9">
        <f>VLOOKUP($F853,'02 train 채점'!$F$12:$G$17, 2, true)</f>
        <v>25</v>
      </c>
      <c r="P853" s="9">
        <f>VLOOKUP($M853, '02 train 채점'!$F$20:$G$23, 2, true)</f>
        <v>0</v>
      </c>
      <c r="Q853" s="14">
        <f>VLOOKUP($D853,'02 train 채점'!$I$20:$J$23, 2, false)</f>
        <v>10</v>
      </c>
      <c r="R853" s="9">
        <f>N853*'02 train 채점'!$G$26+O853*'02 train 채점'!$G$27+P853*'02 train 채점'!$G$28*Q853*'02 train 채점'!$G$29</f>
        <v>22.5</v>
      </c>
      <c r="S853" s="9">
        <f>if($R853&gt;'02 train 채점'!$G$31, 1, 0)</f>
        <v>0</v>
      </c>
    </row>
    <row r="854" ht="15.75" customHeight="1">
      <c r="A854" s="9">
        <v>853.0</v>
      </c>
      <c r="B854" s="9">
        <v>0.0</v>
      </c>
      <c r="C854" s="9">
        <v>3.0</v>
      </c>
      <c r="D854" s="11" t="s">
        <v>29</v>
      </c>
      <c r="E854" s="9" t="s">
        <v>25</v>
      </c>
      <c r="F854" s="9">
        <v>9.0</v>
      </c>
      <c r="G854" s="13">
        <v>1.0</v>
      </c>
      <c r="H854" s="13">
        <v>1.0</v>
      </c>
      <c r="I854" s="13">
        <v>2678.0</v>
      </c>
      <c r="J854" s="9">
        <v>15.2458</v>
      </c>
      <c r="K854" s="9"/>
      <c r="L854" s="9" t="s">
        <v>28</v>
      </c>
      <c r="M854" s="9">
        <f t="shared" si="1"/>
        <v>2</v>
      </c>
      <c r="N854" s="9">
        <f>VLOOKUP($E854,'02 train 채점'!$F$8:$G$9, 2, false)</f>
        <v>75</v>
      </c>
      <c r="O854" s="9">
        <f>VLOOKUP($F854,'02 train 채점'!$F$12:$G$17, 2, true)</f>
        <v>25</v>
      </c>
      <c r="P854" s="9">
        <f>VLOOKUP($M854, '02 train 채점'!$F$20:$G$23, 2, true)</f>
        <v>30</v>
      </c>
      <c r="Q854" s="14">
        <f>VLOOKUP($D854,'02 train 채점'!$I$20:$J$23, 2, false)</f>
        <v>40</v>
      </c>
      <c r="R854" s="9">
        <f>N854*'02 train 채점'!$G$26+O854*'02 train 채점'!$G$27+P854*'02 train 채점'!$G$28*Q854*'02 train 채점'!$G$29</f>
        <v>60.5</v>
      </c>
      <c r="S854" s="9">
        <f>if($R854&gt;'02 train 채점'!$G$31, 1, 0)</f>
        <v>1</v>
      </c>
    </row>
    <row r="855" ht="15.75" customHeight="1">
      <c r="A855" s="9">
        <v>854.0</v>
      </c>
      <c r="B855" s="9">
        <v>1.0</v>
      </c>
      <c r="C855" s="9">
        <v>1.0</v>
      </c>
      <c r="D855" s="11" t="s">
        <v>29</v>
      </c>
      <c r="E855" s="9" t="s">
        <v>25</v>
      </c>
      <c r="F855" s="9">
        <v>16.0</v>
      </c>
      <c r="G855" s="13">
        <v>0.0</v>
      </c>
      <c r="H855" s="13">
        <v>1.0</v>
      </c>
      <c r="I855" s="13" t="s">
        <v>326</v>
      </c>
      <c r="J855" s="9">
        <v>39.4</v>
      </c>
      <c r="K855" s="9" t="s">
        <v>327</v>
      </c>
      <c r="L855" s="9" t="s">
        <v>23</v>
      </c>
      <c r="M855" s="9">
        <f t="shared" si="1"/>
        <v>1</v>
      </c>
      <c r="N855" s="9">
        <f>VLOOKUP($E855,'02 train 채점'!$F$8:$G$9, 2, false)</f>
        <v>75</v>
      </c>
      <c r="O855" s="9">
        <f>VLOOKUP($F855,'02 train 채점'!$F$12:$G$17, 2, true)</f>
        <v>25</v>
      </c>
      <c r="P855" s="9">
        <f>VLOOKUP($M855, '02 train 채점'!$F$20:$G$23, 2, true)</f>
        <v>65</v>
      </c>
      <c r="Q855" s="14">
        <f>VLOOKUP($D855,'02 train 채점'!$I$20:$J$23, 2, false)</f>
        <v>40</v>
      </c>
      <c r="R855" s="9">
        <f>N855*'02 train 채점'!$G$26+O855*'02 train 채점'!$G$27+P855*'02 train 채점'!$G$28*Q855*'02 train 채점'!$G$29</f>
        <v>64</v>
      </c>
      <c r="S855" s="9">
        <f>if($R855&gt;'02 train 채점'!$G$31, 1, 0)</f>
        <v>1</v>
      </c>
    </row>
    <row r="856" ht="15.75" customHeight="1">
      <c r="A856" s="9">
        <v>855.0</v>
      </c>
      <c r="B856" s="9">
        <v>0.0</v>
      </c>
      <c r="C856" s="9">
        <v>2.0</v>
      </c>
      <c r="D856" s="11" t="s">
        <v>24</v>
      </c>
      <c r="E856" s="9" t="s">
        <v>25</v>
      </c>
      <c r="F856" s="9">
        <v>44.0</v>
      </c>
      <c r="G856" s="13">
        <v>1.0</v>
      </c>
      <c r="H856" s="13">
        <v>0.0</v>
      </c>
      <c r="I856" s="13">
        <v>244252.0</v>
      </c>
      <c r="J856" s="9">
        <v>26.0</v>
      </c>
      <c r="K856" s="9"/>
      <c r="L856" s="9" t="s">
        <v>23</v>
      </c>
      <c r="M856" s="9">
        <f t="shared" si="1"/>
        <v>1</v>
      </c>
      <c r="N856" s="9">
        <f>VLOOKUP($E856,'02 train 채점'!$F$8:$G$9, 2, false)</f>
        <v>75</v>
      </c>
      <c r="O856" s="9">
        <f>VLOOKUP($F856,'02 train 채점'!$F$12:$G$17, 2, true)</f>
        <v>25</v>
      </c>
      <c r="P856" s="9">
        <f>VLOOKUP($M856, '02 train 채점'!$F$20:$G$23, 2, true)</f>
        <v>65</v>
      </c>
      <c r="Q856" s="14">
        <f>VLOOKUP($D856,'02 train 채점'!$I$20:$J$23, 2, false)</f>
        <v>50</v>
      </c>
      <c r="R856" s="9">
        <f>N856*'02 train 채점'!$G$26+O856*'02 train 채점'!$G$27+P856*'02 train 채점'!$G$28*Q856*'02 train 채점'!$G$29</f>
        <v>65.625</v>
      </c>
      <c r="S856" s="9">
        <f>if($R856&gt;'02 train 채점'!$G$31, 1, 0)</f>
        <v>1</v>
      </c>
    </row>
    <row r="857" ht="15.75" customHeight="1">
      <c r="A857" s="9">
        <v>856.0</v>
      </c>
      <c r="B857" s="9">
        <v>1.0</v>
      </c>
      <c r="C857" s="9">
        <v>3.0</v>
      </c>
      <c r="D857" s="11" t="s">
        <v>24</v>
      </c>
      <c r="E857" s="9" t="s">
        <v>25</v>
      </c>
      <c r="F857" s="9">
        <v>18.0</v>
      </c>
      <c r="G857" s="13">
        <v>0.0</v>
      </c>
      <c r="H857" s="13">
        <v>1.0</v>
      </c>
      <c r="I857" s="13">
        <v>392091.0</v>
      </c>
      <c r="J857" s="9">
        <v>9.35</v>
      </c>
      <c r="K857" s="9"/>
      <c r="L857" s="9" t="s">
        <v>23</v>
      </c>
      <c r="M857" s="9">
        <f t="shared" si="1"/>
        <v>1</v>
      </c>
      <c r="N857" s="9">
        <f>VLOOKUP($E857,'02 train 채점'!$F$8:$G$9, 2, false)</f>
        <v>75</v>
      </c>
      <c r="O857" s="9">
        <f>VLOOKUP($F857,'02 train 채점'!$F$12:$G$17, 2, true)</f>
        <v>25</v>
      </c>
      <c r="P857" s="9">
        <f>VLOOKUP($M857, '02 train 채점'!$F$20:$G$23, 2, true)</f>
        <v>65</v>
      </c>
      <c r="Q857" s="14">
        <f>VLOOKUP($D857,'02 train 채점'!$I$20:$J$23, 2, false)</f>
        <v>50</v>
      </c>
      <c r="R857" s="9">
        <f>N857*'02 train 채점'!$G$26+O857*'02 train 채점'!$G$27+P857*'02 train 채점'!$G$28*Q857*'02 train 채점'!$G$29</f>
        <v>65.625</v>
      </c>
      <c r="S857" s="9">
        <f>if($R857&gt;'02 train 채점'!$G$31, 1, 0)</f>
        <v>1</v>
      </c>
    </row>
    <row r="858" ht="15.75" customHeight="1">
      <c r="A858" s="9">
        <v>857.0</v>
      </c>
      <c r="B858" s="9">
        <v>1.0</v>
      </c>
      <c r="C858" s="9">
        <v>1.0</v>
      </c>
      <c r="D858" s="11" t="s">
        <v>24</v>
      </c>
      <c r="E858" s="9" t="s">
        <v>25</v>
      </c>
      <c r="F858" s="9">
        <v>45.0</v>
      </c>
      <c r="G858" s="13">
        <v>1.0</v>
      </c>
      <c r="H858" s="13">
        <v>1.0</v>
      </c>
      <c r="I858" s="13">
        <v>36928.0</v>
      </c>
      <c r="J858" s="9">
        <v>164.8667</v>
      </c>
      <c r="K858" s="9"/>
      <c r="L858" s="9" t="s">
        <v>23</v>
      </c>
      <c r="M858" s="9">
        <f t="shared" si="1"/>
        <v>2</v>
      </c>
      <c r="N858" s="9">
        <f>VLOOKUP($E858,'02 train 채점'!$F$8:$G$9, 2, false)</f>
        <v>75</v>
      </c>
      <c r="O858" s="9">
        <f>VLOOKUP($F858,'02 train 채점'!$F$12:$G$17, 2, true)</f>
        <v>25</v>
      </c>
      <c r="P858" s="9">
        <f>VLOOKUP($M858, '02 train 채점'!$F$20:$G$23, 2, true)</f>
        <v>30</v>
      </c>
      <c r="Q858" s="14">
        <f>VLOOKUP($D858,'02 train 채점'!$I$20:$J$23, 2, false)</f>
        <v>50</v>
      </c>
      <c r="R858" s="9">
        <f>N858*'02 train 채점'!$G$26+O858*'02 train 채점'!$G$27+P858*'02 train 채점'!$G$28*Q858*'02 train 채점'!$G$29</f>
        <v>61.25</v>
      </c>
      <c r="S858" s="9">
        <f>if($R858&gt;'02 train 채점'!$G$31, 1, 0)</f>
        <v>1</v>
      </c>
    </row>
    <row r="859" ht="15.75" customHeight="1">
      <c r="A859" s="9">
        <v>858.0</v>
      </c>
      <c r="B859" s="9">
        <v>1.0</v>
      </c>
      <c r="C859" s="9">
        <v>1.0</v>
      </c>
      <c r="D859" s="11" t="s">
        <v>19</v>
      </c>
      <c r="E859" s="9" t="s">
        <v>20</v>
      </c>
      <c r="F859" s="9">
        <v>51.0</v>
      </c>
      <c r="G859" s="13">
        <v>0.0</v>
      </c>
      <c r="H859" s="13">
        <v>0.0</v>
      </c>
      <c r="I859" s="13">
        <v>113055.0</v>
      </c>
      <c r="J859" s="9">
        <v>26.55</v>
      </c>
      <c r="K859" s="9" t="s">
        <v>866</v>
      </c>
      <c r="L859" s="9" t="s">
        <v>23</v>
      </c>
      <c r="M859" s="9">
        <f t="shared" si="1"/>
        <v>0</v>
      </c>
      <c r="N859" s="9">
        <f>VLOOKUP($E859,'02 train 채점'!$F$8:$G$9, 2, false)</f>
        <v>25</v>
      </c>
      <c r="O859" s="9">
        <f>VLOOKUP($F859,'02 train 채점'!$F$12:$G$17, 2, true)</f>
        <v>25</v>
      </c>
      <c r="P859" s="9">
        <f>VLOOKUP($M859, '02 train 채점'!$F$20:$G$23, 2, true)</f>
        <v>0</v>
      </c>
      <c r="Q859" s="14">
        <f>VLOOKUP($D859,'02 train 채점'!$I$20:$J$23, 2, false)</f>
        <v>10</v>
      </c>
      <c r="R859" s="9">
        <f>N859*'02 train 채점'!$G$26+O859*'02 train 채점'!$G$27+P859*'02 train 채점'!$G$28*Q859*'02 train 채점'!$G$29</f>
        <v>22.5</v>
      </c>
      <c r="S859" s="9">
        <f>if($R859&gt;'02 train 채점'!$G$31, 1, 0)</f>
        <v>0</v>
      </c>
    </row>
    <row r="860" ht="15.75" customHeight="1">
      <c r="A860" s="9">
        <v>859.0</v>
      </c>
      <c r="B860" s="9">
        <v>1.0</v>
      </c>
      <c r="C860" s="9">
        <v>3.0</v>
      </c>
      <c r="D860" s="11" t="s">
        <v>24</v>
      </c>
      <c r="E860" s="9" t="s">
        <v>25</v>
      </c>
      <c r="F860" s="9">
        <v>24.0</v>
      </c>
      <c r="G860" s="13">
        <v>0.0</v>
      </c>
      <c r="H860" s="13">
        <v>3.0</v>
      </c>
      <c r="I860" s="13">
        <v>2666.0</v>
      </c>
      <c r="J860" s="9">
        <v>19.2583</v>
      </c>
      <c r="K860" s="9"/>
      <c r="L860" s="9" t="s">
        <v>28</v>
      </c>
      <c r="M860" s="9">
        <f t="shared" si="1"/>
        <v>3</v>
      </c>
      <c r="N860" s="9">
        <f>VLOOKUP($E860,'02 train 채점'!$F$8:$G$9, 2, false)</f>
        <v>75</v>
      </c>
      <c r="O860" s="9">
        <f>VLOOKUP($F860,'02 train 채점'!$F$12:$G$17, 2, true)</f>
        <v>25</v>
      </c>
      <c r="P860" s="9">
        <f>VLOOKUP($M860, '02 train 채점'!$F$20:$G$23, 2, true)</f>
        <v>40</v>
      </c>
      <c r="Q860" s="14">
        <f>VLOOKUP($D860,'02 train 채점'!$I$20:$J$23, 2, false)</f>
        <v>50</v>
      </c>
      <c r="R860" s="9">
        <f>N860*'02 train 채점'!$G$26+O860*'02 train 채점'!$G$27+P860*'02 train 채점'!$G$28*Q860*'02 train 채점'!$G$29</f>
        <v>62.5</v>
      </c>
      <c r="S860" s="9">
        <f>if($R860&gt;'02 train 채점'!$G$31, 1, 0)</f>
        <v>1</v>
      </c>
    </row>
    <row r="861" ht="15.75" customHeight="1">
      <c r="A861" s="9">
        <v>860.0</v>
      </c>
      <c r="B861" s="9">
        <v>0.0</v>
      </c>
      <c r="C861" s="9">
        <v>3.0</v>
      </c>
      <c r="D861" s="11" t="s">
        <v>19</v>
      </c>
      <c r="E861" s="9" t="s">
        <v>20</v>
      </c>
      <c r="F861" s="9"/>
      <c r="G861" s="13">
        <v>0.0</v>
      </c>
      <c r="H861" s="13">
        <v>0.0</v>
      </c>
      <c r="I861" s="13">
        <v>2629.0</v>
      </c>
      <c r="J861" s="9">
        <v>7.2292</v>
      </c>
      <c r="K861" s="9"/>
      <c r="L861" s="9" t="s">
        <v>28</v>
      </c>
      <c r="M861" s="9">
        <f t="shared" si="1"/>
        <v>0</v>
      </c>
      <c r="N861" s="9">
        <f>VLOOKUP($E861,'02 train 채점'!$F$8:$G$9, 2, false)</f>
        <v>25</v>
      </c>
      <c r="O861" s="9">
        <f>VLOOKUP($F861,'02 train 채점'!$F$12:$G$17, 2, true)</f>
        <v>55</v>
      </c>
      <c r="P861" s="9">
        <f>VLOOKUP($M861, '02 train 채점'!$F$20:$G$23, 2, true)</f>
        <v>0</v>
      </c>
      <c r="Q861" s="14">
        <f>VLOOKUP($D861,'02 train 채점'!$I$20:$J$23, 2, false)</f>
        <v>10</v>
      </c>
      <c r="R861" s="9">
        <f>N861*'02 train 채점'!$G$26+O861*'02 train 채점'!$G$27+P861*'02 train 채점'!$G$28*Q861*'02 train 채점'!$G$29</f>
        <v>28.5</v>
      </c>
      <c r="S861" s="9">
        <f>if($R861&gt;'02 train 채점'!$G$31, 1, 0)</f>
        <v>0</v>
      </c>
    </row>
    <row r="862" ht="15.75" customHeight="1">
      <c r="A862" s="9">
        <v>861.0</v>
      </c>
      <c r="B862" s="9">
        <v>0.0</v>
      </c>
      <c r="C862" s="9">
        <v>3.0</v>
      </c>
      <c r="D862" s="11" t="s">
        <v>19</v>
      </c>
      <c r="E862" s="9" t="s">
        <v>20</v>
      </c>
      <c r="F862" s="9">
        <v>41.0</v>
      </c>
      <c r="G862" s="13">
        <v>2.0</v>
      </c>
      <c r="H862" s="13">
        <v>0.0</v>
      </c>
      <c r="I862" s="13">
        <v>350026.0</v>
      </c>
      <c r="J862" s="9">
        <v>14.1083</v>
      </c>
      <c r="K862" s="9"/>
      <c r="L862" s="9" t="s">
        <v>23</v>
      </c>
      <c r="M862" s="9">
        <f t="shared" si="1"/>
        <v>2</v>
      </c>
      <c r="N862" s="9">
        <f>VLOOKUP($E862,'02 train 채점'!$F$8:$G$9, 2, false)</f>
        <v>25</v>
      </c>
      <c r="O862" s="9">
        <f>VLOOKUP($F862,'02 train 채점'!$F$12:$G$17, 2, true)</f>
        <v>25</v>
      </c>
      <c r="P862" s="9">
        <f>VLOOKUP($M862, '02 train 채점'!$F$20:$G$23, 2, true)</f>
        <v>30</v>
      </c>
      <c r="Q862" s="14">
        <f>VLOOKUP($D862,'02 train 채점'!$I$20:$J$23, 2, false)</f>
        <v>10</v>
      </c>
      <c r="R862" s="9">
        <f>N862*'02 train 채점'!$G$26+O862*'02 train 채점'!$G$27+P862*'02 train 채점'!$G$28*Q862*'02 train 채점'!$G$29</f>
        <v>23.25</v>
      </c>
      <c r="S862" s="9">
        <f>if($R862&gt;'02 train 채점'!$G$31, 1, 0)</f>
        <v>0</v>
      </c>
    </row>
    <row r="863" ht="15.75" customHeight="1">
      <c r="A863" s="9">
        <v>862.0</v>
      </c>
      <c r="B863" s="9">
        <v>0.0</v>
      </c>
      <c r="C863" s="9">
        <v>2.0</v>
      </c>
      <c r="D863" s="11" t="s">
        <v>19</v>
      </c>
      <c r="E863" s="9" t="s">
        <v>20</v>
      </c>
      <c r="F863" s="9">
        <v>21.0</v>
      </c>
      <c r="G863" s="13">
        <v>1.0</v>
      </c>
      <c r="H863" s="13">
        <v>0.0</v>
      </c>
      <c r="I863" s="13">
        <v>28134.0</v>
      </c>
      <c r="J863" s="9">
        <v>11.5</v>
      </c>
      <c r="K863" s="9"/>
      <c r="L863" s="9" t="s">
        <v>23</v>
      </c>
      <c r="M863" s="9">
        <f t="shared" si="1"/>
        <v>1</v>
      </c>
      <c r="N863" s="9">
        <f>VLOOKUP($E863,'02 train 채점'!$F$8:$G$9, 2, false)</f>
        <v>25</v>
      </c>
      <c r="O863" s="9">
        <f>VLOOKUP($F863,'02 train 채점'!$F$12:$G$17, 2, true)</f>
        <v>25</v>
      </c>
      <c r="P863" s="9">
        <f>VLOOKUP($M863, '02 train 채점'!$F$20:$G$23, 2, true)</f>
        <v>65</v>
      </c>
      <c r="Q863" s="14">
        <f>VLOOKUP($D863,'02 train 채점'!$I$20:$J$23, 2, false)</f>
        <v>10</v>
      </c>
      <c r="R863" s="9">
        <f>N863*'02 train 채점'!$G$26+O863*'02 train 채점'!$G$27+P863*'02 train 채점'!$G$28*Q863*'02 train 채점'!$G$29</f>
        <v>24.125</v>
      </c>
      <c r="S863" s="9">
        <f>if($R863&gt;'02 train 채점'!$G$31, 1, 0)</f>
        <v>0</v>
      </c>
    </row>
    <row r="864" ht="15.75" customHeight="1">
      <c r="A864" s="9">
        <v>863.0</v>
      </c>
      <c r="B864" s="9">
        <v>1.0</v>
      </c>
      <c r="C864" s="9">
        <v>1.0</v>
      </c>
      <c r="D864" s="11" t="s">
        <v>24</v>
      </c>
      <c r="E864" s="9" t="s">
        <v>25</v>
      </c>
      <c r="F864" s="9">
        <v>48.0</v>
      </c>
      <c r="G864" s="13">
        <v>0.0</v>
      </c>
      <c r="H864" s="13">
        <v>0.0</v>
      </c>
      <c r="I864" s="13">
        <v>17466.0</v>
      </c>
      <c r="J864" s="9">
        <v>25.9292</v>
      </c>
      <c r="K864" s="9" t="s">
        <v>322</v>
      </c>
      <c r="L864" s="9" t="s">
        <v>23</v>
      </c>
      <c r="M864" s="9">
        <f t="shared" si="1"/>
        <v>0</v>
      </c>
      <c r="N864" s="9">
        <f>VLOOKUP($E864,'02 train 채점'!$F$8:$G$9, 2, false)</f>
        <v>75</v>
      </c>
      <c r="O864" s="9">
        <f>VLOOKUP($F864,'02 train 채점'!$F$12:$G$17, 2, true)</f>
        <v>25</v>
      </c>
      <c r="P864" s="9">
        <f>VLOOKUP($M864, '02 train 채점'!$F$20:$G$23, 2, true)</f>
        <v>0</v>
      </c>
      <c r="Q864" s="14">
        <f>VLOOKUP($D864,'02 train 채점'!$I$20:$J$23, 2, false)</f>
        <v>50</v>
      </c>
      <c r="R864" s="9">
        <f>N864*'02 train 채점'!$G$26+O864*'02 train 채점'!$G$27+P864*'02 train 채점'!$G$28*Q864*'02 train 채점'!$G$29</f>
        <v>57.5</v>
      </c>
      <c r="S864" s="9">
        <f>if($R864&gt;'02 train 채점'!$G$31, 1, 0)</f>
        <v>1</v>
      </c>
    </row>
    <row r="865" ht="15.75" customHeight="1">
      <c r="A865" s="9">
        <v>864.0</v>
      </c>
      <c r="B865" s="9">
        <v>0.0</v>
      </c>
      <c r="C865" s="9">
        <v>3.0</v>
      </c>
      <c r="D865" s="11" t="s">
        <v>29</v>
      </c>
      <c r="E865" s="9" t="s">
        <v>25</v>
      </c>
      <c r="F865" s="9"/>
      <c r="G865" s="13">
        <v>8.0</v>
      </c>
      <c r="H865" s="13">
        <v>2.0</v>
      </c>
      <c r="I865" s="13" t="s">
        <v>182</v>
      </c>
      <c r="J865" s="9">
        <v>69.55</v>
      </c>
      <c r="K865" s="9"/>
      <c r="L865" s="9" t="s">
        <v>23</v>
      </c>
      <c r="M865" s="9">
        <f t="shared" si="1"/>
        <v>10</v>
      </c>
      <c r="N865" s="9">
        <f>VLOOKUP($E865,'02 train 채점'!$F$8:$G$9, 2, false)</f>
        <v>75</v>
      </c>
      <c r="O865" s="9">
        <f>VLOOKUP($F865,'02 train 채점'!$F$12:$G$17, 2, true)</f>
        <v>55</v>
      </c>
      <c r="P865" s="9">
        <f>VLOOKUP($M865, '02 train 채점'!$F$20:$G$23, 2, true)</f>
        <v>40</v>
      </c>
      <c r="Q865" s="14">
        <f>VLOOKUP($D865,'02 train 채점'!$I$20:$J$23, 2, false)</f>
        <v>40</v>
      </c>
      <c r="R865" s="9">
        <f>N865*'02 train 채점'!$G$26+O865*'02 train 채점'!$G$27+P865*'02 train 채점'!$G$28*Q865*'02 train 채점'!$G$29</f>
        <v>67.5</v>
      </c>
      <c r="S865" s="9">
        <f>if($R865&gt;'02 train 채점'!$G$31, 1, 0)</f>
        <v>1</v>
      </c>
    </row>
    <row r="866" ht="15.75" customHeight="1">
      <c r="A866" s="9">
        <v>865.0</v>
      </c>
      <c r="B866" s="9">
        <v>0.0</v>
      </c>
      <c r="C866" s="9">
        <v>2.0</v>
      </c>
      <c r="D866" s="11" t="s">
        <v>19</v>
      </c>
      <c r="E866" s="9" t="s">
        <v>20</v>
      </c>
      <c r="F866" s="9">
        <v>24.0</v>
      </c>
      <c r="G866" s="13">
        <v>0.0</v>
      </c>
      <c r="H866" s="13">
        <v>0.0</v>
      </c>
      <c r="I866" s="13">
        <v>233866.0</v>
      </c>
      <c r="J866" s="9">
        <v>13.0</v>
      </c>
      <c r="K866" s="9"/>
      <c r="L866" s="9" t="s">
        <v>23</v>
      </c>
      <c r="M866" s="9">
        <f t="shared" si="1"/>
        <v>0</v>
      </c>
      <c r="N866" s="9">
        <f>VLOOKUP($E866,'02 train 채점'!$F$8:$G$9, 2, false)</f>
        <v>25</v>
      </c>
      <c r="O866" s="9">
        <f>VLOOKUP($F866,'02 train 채점'!$F$12:$G$17, 2, true)</f>
        <v>25</v>
      </c>
      <c r="P866" s="9">
        <f>VLOOKUP($M866, '02 train 채점'!$F$20:$G$23, 2, true)</f>
        <v>0</v>
      </c>
      <c r="Q866" s="14">
        <f>VLOOKUP($D866,'02 train 채점'!$I$20:$J$23, 2, false)</f>
        <v>10</v>
      </c>
      <c r="R866" s="9">
        <f>N866*'02 train 채점'!$G$26+O866*'02 train 채점'!$G$27+P866*'02 train 채점'!$G$28*Q866*'02 train 채점'!$G$29</f>
        <v>22.5</v>
      </c>
      <c r="S866" s="9">
        <f>if($R866&gt;'02 train 채점'!$G$31, 1, 0)</f>
        <v>0</v>
      </c>
    </row>
    <row r="867" ht="15.75" customHeight="1">
      <c r="A867" s="9">
        <v>866.0</v>
      </c>
      <c r="B867" s="9">
        <v>1.0</v>
      </c>
      <c r="C867" s="9">
        <v>2.0</v>
      </c>
      <c r="D867" s="11" t="s">
        <v>24</v>
      </c>
      <c r="E867" s="9" t="s">
        <v>25</v>
      </c>
      <c r="F867" s="9">
        <v>42.0</v>
      </c>
      <c r="G867" s="13">
        <v>0.0</v>
      </c>
      <c r="H867" s="13">
        <v>0.0</v>
      </c>
      <c r="I867" s="13">
        <v>236852.0</v>
      </c>
      <c r="J867" s="9">
        <v>13.0</v>
      </c>
      <c r="K867" s="9"/>
      <c r="L867" s="9" t="s">
        <v>23</v>
      </c>
      <c r="M867" s="9">
        <f t="shared" si="1"/>
        <v>0</v>
      </c>
      <c r="N867" s="9">
        <f>VLOOKUP($E867,'02 train 채점'!$F$8:$G$9, 2, false)</f>
        <v>75</v>
      </c>
      <c r="O867" s="9">
        <f>VLOOKUP($F867,'02 train 채점'!$F$12:$G$17, 2, true)</f>
        <v>25</v>
      </c>
      <c r="P867" s="9">
        <f>VLOOKUP($M867, '02 train 채점'!$F$20:$G$23, 2, true)</f>
        <v>0</v>
      </c>
      <c r="Q867" s="14">
        <f>VLOOKUP($D867,'02 train 채점'!$I$20:$J$23, 2, false)</f>
        <v>50</v>
      </c>
      <c r="R867" s="9">
        <f>N867*'02 train 채점'!$G$26+O867*'02 train 채점'!$G$27+P867*'02 train 채점'!$G$28*Q867*'02 train 채점'!$G$29</f>
        <v>57.5</v>
      </c>
      <c r="S867" s="9">
        <f>if($R867&gt;'02 train 채점'!$G$31, 1, 0)</f>
        <v>1</v>
      </c>
    </row>
    <row r="868" ht="15.75" customHeight="1">
      <c r="A868" s="9">
        <v>867.0</v>
      </c>
      <c r="B868" s="9">
        <v>1.0</v>
      </c>
      <c r="C868" s="9">
        <v>2.0</v>
      </c>
      <c r="D868" s="11" t="s">
        <v>29</v>
      </c>
      <c r="E868" s="9" t="s">
        <v>25</v>
      </c>
      <c r="F868" s="9">
        <v>27.0</v>
      </c>
      <c r="G868" s="13">
        <v>1.0</v>
      </c>
      <c r="H868" s="13">
        <v>0.0</v>
      </c>
      <c r="I868" s="13" t="s">
        <v>867</v>
      </c>
      <c r="J868" s="9">
        <v>13.8583</v>
      </c>
      <c r="K868" s="9"/>
      <c r="L868" s="9" t="s">
        <v>28</v>
      </c>
      <c r="M868" s="9">
        <f t="shared" si="1"/>
        <v>1</v>
      </c>
      <c r="N868" s="9">
        <f>VLOOKUP($E868,'02 train 채점'!$F$8:$G$9, 2, false)</f>
        <v>75</v>
      </c>
      <c r="O868" s="9">
        <f>VLOOKUP($F868,'02 train 채점'!$F$12:$G$17, 2, true)</f>
        <v>25</v>
      </c>
      <c r="P868" s="9">
        <f>VLOOKUP($M868, '02 train 채점'!$F$20:$G$23, 2, true)</f>
        <v>65</v>
      </c>
      <c r="Q868" s="14">
        <f>VLOOKUP($D868,'02 train 채점'!$I$20:$J$23, 2, false)</f>
        <v>40</v>
      </c>
      <c r="R868" s="9">
        <f>N868*'02 train 채점'!$G$26+O868*'02 train 채점'!$G$27+P868*'02 train 채점'!$G$28*Q868*'02 train 채점'!$G$29</f>
        <v>64</v>
      </c>
      <c r="S868" s="9">
        <f>if($R868&gt;'02 train 채점'!$G$31, 1, 0)</f>
        <v>1</v>
      </c>
    </row>
    <row r="869" ht="15.75" customHeight="1">
      <c r="A869" s="9">
        <v>868.0</v>
      </c>
      <c r="B869" s="9">
        <v>0.0</v>
      </c>
      <c r="C869" s="9">
        <v>1.0</v>
      </c>
      <c r="D869" s="11" t="s">
        <v>19</v>
      </c>
      <c r="E869" s="9" t="s">
        <v>20</v>
      </c>
      <c r="F869" s="9">
        <v>31.0</v>
      </c>
      <c r="G869" s="13">
        <v>0.0</v>
      </c>
      <c r="H869" s="13">
        <v>0.0</v>
      </c>
      <c r="I869" s="13" t="s">
        <v>868</v>
      </c>
      <c r="J869" s="9">
        <v>50.4958</v>
      </c>
      <c r="K869" s="9" t="s">
        <v>869</v>
      </c>
      <c r="L869" s="9" t="s">
        <v>23</v>
      </c>
      <c r="M869" s="9">
        <f t="shared" si="1"/>
        <v>0</v>
      </c>
      <c r="N869" s="9">
        <f>VLOOKUP($E869,'02 train 채점'!$F$8:$G$9, 2, false)</f>
        <v>25</v>
      </c>
      <c r="O869" s="9">
        <f>VLOOKUP($F869,'02 train 채점'!$F$12:$G$17, 2, true)</f>
        <v>25</v>
      </c>
      <c r="P869" s="9">
        <f>VLOOKUP($M869, '02 train 채점'!$F$20:$G$23, 2, true)</f>
        <v>0</v>
      </c>
      <c r="Q869" s="14">
        <f>VLOOKUP($D869,'02 train 채점'!$I$20:$J$23, 2, false)</f>
        <v>10</v>
      </c>
      <c r="R869" s="9">
        <f>N869*'02 train 채점'!$G$26+O869*'02 train 채점'!$G$27+P869*'02 train 채점'!$G$28*Q869*'02 train 채점'!$G$29</f>
        <v>22.5</v>
      </c>
      <c r="S869" s="9">
        <f>if($R869&gt;'02 train 채점'!$G$31, 1, 0)</f>
        <v>0</v>
      </c>
    </row>
    <row r="870" ht="15.75" customHeight="1">
      <c r="A870" s="9">
        <v>869.0</v>
      </c>
      <c r="B870" s="9">
        <v>0.0</v>
      </c>
      <c r="C870" s="9">
        <v>3.0</v>
      </c>
      <c r="D870" s="11" t="s">
        <v>19</v>
      </c>
      <c r="E870" s="9" t="s">
        <v>20</v>
      </c>
      <c r="F870" s="9"/>
      <c r="G870" s="13">
        <v>0.0</v>
      </c>
      <c r="H870" s="13">
        <v>0.0</v>
      </c>
      <c r="I870" s="13">
        <v>345777.0</v>
      </c>
      <c r="J870" s="9">
        <v>9.5</v>
      </c>
      <c r="K870" s="9"/>
      <c r="L870" s="9" t="s">
        <v>23</v>
      </c>
      <c r="M870" s="9">
        <f t="shared" si="1"/>
        <v>0</v>
      </c>
      <c r="N870" s="9">
        <f>VLOOKUP($E870,'02 train 채점'!$F$8:$G$9, 2, false)</f>
        <v>25</v>
      </c>
      <c r="O870" s="9">
        <f>VLOOKUP($F870,'02 train 채점'!$F$12:$G$17, 2, true)</f>
        <v>55</v>
      </c>
      <c r="P870" s="9">
        <f>VLOOKUP($M870, '02 train 채점'!$F$20:$G$23, 2, true)</f>
        <v>0</v>
      </c>
      <c r="Q870" s="14">
        <f>VLOOKUP($D870,'02 train 채점'!$I$20:$J$23, 2, false)</f>
        <v>10</v>
      </c>
      <c r="R870" s="9">
        <f>N870*'02 train 채점'!$G$26+O870*'02 train 채점'!$G$27+P870*'02 train 채점'!$G$28*Q870*'02 train 채점'!$G$29</f>
        <v>28.5</v>
      </c>
      <c r="S870" s="9">
        <f>if($R870&gt;'02 train 채점'!$G$31, 1, 0)</f>
        <v>0</v>
      </c>
    </row>
    <row r="871" ht="15.75" customHeight="1">
      <c r="A871" s="9">
        <v>870.0</v>
      </c>
      <c r="B871" s="9">
        <v>1.0</v>
      </c>
      <c r="C871" s="9">
        <v>3.0</v>
      </c>
      <c r="D871" s="11" t="s">
        <v>33</v>
      </c>
      <c r="E871" s="9" t="s">
        <v>20</v>
      </c>
      <c r="F871" s="9">
        <v>4.0</v>
      </c>
      <c r="G871" s="13">
        <v>1.0</v>
      </c>
      <c r="H871" s="13">
        <v>1.0</v>
      </c>
      <c r="I871" s="13">
        <v>347742.0</v>
      </c>
      <c r="J871" s="9">
        <v>11.1333</v>
      </c>
      <c r="K871" s="9"/>
      <c r="L871" s="9" t="s">
        <v>23</v>
      </c>
      <c r="M871" s="9">
        <f t="shared" si="1"/>
        <v>2</v>
      </c>
      <c r="N871" s="9">
        <f>VLOOKUP($E871,'02 train 채점'!$F$8:$G$9, 2, false)</f>
        <v>25</v>
      </c>
      <c r="O871" s="9">
        <f>VLOOKUP($F871,'02 train 채점'!$F$12:$G$17, 2, true)</f>
        <v>30</v>
      </c>
      <c r="P871" s="9">
        <f>VLOOKUP($M871, '02 train 채점'!$F$20:$G$23, 2, true)</f>
        <v>30</v>
      </c>
      <c r="Q871" s="14">
        <f>VLOOKUP($D871,'02 train 채점'!$I$20:$J$23, 2, false)</f>
        <v>20</v>
      </c>
      <c r="R871" s="9">
        <f>N871*'02 train 채점'!$G$26+O871*'02 train 채점'!$G$27+P871*'02 train 채점'!$G$28*Q871*'02 train 채점'!$G$29</f>
        <v>25</v>
      </c>
      <c r="S871" s="9">
        <f>if($R871&gt;'02 train 채점'!$G$31, 1, 0)</f>
        <v>0</v>
      </c>
    </row>
    <row r="872" ht="15.75" customHeight="1">
      <c r="A872" s="9">
        <v>871.0</v>
      </c>
      <c r="B872" s="9">
        <v>0.0</v>
      </c>
      <c r="C872" s="9">
        <v>3.0</v>
      </c>
      <c r="D872" s="11" t="s">
        <v>19</v>
      </c>
      <c r="E872" s="9" t="s">
        <v>20</v>
      </c>
      <c r="F872" s="9">
        <v>26.0</v>
      </c>
      <c r="G872" s="13">
        <v>0.0</v>
      </c>
      <c r="H872" s="13">
        <v>0.0</v>
      </c>
      <c r="I872" s="13">
        <v>349248.0</v>
      </c>
      <c r="J872" s="9">
        <v>7.8958</v>
      </c>
      <c r="K872" s="9"/>
      <c r="L872" s="9" t="s">
        <v>23</v>
      </c>
      <c r="M872" s="9">
        <f t="shared" si="1"/>
        <v>0</v>
      </c>
      <c r="N872" s="9">
        <f>VLOOKUP($E872,'02 train 채점'!$F$8:$G$9, 2, false)</f>
        <v>25</v>
      </c>
      <c r="O872" s="9">
        <f>VLOOKUP($F872,'02 train 채점'!$F$12:$G$17, 2, true)</f>
        <v>25</v>
      </c>
      <c r="P872" s="9">
        <f>VLOOKUP($M872, '02 train 채점'!$F$20:$G$23, 2, true)</f>
        <v>0</v>
      </c>
      <c r="Q872" s="14">
        <f>VLOOKUP($D872,'02 train 채점'!$I$20:$J$23, 2, false)</f>
        <v>10</v>
      </c>
      <c r="R872" s="9">
        <f>N872*'02 train 채점'!$G$26+O872*'02 train 채점'!$G$27+P872*'02 train 채점'!$G$28*Q872*'02 train 채점'!$G$29</f>
        <v>22.5</v>
      </c>
      <c r="S872" s="9">
        <f>if($R872&gt;'02 train 채점'!$G$31, 1, 0)</f>
        <v>0</v>
      </c>
    </row>
    <row r="873" ht="15.75" customHeight="1">
      <c r="A873" s="9">
        <v>872.0</v>
      </c>
      <c r="B873" s="9">
        <v>1.0</v>
      </c>
      <c r="C873" s="9">
        <v>1.0</v>
      </c>
      <c r="D873" s="11" t="s">
        <v>24</v>
      </c>
      <c r="E873" s="9" t="s">
        <v>25</v>
      </c>
      <c r="F873" s="9">
        <v>47.0</v>
      </c>
      <c r="G873" s="13">
        <v>1.0</v>
      </c>
      <c r="H873" s="13">
        <v>1.0</v>
      </c>
      <c r="I873" s="13">
        <v>11751.0</v>
      </c>
      <c r="J873" s="9">
        <v>52.5542</v>
      </c>
      <c r="K873" s="9" t="s">
        <v>249</v>
      </c>
      <c r="L873" s="9" t="s">
        <v>23</v>
      </c>
      <c r="M873" s="9">
        <f t="shared" si="1"/>
        <v>2</v>
      </c>
      <c r="N873" s="9">
        <f>VLOOKUP($E873,'02 train 채점'!$F$8:$G$9, 2, false)</f>
        <v>75</v>
      </c>
      <c r="O873" s="9">
        <f>VLOOKUP($F873,'02 train 채점'!$F$12:$G$17, 2, true)</f>
        <v>25</v>
      </c>
      <c r="P873" s="9">
        <f>VLOOKUP($M873, '02 train 채점'!$F$20:$G$23, 2, true)</f>
        <v>30</v>
      </c>
      <c r="Q873" s="14">
        <f>VLOOKUP($D873,'02 train 채점'!$I$20:$J$23, 2, false)</f>
        <v>50</v>
      </c>
      <c r="R873" s="9">
        <f>N873*'02 train 채점'!$G$26+O873*'02 train 채점'!$G$27+P873*'02 train 채점'!$G$28*Q873*'02 train 채점'!$G$29</f>
        <v>61.25</v>
      </c>
      <c r="S873" s="9">
        <f>if($R873&gt;'02 train 채점'!$G$31, 1, 0)</f>
        <v>1</v>
      </c>
    </row>
    <row r="874" ht="15.75" customHeight="1">
      <c r="A874" s="9">
        <v>873.0</v>
      </c>
      <c r="B874" s="9">
        <v>0.0</v>
      </c>
      <c r="C874" s="9">
        <v>1.0</v>
      </c>
      <c r="D874" s="11" t="s">
        <v>19</v>
      </c>
      <c r="E874" s="9" t="s">
        <v>20</v>
      </c>
      <c r="F874" s="9">
        <v>33.0</v>
      </c>
      <c r="G874" s="13">
        <v>0.0</v>
      </c>
      <c r="H874" s="13">
        <v>0.0</v>
      </c>
      <c r="I874" s="13">
        <v>695.0</v>
      </c>
      <c r="J874" s="9">
        <v>5.0</v>
      </c>
      <c r="K874" s="9" t="s">
        <v>307</v>
      </c>
      <c r="L874" s="9" t="s">
        <v>23</v>
      </c>
      <c r="M874" s="9">
        <f t="shared" si="1"/>
        <v>0</v>
      </c>
      <c r="N874" s="9">
        <f>VLOOKUP($E874,'02 train 채점'!$F$8:$G$9, 2, false)</f>
        <v>25</v>
      </c>
      <c r="O874" s="9">
        <f>VLOOKUP($F874,'02 train 채점'!$F$12:$G$17, 2, true)</f>
        <v>25</v>
      </c>
      <c r="P874" s="9">
        <f>VLOOKUP($M874, '02 train 채점'!$F$20:$G$23, 2, true)</f>
        <v>0</v>
      </c>
      <c r="Q874" s="14">
        <f>VLOOKUP($D874,'02 train 채점'!$I$20:$J$23, 2, false)</f>
        <v>10</v>
      </c>
      <c r="R874" s="9">
        <f>N874*'02 train 채점'!$G$26+O874*'02 train 채점'!$G$27+P874*'02 train 채점'!$G$28*Q874*'02 train 채점'!$G$29</f>
        <v>22.5</v>
      </c>
      <c r="S874" s="9">
        <f>if($R874&gt;'02 train 채점'!$G$31, 1, 0)</f>
        <v>0</v>
      </c>
    </row>
    <row r="875" ht="15.75" customHeight="1">
      <c r="A875" s="9">
        <v>874.0</v>
      </c>
      <c r="B875" s="9">
        <v>0.0</v>
      </c>
      <c r="C875" s="9">
        <v>3.0</v>
      </c>
      <c r="D875" s="11" t="s">
        <v>19</v>
      </c>
      <c r="E875" s="9" t="s">
        <v>20</v>
      </c>
      <c r="F875" s="9">
        <v>47.0</v>
      </c>
      <c r="G875" s="13">
        <v>0.0</v>
      </c>
      <c r="H875" s="13">
        <v>0.0</v>
      </c>
      <c r="I875" s="13">
        <v>345765.0</v>
      </c>
      <c r="J875" s="9">
        <v>9.0</v>
      </c>
      <c r="K875" s="9"/>
      <c r="L875" s="9" t="s">
        <v>23</v>
      </c>
      <c r="M875" s="9">
        <f t="shared" si="1"/>
        <v>0</v>
      </c>
      <c r="N875" s="9">
        <f>VLOOKUP($E875,'02 train 채점'!$F$8:$G$9, 2, false)</f>
        <v>25</v>
      </c>
      <c r="O875" s="9">
        <f>VLOOKUP($F875,'02 train 채점'!$F$12:$G$17, 2, true)</f>
        <v>25</v>
      </c>
      <c r="P875" s="9">
        <f>VLOOKUP($M875, '02 train 채점'!$F$20:$G$23, 2, true)</f>
        <v>0</v>
      </c>
      <c r="Q875" s="14">
        <f>VLOOKUP($D875,'02 train 채점'!$I$20:$J$23, 2, false)</f>
        <v>10</v>
      </c>
      <c r="R875" s="9">
        <f>N875*'02 train 채점'!$G$26+O875*'02 train 채점'!$G$27+P875*'02 train 채점'!$G$28*Q875*'02 train 채점'!$G$29</f>
        <v>22.5</v>
      </c>
      <c r="S875" s="9">
        <f>if($R875&gt;'02 train 채점'!$G$31, 1, 0)</f>
        <v>0</v>
      </c>
    </row>
    <row r="876" ht="15.75" customHeight="1">
      <c r="A876" s="9">
        <v>875.0</v>
      </c>
      <c r="B876" s="9">
        <v>1.0</v>
      </c>
      <c r="C876" s="9">
        <v>2.0</v>
      </c>
      <c r="D876" s="11" t="s">
        <v>24</v>
      </c>
      <c r="E876" s="9" t="s">
        <v>25</v>
      </c>
      <c r="F876" s="9">
        <v>28.0</v>
      </c>
      <c r="G876" s="13">
        <v>1.0</v>
      </c>
      <c r="H876" s="13">
        <v>0.0</v>
      </c>
      <c r="I876" s="13" t="s">
        <v>295</v>
      </c>
      <c r="J876" s="9">
        <v>24.0</v>
      </c>
      <c r="K876" s="9"/>
      <c r="L876" s="9" t="s">
        <v>28</v>
      </c>
      <c r="M876" s="9">
        <f t="shared" si="1"/>
        <v>1</v>
      </c>
      <c r="N876" s="9">
        <f>VLOOKUP($E876,'02 train 채점'!$F$8:$G$9, 2, false)</f>
        <v>75</v>
      </c>
      <c r="O876" s="9">
        <f>VLOOKUP($F876,'02 train 채점'!$F$12:$G$17, 2, true)</f>
        <v>25</v>
      </c>
      <c r="P876" s="9">
        <f>VLOOKUP($M876, '02 train 채점'!$F$20:$G$23, 2, true)</f>
        <v>65</v>
      </c>
      <c r="Q876" s="14">
        <f>VLOOKUP($D876,'02 train 채점'!$I$20:$J$23, 2, false)</f>
        <v>50</v>
      </c>
      <c r="R876" s="9">
        <f>N876*'02 train 채점'!$G$26+O876*'02 train 채점'!$G$27+P876*'02 train 채점'!$G$28*Q876*'02 train 채점'!$G$29</f>
        <v>65.625</v>
      </c>
      <c r="S876" s="9">
        <f>if($R876&gt;'02 train 채점'!$G$31, 1, 0)</f>
        <v>1</v>
      </c>
    </row>
    <row r="877" ht="15.75" customHeight="1">
      <c r="A877" s="9">
        <v>876.0</v>
      </c>
      <c r="B877" s="9">
        <v>1.0</v>
      </c>
      <c r="C877" s="9">
        <v>3.0</v>
      </c>
      <c r="D877" s="11" t="s">
        <v>29</v>
      </c>
      <c r="E877" s="9" t="s">
        <v>25</v>
      </c>
      <c r="F877" s="9">
        <v>15.0</v>
      </c>
      <c r="G877" s="13">
        <v>0.0</v>
      </c>
      <c r="H877" s="13">
        <v>0.0</v>
      </c>
      <c r="I877" s="13">
        <v>2667.0</v>
      </c>
      <c r="J877" s="9">
        <v>7.225</v>
      </c>
      <c r="K877" s="9"/>
      <c r="L877" s="9" t="s">
        <v>28</v>
      </c>
      <c r="M877" s="9">
        <f t="shared" si="1"/>
        <v>0</v>
      </c>
      <c r="N877" s="9">
        <f>VLOOKUP($E877,'02 train 채점'!$F$8:$G$9, 2, false)</f>
        <v>75</v>
      </c>
      <c r="O877" s="9">
        <f>VLOOKUP($F877,'02 train 채점'!$F$12:$G$17, 2, true)</f>
        <v>25</v>
      </c>
      <c r="P877" s="9">
        <f>VLOOKUP($M877, '02 train 채점'!$F$20:$G$23, 2, true)</f>
        <v>0</v>
      </c>
      <c r="Q877" s="14">
        <f>VLOOKUP($D877,'02 train 채점'!$I$20:$J$23, 2, false)</f>
        <v>40</v>
      </c>
      <c r="R877" s="9">
        <f>N877*'02 train 채점'!$G$26+O877*'02 train 채점'!$G$27+P877*'02 train 채점'!$G$28*Q877*'02 train 채점'!$G$29</f>
        <v>57.5</v>
      </c>
      <c r="S877" s="9">
        <f>if($R877&gt;'02 train 채점'!$G$31, 1, 0)</f>
        <v>1</v>
      </c>
    </row>
    <row r="878" ht="15.75" customHeight="1">
      <c r="A878" s="9">
        <v>877.0</v>
      </c>
      <c r="B878" s="9">
        <v>0.0</v>
      </c>
      <c r="C878" s="9">
        <v>3.0</v>
      </c>
      <c r="D878" s="11" t="s">
        <v>19</v>
      </c>
      <c r="E878" s="9" t="s">
        <v>20</v>
      </c>
      <c r="F878" s="9">
        <v>20.0</v>
      </c>
      <c r="G878" s="13">
        <v>0.0</v>
      </c>
      <c r="H878" s="13">
        <v>0.0</v>
      </c>
      <c r="I878" s="13">
        <v>7534.0</v>
      </c>
      <c r="J878" s="9">
        <v>9.8458</v>
      </c>
      <c r="K878" s="9"/>
      <c r="L878" s="9" t="s">
        <v>23</v>
      </c>
      <c r="M878" s="9">
        <f t="shared" si="1"/>
        <v>0</v>
      </c>
      <c r="N878" s="9">
        <f>VLOOKUP($E878,'02 train 채점'!$F$8:$G$9, 2, false)</f>
        <v>25</v>
      </c>
      <c r="O878" s="9">
        <f>VLOOKUP($F878,'02 train 채점'!$F$12:$G$17, 2, true)</f>
        <v>25</v>
      </c>
      <c r="P878" s="9">
        <f>VLOOKUP($M878, '02 train 채점'!$F$20:$G$23, 2, true)</f>
        <v>0</v>
      </c>
      <c r="Q878" s="14">
        <f>VLOOKUP($D878,'02 train 채점'!$I$20:$J$23, 2, false)</f>
        <v>10</v>
      </c>
      <c r="R878" s="9">
        <f>N878*'02 train 채점'!$G$26+O878*'02 train 채점'!$G$27+P878*'02 train 채점'!$G$28*Q878*'02 train 채점'!$G$29</f>
        <v>22.5</v>
      </c>
      <c r="S878" s="9">
        <f>if($R878&gt;'02 train 채점'!$G$31, 1, 0)</f>
        <v>0</v>
      </c>
    </row>
    <row r="879" ht="15.75" customHeight="1">
      <c r="A879" s="9">
        <v>878.0</v>
      </c>
      <c r="B879" s="9">
        <v>0.0</v>
      </c>
      <c r="C879" s="9">
        <v>3.0</v>
      </c>
      <c r="D879" s="11" t="s">
        <v>19</v>
      </c>
      <c r="E879" s="9" t="s">
        <v>20</v>
      </c>
      <c r="F879" s="9">
        <v>19.0</v>
      </c>
      <c r="G879" s="13">
        <v>0.0</v>
      </c>
      <c r="H879" s="13">
        <v>0.0</v>
      </c>
      <c r="I879" s="13">
        <v>349212.0</v>
      </c>
      <c r="J879" s="9">
        <v>7.8958</v>
      </c>
      <c r="K879" s="9"/>
      <c r="L879" s="9" t="s">
        <v>23</v>
      </c>
      <c r="M879" s="9">
        <f t="shared" si="1"/>
        <v>0</v>
      </c>
      <c r="N879" s="9">
        <f>VLOOKUP($E879,'02 train 채점'!$F$8:$G$9, 2, false)</f>
        <v>25</v>
      </c>
      <c r="O879" s="9">
        <f>VLOOKUP($F879,'02 train 채점'!$F$12:$G$17, 2, true)</f>
        <v>25</v>
      </c>
      <c r="P879" s="9">
        <f>VLOOKUP($M879, '02 train 채점'!$F$20:$G$23, 2, true)</f>
        <v>0</v>
      </c>
      <c r="Q879" s="14">
        <f>VLOOKUP($D879,'02 train 채점'!$I$20:$J$23, 2, false)</f>
        <v>10</v>
      </c>
      <c r="R879" s="9">
        <f>N879*'02 train 채점'!$G$26+O879*'02 train 채점'!$G$27+P879*'02 train 채점'!$G$28*Q879*'02 train 채점'!$G$29</f>
        <v>22.5</v>
      </c>
      <c r="S879" s="9">
        <f>if($R879&gt;'02 train 채점'!$G$31, 1, 0)</f>
        <v>0</v>
      </c>
    </row>
    <row r="880" ht="15.75" customHeight="1">
      <c r="A880" s="9">
        <v>879.0</v>
      </c>
      <c r="B880" s="9">
        <v>0.0</v>
      </c>
      <c r="C880" s="9">
        <v>3.0</v>
      </c>
      <c r="D880" s="11" t="s">
        <v>19</v>
      </c>
      <c r="E880" s="9" t="s">
        <v>20</v>
      </c>
      <c r="F880" s="9"/>
      <c r="G880" s="13">
        <v>0.0</v>
      </c>
      <c r="H880" s="13">
        <v>0.0</v>
      </c>
      <c r="I880" s="13">
        <v>349217.0</v>
      </c>
      <c r="J880" s="9">
        <v>7.8958</v>
      </c>
      <c r="K880" s="9"/>
      <c r="L880" s="9" t="s">
        <v>23</v>
      </c>
      <c r="M880" s="9">
        <f t="shared" si="1"/>
        <v>0</v>
      </c>
      <c r="N880" s="9">
        <f>VLOOKUP($E880,'02 train 채점'!$F$8:$G$9, 2, false)</f>
        <v>25</v>
      </c>
      <c r="O880" s="9">
        <f>VLOOKUP($F880,'02 train 채점'!$F$12:$G$17, 2, true)</f>
        <v>55</v>
      </c>
      <c r="P880" s="9">
        <f>VLOOKUP($M880, '02 train 채점'!$F$20:$G$23, 2, true)</f>
        <v>0</v>
      </c>
      <c r="Q880" s="14">
        <f>VLOOKUP($D880,'02 train 채점'!$I$20:$J$23, 2, false)</f>
        <v>10</v>
      </c>
      <c r="R880" s="9">
        <f>N880*'02 train 채점'!$G$26+O880*'02 train 채점'!$G$27+P880*'02 train 채점'!$G$28*Q880*'02 train 채점'!$G$29</f>
        <v>28.5</v>
      </c>
      <c r="S880" s="9">
        <f>if($R880&gt;'02 train 채점'!$G$31, 1, 0)</f>
        <v>0</v>
      </c>
    </row>
    <row r="881" ht="15.75" customHeight="1">
      <c r="A881" s="9">
        <v>880.0</v>
      </c>
      <c r="B881" s="9">
        <v>1.0</v>
      </c>
      <c r="C881" s="9">
        <v>1.0</v>
      </c>
      <c r="D881" s="11" t="s">
        <v>24</v>
      </c>
      <c r="E881" s="9" t="s">
        <v>25</v>
      </c>
      <c r="F881" s="9">
        <v>56.0</v>
      </c>
      <c r="G881" s="13">
        <v>0.0</v>
      </c>
      <c r="H881" s="13">
        <v>1.0</v>
      </c>
      <c r="I881" s="13">
        <v>11767.0</v>
      </c>
      <c r="J881" s="9">
        <v>83.1583</v>
      </c>
      <c r="K881" s="9" t="s">
        <v>870</v>
      </c>
      <c r="L881" s="9" t="s">
        <v>28</v>
      </c>
      <c r="M881" s="9">
        <f t="shared" si="1"/>
        <v>1</v>
      </c>
      <c r="N881" s="9">
        <f>VLOOKUP($E881,'02 train 채점'!$F$8:$G$9, 2, false)</f>
        <v>75</v>
      </c>
      <c r="O881" s="9">
        <f>VLOOKUP($F881,'02 train 채점'!$F$12:$G$17, 2, true)</f>
        <v>25</v>
      </c>
      <c r="P881" s="9">
        <f>VLOOKUP($M881, '02 train 채점'!$F$20:$G$23, 2, true)</f>
        <v>65</v>
      </c>
      <c r="Q881" s="14">
        <f>VLOOKUP($D881,'02 train 채점'!$I$20:$J$23, 2, false)</f>
        <v>50</v>
      </c>
      <c r="R881" s="9">
        <f>N881*'02 train 채점'!$G$26+O881*'02 train 채점'!$G$27+P881*'02 train 채점'!$G$28*Q881*'02 train 채점'!$G$29</f>
        <v>65.625</v>
      </c>
      <c r="S881" s="9">
        <f>if($R881&gt;'02 train 채점'!$G$31, 1, 0)</f>
        <v>1</v>
      </c>
    </row>
    <row r="882" ht="15.75" customHeight="1">
      <c r="A882" s="9">
        <v>881.0</v>
      </c>
      <c r="B882" s="9">
        <v>1.0</v>
      </c>
      <c r="C882" s="9">
        <v>2.0</v>
      </c>
      <c r="D882" s="11" t="s">
        <v>24</v>
      </c>
      <c r="E882" s="9" t="s">
        <v>25</v>
      </c>
      <c r="F882" s="9">
        <v>25.0</v>
      </c>
      <c r="G882" s="13">
        <v>0.0</v>
      </c>
      <c r="H882" s="13">
        <v>1.0</v>
      </c>
      <c r="I882" s="13">
        <v>230433.0</v>
      </c>
      <c r="J882" s="9">
        <v>26.0</v>
      </c>
      <c r="K882" s="9"/>
      <c r="L882" s="9" t="s">
        <v>23</v>
      </c>
      <c r="M882" s="9">
        <f t="shared" si="1"/>
        <v>1</v>
      </c>
      <c r="N882" s="9">
        <f>VLOOKUP($E882,'02 train 채점'!$F$8:$G$9, 2, false)</f>
        <v>75</v>
      </c>
      <c r="O882" s="9">
        <f>VLOOKUP($F882,'02 train 채점'!$F$12:$G$17, 2, true)</f>
        <v>25</v>
      </c>
      <c r="P882" s="9">
        <f>VLOOKUP($M882, '02 train 채점'!$F$20:$G$23, 2, true)</f>
        <v>65</v>
      </c>
      <c r="Q882" s="14">
        <f>VLOOKUP($D882,'02 train 채점'!$I$20:$J$23, 2, false)</f>
        <v>50</v>
      </c>
      <c r="R882" s="9">
        <f>N882*'02 train 채점'!$G$26+O882*'02 train 채점'!$G$27+P882*'02 train 채점'!$G$28*Q882*'02 train 채점'!$G$29</f>
        <v>65.625</v>
      </c>
      <c r="S882" s="9">
        <f>if($R882&gt;'02 train 채점'!$G$31, 1, 0)</f>
        <v>1</v>
      </c>
    </row>
    <row r="883" ht="15.75" customHeight="1">
      <c r="A883" s="9">
        <v>882.0</v>
      </c>
      <c r="B883" s="9">
        <v>0.0</v>
      </c>
      <c r="C883" s="9">
        <v>3.0</v>
      </c>
      <c r="D883" s="11" t="s">
        <v>19</v>
      </c>
      <c r="E883" s="9" t="s">
        <v>20</v>
      </c>
      <c r="F883" s="9">
        <v>33.0</v>
      </c>
      <c r="G883" s="13">
        <v>0.0</v>
      </c>
      <c r="H883" s="13">
        <v>0.0</v>
      </c>
      <c r="I883" s="13">
        <v>349257.0</v>
      </c>
      <c r="J883" s="9">
        <v>7.8958</v>
      </c>
      <c r="K883" s="9"/>
      <c r="L883" s="9" t="s">
        <v>23</v>
      </c>
      <c r="M883" s="9">
        <f t="shared" si="1"/>
        <v>0</v>
      </c>
      <c r="N883" s="9">
        <f>VLOOKUP($E883,'02 train 채점'!$F$8:$G$9, 2, false)</f>
        <v>25</v>
      </c>
      <c r="O883" s="9">
        <f>VLOOKUP($F883,'02 train 채점'!$F$12:$G$17, 2, true)</f>
        <v>25</v>
      </c>
      <c r="P883" s="9">
        <f>VLOOKUP($M883, '02 train 채점'!$F$20:$G$23, 2, true)</f>
        <v>0</v>
      </c>
      <c r="Q883" s="14">
        <f>VLOOKUP($D883,'02 train 채점'!$I$20:$J$23, 2, false)</f>
        <v>10</v>
      </c>
      <c r="R883" s="9">
        <f>N883*'02 train 채점'!$G$26+O883*'02 train 채점'!$G$27+P883*'02 train 채점'!$G$28*Q883*'02 train 채점'!$G$29</f>
        <v>22.5</v>
      </c>
      <c r="S883" s="9">
        <f>if($R883&gt;'02 train 채점'!$G$31, 1, 0)</f>
        <v>0</v>
      </c>
    </row>
    <row r="884" ht="15.75" customHeight="1">
      <c r="A884" s="9">
        <v>883.0</v>
      </c>
      <c r="B884" s="9">
        <v>0.0</v>
      </c>
      <c r="C884" s="9">
        <v>3.0</v>
      </c>
      <c r="D884" s="11" t="s">
        <v>29</v>
      </c>
      <c r="E884" s="9" t="s">
        <v>25</v>
      </c>
      <c r="F884" s="9">
        <v>22.0</v>
      </c>
      <c r="G884" s="13">
        <v>0.0</v>
      </c>
      <c r="H884" s="13">
        <v>0.0</v>
      </c>
      <c r="I884" s="13">
        <v>7552.0</v>
      </c>
      <c r="J884" s="9">
        <v>10.5167</v>
      </c>
      <c r="K884" s="9"/>
      <c r="L884" s="9" t="s">
        <v>23</v>
      </c>
      <c r="M884" s="9">
        <f t="shared" si="1"/>
        <v>0</v>
      </c>
      <c r="N884" s="9">
        <f>VLOOKUP($E884,'02 train 채점'!$F$8:$G$9, 2, false)</f>
        <v>75</v>
      </c>
      <c r="O884" s="9">
        <f>VLOOKUP($F884,'02 train 채점'!$F$12:$G$17, 2, true)</f>
        <v>25</v>
      </c>
      <c r="P884" s="9">
        <f>VLOOKUP($M884, '02 train 채점'!$F$20:$G$23, 2, true)</f>
        <v>0</v>
      </c>
      <c r="Q884" s="14">
        <f>VLOOKUP($D884,'02 train 채점'!$I$20:$J$23, 2, false)</f>
        <v>40</v>
      </c>
      <c r="R884" s="9">
        <f>N884*'02 train 채점'!$G$26+O884*'02 train 채점'!$G$27+P884*'02 train 채점'!$G$28*Q884*'02 train 채점'!$G$29</f>
        <v>57.5</v>
      </c>
      <c r="S884" s="9">
        <f>if($R884&gt;'02 train 채점'!$G$31, 1, 0)</f>
        <v>1</v>
      </c>
    </row>
    <row r="885" ht="15.75" customHeight="1">
      <c r="A885" s="9">
        <v>884.0</v>
      </c>
      <c r="B885" s="9">
        <v>0.0</v>
      </c>
      <c r="C885" s="9">
        <v>2.0</v>
      </c>
      <c r="D885" s="11" t="s">
        <v>19</v>
      </c>
      <c r="E885" s="9" t="s">
        <v>20</v>
      </c>
      <c r="F885" s="9">
        <v>28.0</v>
      </c>
      <c r="G885" s="13">
        <v>0.0</v>
      </c>
      <c r="H885" s="13">
        <v>0.0</v>
      </c>
      <c r="I885" s="13" t="s">
        <v>871</v>
      </c>
      <c r="J885" s="9">
        <v>10.5</v>
      </c>
      <c r="K885" s="9"/>
      <c r="L885" s="9" t="s">
        <v>23</v>
      </c>
      <c r="M885" s="9">
        <f t="shared" si="1"/>
        <v>0</v>
      </c>
      <c r="N885" s="9">
        <f>VLOOKUP($E885,'02 train 채점'!$F$8:$G$9, 2, false)</f>
        <v>25</v>
      </c>
      <c r="O885" s="9">
        <f>VLOOKUP($F885,'02 train 채점'!$F$12:$G$17, 2, true)</f>
        <v>25</v>
      </c>
      <c r="P885" s="9">
        <f>VLOOKUP($M885, '02 train 채점'!$F$20:$G$23, 2, true)</f>
        <v>0</v>
      </c>
      <c r="Q885" s="14">
        <f>VLOOKUP($D885,'02 train 채점'!$I$20:$J$23, 2, false)</f>
        <v>10</v>
      </c>
      <c r="R885" s="9">
        <f>N885*'02 train 채점'!$G$26+O885*'02 train 채점'!$G$27+P885*'02 train 채점'!$G$28*Q885*'02 train 채점'!$G$29</f>
        <v>22.5</v>
      </c>
      <c r="S885" s="9">
        <f>if($R885&gt;'02 train 채점'!$G$31, 1, 0)</f>
        <v>0</v>
      </c>
    </row>
    <row r="886" ht="15.75" customHeight="1">
      <c r="A886" s="9">
        <v>885.0</v>
      </c>
      <c r="B886" s="9">
        <v>0.0</v>
      </c>
      <c r="C886" s="9">
        <v>3.0</v>
      </c>
      <c r="D886" s="11" t="s">
        <v>19</v>
      </c>
      <c r="E886" s="9" t="s">
        <v>20</v>
      </c>
      <c r="F886" s="9">
        <v>25.0</v>
      </c>
      <c r="G886" s="13">
        <v>0.0</v>
      </c>
      <c r="H886" s="13">
        <v>0.0</v>
      </c>
      <c r="I886" s="13" t="s">
        <v>872</v>
      </c>
      <c r="J886" s="9">
        <v>7.05</v>
      </c>
      <c r="K886" s="9"/>
      <c r="L886" s="9" t="s">
        <v>23</v>
      </c>
      <c r="M886" s="9">
        <f t="shared" si="1"/>
        <v>0</v>
      </c>
      <c r="N886" s="9">
        <f>VLOOKUP($E886,'02 train 채점'!$F$8:$G$9, 2, false)</f>
        <v>25</v>
      </c>
      <c r="O886" s="9">
        <f>VLOOKUP($F886,'02 train 채점'!$F$12:$G$17, 2, true)</f>
        <v>25</v>
      </c>
      <c r="P886" s="9">
        <f>VLOOKUP($M886, '02 train 채점'!$F$20:$G$23, 2, true)</f>
        <v>0</v>
      </c>
      <c r="Q886" s="14">
        <f>VLOOKUP($D886,'02 train 채점'!$I$20:$J$23, 2, false)</f>
        <v>10</v>
      </c>
      <c r="R886" s="9">
        <f>N886*'02 train 채점'!$G$26+O886*'02 train 채점'!$G$27+P886*'02 train 채점'!$G$28*Q886*'02 train 채점'!$G$29</f>
        <v>22.5</v>
      </c>
      <c r="S886" s="9">
        <f>if($R886&gt;'02 train 채점'!$G$31, 1, 0)</f>
        <v>0</v>
      </c>
    </row>
    <row r="887" ht="15.75" customHeight="1">
      <c r="A887" s="9">
        <v>886.0</v>
      </c>
      <c r="B887" s="9">
        <v>0.0</v>
      </c>
      <c r="C887" s="9">
        <v>3.0</v>
      </c>
      <c r="D887" s="11" t="s">
        <v>24</v>
      </c>
      <c r="E887" s="9" t="s">
        <v>25</v>
      </c>
      <c r="F887" s="9">
        <v>39.0</v>
      </c>
      <c r="G887" s="13">
        <v>0.0</v>
      </c>
      <c r="H887" s="13">
        <v>5.0</v>
      </c>
      <c r="I887" s="13">
        <v>382652.0</v>
      </c>
      <c r="J887" s="9">
        <v>29.125</v>
      </c>
      <c r="K887" s="9"/>
      <c r="L887" s="9" t="s">
        <v>21</v>
      </c>
      <c r="M887" s="9">
        <f t="shared" si="1"/>
        <v>5</v>
      </c>
      <c r="N887" s="9">
        <f>VLOOKUP($E887,'02 train 채점'!$F$8:$G$9, 2, false)</f>
        <v>75</v>
      </c>
      <c r="O887" s="9">
        <f>VLOOKUP($F887,'02 train 채점'!$F$12:$G$17, 2, true)</f>
        <v>25</v>
      </c>
      <c r="P887" s="9">
        <f>VLOOKUP($M887, '02 train 채점'!$F$20:$G$23, 2, true)</f>
        <v>40</v>
      </c>
      <c r="Q887" s="14">
        <f>VLOOKUP($D887,'02 train 채점'!$I$20:$J$23, 2, false)</f>
        <v>50</v>
      </c>
      <c r="R887" s="9">
        <f>N887*'02 train 채점'!$G$26+O887*'02 train 채점'!$G$27+P887*'02 train 채점'!$G$28*Q887*'02 train 채점'!$G$29</f>
        <v>62.5</v>
      </c>
      <c r="S887" s="9">
        <f>if($R887&gt;'02 train 채점'!$G$31, 1, 0)</f>
        <v>1</v>
      </c>
    </row>
    <row r="888" ht="15.75" customHeight="1">
      <c r="A888" s="9">
        <v>887.0</v>
      </c>
      <c r="B888" s="9">
        <v>0.0</v>
      </c>
      <c r="C888" s="9">
        <v>2.0</v>
      </c>
      <c r="D888" s="11" t="s">
        <v>33</v>
      </c>
      <c r="E888" s="9" t="s">
        <v>20</v>
      </c>
      <c r="F888" s="9">
        <v>27.0</v>
      </c>
      <c r="G888" s="13">
        <v>0.0</v>
      </c>
      <c r="H888" s="13">
        <v>0.0</v>
      </c>
      <c r="I888" s="13">
        <v>211536.0</v>
      </c>
      <c r="J888" s="9">
        <v>13.0</v>
      </c>
      <c r="K888" s="9"/>
      <c r="L888" s="9" t="s">
        <v>23</v>
      </c>
      <c r="M888" s="9">
        <f t="shared" si="1"/>
        <v>0</v>
      </c>
      <c r="N888" s="9">
        <f>VLOOKUP($E888,'02 train 채점'!$F$8:$G$9, 2, false)</f>
        <v>25</v>
      </c>
      <c r="O888" s="9">
        <f>VLOOKUP($F888,'02 train 채점'!$F$12:$G$17, 2, true)</f>
        <v>25</v>
      </c>
      <c r="P888" s="9">
        <f>VLOOKUP($M888, '02 train 채점'!$F$20:$G$23, 2, true)</f>
        <v>0</v>
      </c>
      <c r="Q888" s="14">
        <f>VLOOKUP($D888,'02 train 채점'!$I$20:$J$23, 2, false)</f>
        <v>20</v>
      </c>
      <c r="R888" s="9">
        <f>N888*'02 train 채점'!$G$26+O888*'02 train 채점'!$G$27+P888*'02 train 채점'!$G$28*Q888*'02 train 채점'!$G$29</f>
        <v>22.5</v>
      </c>
      <c r="S888" s="9">
        <f>if($R888&gt;'02 train 채점'!$G$31, 1, 0)</f>
        <v>0</v>
      </c>
    </row>
    <row r="889" ht="15.75" customHeight="1">
      <c r="A889" s="9">
        <v>888.0</v>
      </c>
      <c r="B889" s="9">
        <v>1.0</v>
      </c>
      <c r="C889" s="9">
        <v>1.0</v>
      </c>
      <c r="D889" s="11" t="s">
        <v>29</v>
      </c>
      <c r="E889" s="9" t="s">
        <v>25</v>
      </c>
      <c r="F889" s="9">
        <v>19.0</v>
      </c>
      <c r="G889" s="13">
        <v>0.0</v>
      </c>
      <c r="H889" s="13">
        <v>0.0</v>
      </c>
      <c r="I889" s="13">
        <v>112053.0</v>
      </c>
      <c r="J889" s="9">
        <v>30.0</v>
      </c>
      <c r="K889" s="9" t="s">
        <v>873</v>
      </c>
      <c r="L889" s="9" t="s">
        <v>23</v>
      </c>
      <c r="M889" s="9">
        <f t="shared" si="1"/>
        <v>0</v>
      </c>
      <c r="N889" s="9">
        <f>VLOOKUP($E889,'02 train 채점'!$F$8:$G$9, 2, false)</f>
        <v>75</v>
      </c>
      <c r="O889" s="9">
        <f>VLOOKUP($F889,'02 train 채점'!$F$12:$G$17, 2, true)</f>
        <v>25</v>
      </c>
      <c r="P889" s="9">
        <f>VLOOKUP($M889, '02 train 채점'!$F$20:$G$23, 2, true)</f>
        <v>0</v>
      </c>
      <c r="Q889" s="14">
        <f>VLOOKUP($D889,'02 train 채점'!$I$20:$J$23, 2, false)</f>
        <v>40</v>
      </c>
      <c r="R889" s="9">
        <f>N889*'02 train 채점'!$G$26+O889*'02 train 채점'!$G$27+P889*'02 train 채점'!$G$28*Q889*'02 train 채점'!$G$29</f>
        <v>57.5</v>
      </c>
      <c r="S889" s="9">
        <f>if($R889&gt;'02 train 채점'!$G$31, 1, 0)</f>
        <v>1</v>
      </c>
    </row>
    <row r="890" ht="15.75" customHeight="1">
      <c r="A890" s="9">
        <v>889.0</v>
      </c>
      <c r="B890" s="9">
        <v>0.0</v>
      </c>
      <c r="C890" s="9">
        <v>3.0</v>
      </c>
      <c r="D890" s="11" t="s">
        <v>29</v>
      </c>
      <c r="E890" s="9" t="s">
        <v>25</v>
      </c>
      <c r="F890" s="9"/>
      <c r="G890" s="13">
        <v>1.0</v>
      </c>
      <c r="H890" s="13">
        <v>2.0</v>
      </c>
      <c r="I890" s="13" t="s">
        <v>59</v>
      </c>
      <c r="J890" s="9">
        <v>23.45</v>
      </c>
      <c r="K890" s="9"/>
      <c r="L890" s="9" t="s">
        <v>23</v>
      </c>
      <c r="M890" s="9">
        <f t="shared" si="1"/>
        <v>3</v>
      </c>
      <c r="N890" s="9">
        <f>VLOOKUP($E890,'02 train 채점'!$F$8:$G$9, 2, false)</f>
        <v>75</v>
      </c>
      <c r="O890" s="9">
        <f>VLOOKUP($F890,'02 train 채점'!$F$12:$G$17, 2, true)</f>
        <v>55</v>
      </c>
      <c r="P890" s="9">
        <f>VLOOKUP($M890, '02 train 채점'!$F$20:$G$23, 2, true)</f>
        <v>40</v>
      </c>
      <c r="Q890" s="14">
        <f>VLOOKUP($D890,'02 train 채점'!$I$20:$J$23, 2, false)</f>
        <v>40</v>
      </c>
      <c r="R890" s="9">
        <f>N890*'02 train 채점'!$G$26+O890*'02 train 채점'!$G$27+P890*'02 train 채점'!$G$28*Q890*'02 train 채점'!$G$29</f>
        <v>67.5</v>
      </c>
      <c r="S890" s="9">
        <f>if($R890&gt;'02 train 채점'!$G$31, 1, 0)</f>
        <v>1</v>
      </c>
    </row>
    <row r="891" ht="15.75" customHeight="1">
      <c r="A891" s="9">
        <v>890.0</v>
      </c>
      <c r="B891" s="9">
        <v>1.0</v>
      </c>
      <c r="C891" s="9">
        <v>1.0</v>
      </c>
      <c r="D891" s="11" t="s">
        <v>19</v>
      </c>
      <c r="E891" s="9" t="s">
        <v>20</v>
      </c>
      <c r="F891" s="9">
        <v>26.0</v>
      </c>
      <c r="G891" s="13">
        <v>0.0</v>
      </c>
      <c r="H891" s="13">
        <v>0.0</v>
      </c>
      <c r="I891" s="13">
        <v>111369.0</v>
      </c>
      <c r="J891" s="9">
        <v>30.0</v>
      </c>
      <c r="K891" s="9" t="s">
        <v>874</v>
      </c>
      <c r="L891" s="9" t="s">
        <v>28</v>
      </c>
      <c r="M891" s="9">
        <f t="shared" si="1"/>
        <v>0</v>
      </c>
      <c r="N891" s="9">
        <f>VLOOKUP($E891,'02 train 채점'!$F$8:$G$9, 2, false)</f>
        <v>25</v>
      </c>
      <c r="O891" s="9">
        <f>VLOOKUP($F891,'02 train 채점'!$F$12:$G$17, 2, true)</f>
        <v>25</v>
      </c>
      <c r="P891" s="9">
        <f>VLOOKUP($M891, '02 train 채점'!$F$20:$G$23, 2, true)</f>
        <v>0</v>
      </c>
      <c r="Q891" s="14">
        <f>VLOOKUP($D891,'02 train 채점'!$I$20:$J$23, 2, false)</f>
        <v>10</v>
      </c>
      <c r="R891" s="9">
        <f>N891*'02 train 채점'!$G$26+O891*'02 train 채점'!$G$27+P891*'02 train 채점'!$G$28*Q891*'02 train 채점'!$G$29</f>
        <v>22.5</v>
      </c>
      <c r="S891" s="9">
        <f>if($R891&gt;'02 train 채점'!$G$31, 1, 0)</f>
        <v>0</v>
      </c>
    </row>
    <row r="892" ht="15.75" customHeight="1">
      <c r="A892" s="9">
        <v>891.0</v>
      </c>
      <c r="B892" s="9">
        <v>0.0</v>
      </c>
      <c r="C892" s="9">
        <v>3.0</v>
      </c>
      <c r="D892" s="11" t="s">
        <v>19</v>
      </c>
      <c r="E892" s="9" t="s">
        <v>20</v>
      </c>
      <c r="F892" s="9">
        <v>32.0</v>
      </c>
      <c r="G892" s="13">
        <v>0.0</v>
      </c>
      <c r="H892" s="13">
        <v>0.0</v>
      </c>
      <c r="I892" s="13">
        <v>370376.0</v>
      </c>
      <c r="J892" s="9">
        <v>7.75</v>
      </c>
      <c r="K892" s="9"/>
      <c r="L892" s="9" t="s">
        <v>21</v>
      </c>
      <c r="M892" s="9">
        <f t="shared" si="1"/>
        <v>0</v>
      </c>
      <c r="N892" s="9">
        <f>VLOOKUP($E892,'02 train 채점'!$F$8:$G$9, 2, false)</f>
        <v>25</v>
      </c>
      <c r="O892" s="9">
        <f>VLOOKUP($F892,'02 train 채점'!$F$12:$G$17, 2, true)</f>
        <v>25</v>
      </c>
      <c r="P892" s="9">
        <f>VLOOKUP($M892, '02 train 채점'!$F$20:$G$23, 2, true)</f>
        <v>0</v>
      </c>
      <c r="Q892" s="14">
        <f>VLOOKUP($D892,'02 train 채점'!$I$20:$J$23, 2, false)</f>
        <v>10</v>
      </c>
      <c r="R892" s="9">
        <f>N892*'02 train 채점'!$G$26+O892*'02 train 채점'!$G$27+P892*'02 train 채점'!$G$28*Q892*'02 train 채점'!$G$29</f>
        <v>22.5</v>
      </c>
      <c r="S892" s="9">
        <f>if($R892&gt;'02 train 채점'!$G$31, 1, 0)</f>
        <v>0</v>
      </c>
    </row>
    <row r="893" ht="15.75" customHeight="1">
      <c r="D893" s="39"/>
      <c r="G893" s="39"/>
      <c r="H893" s="39"/>
      <c r="I893" s="39"/>
    </row>
    <row r="894" ht="15.75" customHeight="1">
      <c r="D894" s="39"/>
      <c r="G894" s="39"/>
      <c r="H894" s="39"/>
      <c r="I894" s="39"/>
    </row>
    <row r="895" ht="15.75" customHeight="1">
      <c r="D895" s="39"/>
      <c r="G895" s="39"/>
      <c r="H895" s="39"/>
      <c r="I895" s="39"/>
    </row>
    <row r="896" ht="15.75" customHeight="1">
      <c r="D896" s="39"/>
      <c r="G896" s="39"/>
      <c r="H896" s="39"/>
      <c r="I896" s="39"/>
    </row>
    <row r="897" ht="15.75" customHeight="1">
      <c r="D897" s="39"/>
      <c r="G897" s="39"/>
      <c r="H897" s="39"/>
      <c r="I897" s="39"/>
    </row>
    <row r="898" ht="15.75" customHeight="1">
      <c r="D898" s="39"/>
      <c r="G898" s="39"/>
      <c r="H898" s="39"/>
      <c r="I898" s="39"/>
    </row>
    <row r="899" ht="15.75" customHeight="1">
      <c r="D899" s="39"/>
      <c r="G899" s="39"/>
      <c r="H899" s="39"/>
      <c r="I899" s="39"/>
    </row>
    <row r="900" ht="15.75" customHeight="1">
      <c r="D900" s="39"/>
      <c r="G900" s="39"/>
      <c r="H900" s="39"/>
      <c r="I900" s="39"/>
    </row>
    <row r="901" ht="15.75" customHeight="1">
      <c r="D901" s="39"/>
      <c r="G901" s="39"/>
      <c r="H901" s="39"/>
      <c r="I901" s="39"/>
    </row>
    <row r="902" ht="15.75" customHeight="1">
      <c r="D902" s="39"/>
      <c r="G902" s="39"/>
      <c r="H902" s="39"/>
      <c r="I902" s="39"/>
    </row>
    <row r="903" ht="15.75" customHeight="1">
      <c r="D903" s="39"/>
      <c r="G903" s="39"/>
      <c r="H903" s="39"/>
      <c r="I903" s="39"/>
    </row>
    <row r="904" ht="15.75" customHeight="1">
      <c r="D904" s="39"/>
      <c r="G904" s="39"/>
      <c r="H904" s="39"/>
      <c r="I904" s="39"/>
    </row>
    <row r="905" ht="15.75" customHeight="1">
      <c r="D905" s="39"/>
      <c r="G905" s="39"/>
      <c r="H905" s="39"/>
      <c r="I905" s="39"/>
    </row>
    <row r="906" ht="15.75" customHeight="1">
      <c r="D906" s="39"/>
      <c r="G906" s="39"/>
      <c r="H906" s="39"/>
      <c r="I906" s="39"/>
    </row>
    <row r="907" ht="15.75" customHeight="1">
      <c r="D907" s="39"/>
      <c r="G907" s="39"/>
      <c r="H907" s="39"/>
      <c r="I907" s="39"/>
    </row>
    <row r="908" ht="15.75" customHeight="1">
      <c r="D908" s="39"/>
      <c r="G908" s="39"/>
      <c r="H908" s="39"/>
      <c r="I908" s="39"/>
    </row>
    <row r="909" ht="15.75" customHeight="1">
      <c r="D909" s="39"/>
      <c r="G909" s="39"/>
      <c r="H909" s="39"/>
      <c r="I909" s="39"/>
    </row>
    <row r="910" ht="15.75" customHeight="1">
      <c r="D910" s="39"/>
      <c r="G910" s="39"/>
      <c r="H910" s="39"/>
      <c r="I910" s="39"/>
    </row>
    <row r="911" ht="15.75" customHeight="1">
      <c r="D911" s="39"/>
      <c r="G911" s="39"/>
      <c r="H911" s="39"/>
      <c r="I911" s="39"/>
    </row>
    <row r="912" ht="15.75" customHeight="1">
      <c r="D912" s="39"/>
      <c r="G912" s="39"/>
      <c r="H912" s="39"/>
      <c r="I912" s="39"/>
    </row>
    <row r="913" ht="15.75" customHeight="1">
      <c r="D913" s="39"/>
      <c r="G913" s="39"/>
      <c r="H913" s="39"/>
      <c r="I913" s="39"/>
    </row>
    <row r="914" ht="15.75" customHeight="1">
      <c r="D914" s="39"/>
      <c r="G914" s="39"/>
      <c r="H914" s="39"/>
      <c r="I914" s="39"/>
    </row>
    <row r="915" ht="15.75" customHeight="1">
      <c r="D915" s="39"/>
      <c r="G915" s="39"/>
      <c r="H915" s="39"/>
      <c r="I915" s="39"/>
    </row>
    <row r="916" ht="15.75" customHeight="1">
      <c r="D916" s="39"/>
      <c r="G916" s="39"/>
      <c r="H916" s="39"/>
      <c r="I916" s="39"/>
    </row>
    <row r="917" ht="15.75" customHeight="1">
      <c r="D917" s="39"/>
      <c r="G917" s="39"/>
      <c r="H917" s="39"/>
      <c r="I917" s="39"/>
    </row>
    <row r="918" ht="15.75" customHeight="1">
      <c r="D918" s="39"/>
      <c r="G918" s="39"/>
      <c r="H918" s="39"/>
      <c r="I918" s="39"/>
    </row>
    <row r="919" ht="15.75" customHeight="1">
      <c r="D919" s="39"/>
      <c r="G919" s="39"/>
      <c r="H919" s="39"/>
      <c r="I919" s="39"/>
    </row>
    <row r="920" ht="15.75" customHeight="1">
      <c r="D920" s="39"/>
      <c r="G920" s="39"/>
      <c r="H920" s="39"/>
      <c r="I920" s="39"/>
    </row>
    <row r="921" ht="15.75" customHeight="1">
      <c r="D921" s="39"/>
      <c r="G921" s="39"/>
      <c r="H921" s="39"/>
      <c r="I921" s="39"/>
    </row>
    <row r="922" ht="15.75" customHeight="1">
      <c r="D922" s="39"/>
      <c r="G922" s="39"/>
      <c r="H922" s="39"/>
      <c r="I922" s="39"/>
    </row>
    <row r="923" ht="15.75" customHeight="1">
      <c r="D923" s="39"/>
      <c r="G923" s="39"/>
      <c r="H923" s="39"/>
      <c r="I923" s="39"/>
    </row>
    <row r="924" ht="15.75" customHeight="1">
      <c r="D924" s="39"/>
      <c r="G924" s="39"/>
      <c r="H924" s="39"/>
      <c r="I924" s="39"/>
    </row>
    <row r="925" ht="15.75" customHeight="1">
      <c r="D925" s="39"/>
      <c r="G925" s="39"/>
      <c r="H925" s="39"/>
      <c r="I925" s="39"/>
    </row>
    <row r="926" ht="15.75" customHeight="1">
      <c r="D926" s="39"/>
      <c r="G926" s="39"/>
      <c r="H926" s="39"/>
      <c r="I926" s="39"/>
    </row>
    <row r="927" ht="15.75" customHeight="1">
      <c r="D927" s="39"/>
      <c r="G927" s="39"/>
      <c r="H927" s="39"/>
      <c r="I927" s="39"/>
    </row>
    <row r="928" ht="15.75" customHeight="1">
      <c r="D928" s="39"/>
      <c r="G928" s="39"/>
      <c r="H928" s="39"/>
      <c r="I928" s="39"/>
    </row>
    <row r="929" ht="15.75" customHeight="1">
      <c r="D929" s="39"/>
      <c r="G929" s="39"/>
      <c r="H929" s="39"/>
      <c r="I929" s="39"/>
    </row>
    <row r="930" ht="15.75" customHeight="1">
      <c r="D930" s="39"/>
      <c r="G930" s="39"/>
      <c r="H930" s="39"/>
      <c r="I930" s="39"/>
    </row>
    <row r="931" ht="15.75" customHeight="1">
      <c r="D931" s="39"/>
      <c r="G931" s="39"/>
      <c r="H931" s="39"/>
      <c r="I931" s="39"/>
    </row>
    <row r="932" ht="15.75" customHeight="1">
      <c r="D932" s="39"/>
      <c r="G932" s="39"/>
      <c r="H932" s="39"/>
      <c r="I932" s="39"/>
    </row>
    <row r="933" ht="15.75" customHeight="1">
      <c r="D933" s="39"/>
      <c r="G933" s="39"/>
      <c r="H933" s="39"/>
      <c r="I933" s="39"/>
    </row>
    <row r="934" ht="15.75" customHeight="1">
      <c r="D934" s="39"/>
      <c r="G934" s="39"/>
      <c r="H934" s="39"/>
      <c r="I934" s="39"/>
    </row>
    <row r="935" ht="15.75" customHeight="1">
      <c r="D935" s="39"/>
      <c r="G935" s="39"/>
      <c r="H935" s="39"/>
      <c r="I935" s="39"/>
    </row>
    <row r="936" ht="15.75" customHeight="1">
      <c r="D936" s="39"/>
      <c r="G936" s="39"/>
      <c r="H936" s="39"/>
      <c r="I936" s="39"/>
    </row>
    <row r="937" ht="15.75" customHeight="1">
      <c r="D937" s="39"/>
      <c r="G937" s="39"/>
      <c r="H937" s="39"/>
      <c r="I937" s="39"/>
    </row>
    <row r="938" ht="15.75" customHeight="1">
      <c r="D938" s="39"/>
      <c r="G938" s="39"/>
      <c r="H938" s="39"/>
      <c r="I938" s="39"/>
    </row>
    <row r="939" ht="15.75" customHeight="1">
      <c r="D939" s="39"/>
      <c r="G939" s="39"/>
      <c r="H939" s="39"/>
      <c r="I939" s="39"/>
    </row>
    <row r="940" ht="15.75" customHeight="1">
      <c r="D940" s="39"/>
      <c r="G940" s="39"/>
      <c r="H940" s="39"/>
      <c r="I940" s="39"/>
    </row>
    <row r="941" ht="15.75" customHeight="1">
      <c r="D941" s="39"/>
      <c r="G941" s="39"/>
      <c r="H941" s="39"/>
      <c r="I941" s="39"/>
    </row>
    <row r="942" ht="15.75" customHeight="1">
      <c r="D942" s="39"/>
      <c r="G942" s="39"/>
      <c r="H942" s="39"/>
      <c r="I942" s="39"/>
    </row>
    <row r="943" ht="15.75" customHeight="1">
      <c r="D943" s="39"/>
      <c r="G943" s="39"/>
      <c r="H943" s="39"/>
      <c r="I943" s="39"/>
    </row>
    <row r="944" ht="15.75" customHeight="1">
      <c r="D944" s="39"/>
      <c r="G944" s="39"/>
      <c r="H944" s="39"/>
      <c r="I944" s="39"/>
    </row>
    <row r="945" ht="15.75" customHeight="1">
      <c r="D945" s="39"/>
      <c r="G945" s="39"/>
      <c r="H945" s="39"/>
      <c r="I945" s="39"/>
    </row>
    <row r="946" ht="15.75" customHeight="1">
      <c r="D946" s="39"/>
      <c r="G946" s="39"/>
      <c r="H946" s="39"/>
      <c r="I946" s="39"/>
    </row>
    <row r="947" ht="15.75" customHeight="1">
      <c r="D947" s="39"/>
      <c r="G947" s="39"/>
      <c r="H947" s="39"/>
      <c r="I947" s="39"/>
    </row>
    <row r="948" ht="15.75" customHeight="1">
      <c r="D948" s="39"/>
      <c r="G948" s="39"/>
      <c r="H948" s="39"/>
      <c r="I948" s="39"/>
    </row>
    <row r="949" ht="15.75" customHeight="1">
      <c r="D949" s="39"/>
      <c r="G949" s="39"/>
      <c r="H949" s="39"/>
      <c r="I949" s="39"/>
    </row>
    <row r="950" ht="15.75" customHeight="1">
      <c r="D950" s="39"/>
      <c r="G950" s="39"/>
      <c r="H950" s="39"/>
      <c r="I950" s="39"/>
    </row>
    <row r="951" ht="15.75" customHeight="1">
      <c r="D951" s="39"/>
      <c r="G951" s="39"/>
      <c r="H951" s="39"/>
      <c r="I951" s="39"/>
    </row>
    <row r="952" ht="15.75" customHeight="1">
      <c r="D952" s="39"/>
      <c r="G952" s="39"/>
      <c r="H952" s="39"/>
      <c r="I952" s="39"/>
    </row>
    <row r="953" ht="15.75" customHeight="1">
      <c r="D953" s="39"/>
      <c r="G953" s="39"/>
      <c r="H953" s="39"/>
      <c r="I953" s="39"/>
    </row>
    <row r="954" ht="15.75" customHeight="1">
      <c r="D954" s="39"/>
      <c r="G954" s="39"/>
      <c r="H954" s="39"/>
      <c r="I954" s="39"/>
    </row>
    <row r="955" ht="15.75" customHeight="1">
      <c r="D955" s="39"/>
      <c r="G955" s="39"/>
      <c r="H955" s="39"/>
      <c r="I955" s="39"/>
    </row>
    <row r="956" ht="15.75" customHeight="1">
      <c r="D956" s="39"/>
      <c r="G956" s="39"/>
      <c r="H956" s="39"/>
      <c r="I956" s="39"/>
    </row>
    <row r="957" ht="15.75" customHeight="1">
      <c r="D957" s="39"/>
      <c r="G957" s="39"/>
      <c r="H957" s="39"/>
      <c r="I957" s="39"/>
    </row>
    <row r="958" ht="15.75" customHeight="1">
      <c r="D958" s="39"/>
      <c r="G958" s="39"/>
      <c r="H958" s="39"/>
      <c r="I958" s="39"/>
    </row>
    <row r="959" ht="15.75" customHeight="1">
      <c r="D959" s="39"/>
      <c r="G959" s="39"/>
      <c r="H959" s="39"/>
      <c r="I959" s="39"/>
    </row>
    <row r="960" ht="15.75" customHeight="1">
      <c r="D960" s="39"/>
      <c r="G960" s="39"/>
      <c r="H960" s="39"/>
      <c r="I960" s="39"/>
    </row>
    <row r="961" ht="15.75" customHeight="1">
      <c r="D961" s="39"/>
      <c r="G961" s="39"/>
      <c r="H961" s="39"/>
      <c r="I961" s="39"/>
    </row>
    <row r="962" ht="15.75" customHeight="1">
      <c r="D962" s="39"/>
      <c r="G962" s="39"/>
      <c r="H962" s="39"/>
      <c r="I962" s="39"/>
    </row>
    <row r="963" ht="15.75" customHeight="1">
      <c r="D963" s="39"/>
      <c r="G963" s="39"/>
      <c r="H963" s="39"/>
      <c r="I963" s="39"/>
    </row>
    <row r="964" ht="15.75" customHeight="1">
      <c r="D964" s="39"/>
      <c r="G964" s="39"/>
      <c r="H964" s="39"/>
      <c r="I964" s="39"/>
    </row>
    <row r="965" ht="15.75" customHeight="1">
      <c r="D965" s="39"/>
      <c r="G965" s="39"/>
      <c r="H965" s="39"/>
      <c r="I965" s="39"/>
    </row>
    <row r="966" ht="15.75" customHeight="1">
      <c r="D966" s="39"/>
      <c r="G966" s="39"/>
      <c r="H966" s="39"/>
      <c r="I966" s="39"/>
    </row>
    <row r="967" ht="15.75" customHeight="1">
      <c r="D967" s="39"/>
      <c r="G967" s="39"/>
      <c r="H967" s="39"/>
      <c r="I967" s="39"/>
    </row>
    <row r="968" ht="15.75" customHeight="1">
      <c r="D968" s="39"/>
      <c r="G968" s="39"/>
      <c r="H968" s="39"/>
      <c r="I968" s="39"/>
    </row>
    <row r="969" ht="15.75" customHeight="1">
      <c r="D969" s="39"/>
      <c r="G969" s="39"/>
      <c r="H969" s="39"/>
      <c r="I969" s="39"/>
    </row>
    <row r="970" ht="15.75" customHeight="1">
      <c r="D970" s="39"/>
      <c r="G970" s="39"/>
      <c r="H970" s="39"/>
      <c r="I970" s="39"/>
    </row>
    <row r="971" ht="15.75" customHeight="1">
      <c r="D971" s="39"/>
      <c r="G971" s="39"/>
      <c r="H971" s="39"/>
      <c r="I971" s="39"/>
    </row>
    <row r="972" ht="15.75" customHeight="1">
      <c r="D972" s="39"/>
      <c r="G972" s="39"/>
      <c r="H972" s="39"/>
      <c r="I972" s="39"/>
    </row>
    <row r="973" ht="15.75" customHeight="1">
      <c r="D973" s="39"/>
      <c r="G973" s="39"/>
      <c r="H973" s="39"/>
      <c r="I973" s="39"/>
    </row>
    <row r="974" ht="15.75" customHeight="1">
      <c r="D974" s="39"/>
      <c r="G974" s="39"/>
      <c r="H974" s="39"/>
      <c r="I974" s="39"/>
    </row>
    <row r="975" ht="15.75" customHeight="1">
      <c r="D975" s="39"/>
      <c r="G975" s="39"/>
      <c r="H975" s="39"/>
      <c r="I975" s="39"/>
    </row>
    <row r="976" ht="15.75" customHeight="1">
      <c r="D976" s="39"/>
      <c r="G976" s="39"/>
      <c r="H976" s="39"/>
      <c r="I976" s="39"/>
    </row>
    <row r="977" ht="15.75" customHeight="1">
      <c r="D977" s="39"/>
      <c r="G977" s="39"/>
      <c r="H977" s="39"/>
      <c r="I977" s="39"/>
    </row>
    <row r="978" ht="15.75" customHeight="1">
      <c r="D978" s="39"/>
      <c r="G978" s="39"/>
      <c r="H978" s="39"/>
      <c r="I978" s="39"/>
    </row>
    <row r="979" ht="15.75" customHeight="1">
      <c r="D979" s="39"/>
      <c r="G979" s="39"/>
      <c r="H979" s="39"/>
      <c r="I979" s="39"/>
    </row>
    <row r="980" ht="15.75" customHeight="1">
      <c r="D980" s="39"/>
      <c r="G980" s="39"/>
      <c r="H980" s="39"/>
      <c r="I980" s="39"/>
    </row>
    <row r="981" ht="15.75" customHeight="1">
      <c r="D981" s="39"/>
      <c r="G981" s="39"/>
      <c r="H981" s="39"/>
      <c r="I981" s="39"/>
    </row>
    <row r="982" ht="15.75" customHeight="1">
      <c r="D982" s="39"/>
      <c r="G982" s="39"/>
      <c r="H982" s="39"/>
      <c r="I982" s="39"/>
    </row>
    <row r="983" ht="15.75" customHeight="1">
      <c r="D983" s="39"/>
      <c r="G983" s="39"/>
      <c r="H983" s="39"/>
      <c r="I983" s="39"/>
    </row>
    <row r="984" ht="15.75" customHeight="1">
      <c r="D984" s="39"/>
      <c r="G984" s="39"/>
      <c r="H984" s="39"/>
      <c r="I984" s="39"/>
    </row>
    <row r="985" ht="15.75" customHeight="1">
      <c r="D985" s="39"/>
      <c r="G985" s="39"/>
      <c r="H985" s="39"/>
      <c r="I985" s="39"/>
    </row>
    <row r="986" ht="15.75" customHeight="1">
      <c r="D986" s="39"/>
      <c r="G986" s="39"/>
      <c r="H986" s="39"/>
      <c r="I986" s="39"/>
    </row>
    <row r="987" ht="15.75" customHeight="1">
      <c r="D987" s="39"/>
      <c r="G987" s="39"/>
      <c r="H987" s="39"/>
      <c r="I987" s="39"/>
    </row>
    <row r="988" ht="15.75" customHeight="1">
      <c r="D988" s="39"/>
      <c r="G988" s="39"/>
      <c r="H988" s="39"/>
      <c r="I988" s="39"/>
    </row>
    <row r="989" ht="15.75" customHeight="1">
      <c r="D989" s="39"/>
      <c r="G989" s="39"/>
      <c r="H989" s="39"/>
      <c r="I989" s="39"/>
    </row>
    <row r="990" ht="15.75" customHeight="1">
      <c r="D990" s="39"/>
      <c r="G990" s="39"/>
      <c r="H990" s="39"/>
      <c r="I990" s="39"/>
    </row>
    <row r="991" ht="15.75" customHeight="1">
      <c r="D991" s="39"/>
      <c r="G991" s="39"/>
      <c r="H991" s="39"/>
      <c r="I991" s="39"/>
    </row>
    <row r="992" ht="15.75" customHeight="1">
      <c r="D992" s="39"/>
      <c r="G992" s="39"/>
      <c r="H992" s="39"/>
      <c r="I992" s="39"/>
    </row>
    <row r="993" ht="15.75" customHeight="1">
      <c r="D993" s="39"/>
      <c r="G993" s="39"/>
      <c r="H993" s="39"/>
      <c r="I993" s="39"/>
    </row>
    <row r="994" ht="15.75" customHeight="1">
      <c r="D994" s="39"/>
      <c r="G994" s="39"/>
      <c r="H994" s="39"/>
      <c r="I994" s="39"/>
    </row>
    <row r="995" ht="15.75" customHeight="1">
      <c r="D995" s="39"/>
      <c r="G995" s="39"/>
      <c r="H995" s="39"/>
      <c r="I995" s="39"/>
    </row>
    <row r="996" ht="15.75" customHeight="1">
      <c r="D996" s="39"/>
      <c r="G996" s="39"/>
      <c r="H996" s="39"/>
      <c r="I996" s="39"/>
    </row>
    <row r="997" ht="15.75" customHeight="1">
      <c r="D997" s="39"/>
      <c r="G997" s="39"/>
      <c r="H997" s="39"/>
      <c r="I997" s="39"/>
    </row>
    <row r="998" ht="15.75" customHeight="1">
      <c r="D998" s="39"/>
      <c r="G998" s="39"/>
      <c r="H998" s="39"/>
      <c r="I998" s="39"/>
    </row>
    <row r="999" ht="15.75" customHeight="1">
      <c r="D999" s="39"/>
      <c r="G999" s="39"/>
      <c r="H999" s="39"/>
      <c r="I999" s="39"/>
    </row>
    <row r="1000" ht="15.75" customHeight="1">
      <c r="D1000" s="39"/>
      <c r="G1000" s="39"/>
      <c r="H1000" s="39"/>
      <c r="I1000" s="39"/>
    </row>
  </sheetData>
  <autoFilter ref="$A$1:$S$892">
    <sortState ref="A1:S892">
      <sortCondition ref="D1:D8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3.0"/>
    <col customWidth="1" min="5" max="6" width="14.43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ht="15.75" customHeight="1">
      <c r="A2" s="8">
        <v>892.0</v>
      </c>
      <c r="B2" s="10"/>
      <c r="C2" s="8">
        <v>3.0</v>
      </c>
      <c r="D2" s="8" t="s">
        <v>19</v>
      </c>
      <c r="E2" s="8" t="s">
        <v>20</v>
      </c>
      <c r="F2" s="8">
        <v>34.5</v>
      </c>
      <c r="G2" s="8">
        <v>0.0</v>
      </c>
      <c r="H2" s="8">
        <v>0.0</v>
      </c>
      <c r="I2" s="8">
        <v>330911.0</v>
      </c>
      <c r="J2" s="8">
        <v>7.8292</v>
      </c>
      <c r="K2" s="12"/>
      <c r="L2" s="8" t="s">
        <v>21</v>
      </c>
      <c r="M2" s="9">
        <f t="shared" ref="M2:M419" si="1">G2+H2</f>
        <v>0</v>
      </c>
      <c r="N2" s="9">
        <f>VLOOKUP($E2,'02 train 채점'!$F$8:$G$9, 2, false)</f>
        <v>25</v>
      </c>
      <c r="O2" s="9">
        <f>VLOOKUP($F2,'02 train 채점'!$F$12:$G$17, 2, true)</f>
        <v>25</v>
      </c>
      <c r="P2" s="9">
        <f>VLOOKUP($M2, '02 train 채점'!$F$20:$G$23, 2, true)</f>
        <v>0</v>
      </c>
      <c r="Q2" s="14">
        <f>VLOOKUP($D2,'02 train 채점'!$I$20:$J$23, 2, false)</f>
        <v>10</v>
      </c>
      <c r="R2" s="9">
        <f>N2*'02 train 채점'!$G$26+O2*'02 train 채점'!$G$27+P2*'02 train 채점'!$G$28*Q2*'02 train 채점'!$G$29</f>
        <v>22.5</v>
      </c>
      <c r="S2" s="9">
        <f>if($R2&gt;'02 train 채점'!$G$31, 1, 0)</f>
        <v>0</v>
      </c>
    </row>
    <row r="3" ht="15.75" customHeight="1">
      <c r="A3" s="8">
        <v>893.0</v>
      </c>
      <c r="B3" s="10"/>
      <c r="C3" s="8">
        <v>3.0</v>
      </c>
      <c r="D3" s="8" t="s">
        <v>24</v>
      </c>
      <c r="E3" s="8" t="s">
        <v>25</v>
      </c>
      <c r="F3" s="8">
        <v>47.0</v>
      </c>
      <c r="G3" s="8">
        <v>1.0</v>
      </c>
      <c r="H3" s="8">
        <v>0.0</v>
      </c>
      <c r="I3" s="8">
        <v>363272.0</v>
      </c>
      <c r="J3" s="8">
        <v>7.0</v>
      </c>
      <c r="K3" s="12"/>
      <c r="L3" s="8" t="s">
        <v>23</v>
      </c>
      <c r="M3" s="9">
        <f t="shared" si="1"/>
        <v>1</v>
      </c>
      <c r="N3" s="9">
        <f>VLOOKUP($E3,'02 train 채점'!$F$8:$G$9, 2, false)</f>
        <v>75</v>
      </c>
      <c r="O3" s="9">
        <f>VLOOKUP($F3,'02 train 채점'!$F$12:$G$17, 2, true)</f>
        <v>25</v>
      </c>
      <c r="P3" s="9">
        <f>VLOOKUP($M3, '02 train 채점'!$F$20:$G$23, 2, true)</f>
        <v>65</v>
      </c>
      <c r="Q3" s="14">
        <f>VLOOKUP($D3,'02 train 채점'!$I$20:$J$23, 2, false)</f>
        <v>50</v>
      </c>
      <c r="R3" s="9">
        <f>N3*'02 train 채점'!$G$26+O3*'02 train 채점'!$G$27+P3*'02 train 채점'!$G$28*Q3*'02 train 채점'!$G$29</f>
        <v>65.625</v>
      </c>
      <c r="S3" s="9">
        <f>if($R3&gt;'02 train 채점'!$G$31, 1, 0)</f>
        <v>1</v>
      </c>
    </row>
    <row r="4" ht="15.75" customHeight="1">
      <c r="A4" s="8">
        <v>894.0</v>
      </c>
      <c r="B4" s="10"/>
      <c r="C4" s="8">
        <v>2.0</v>
      </c>
      <c r="D4" s="8" t="s">
        <v>19</v>
      </c>
      <c r="E4" s="8" t="s">
        <v>20</v>
      </c>
      <c r="F4" s="8">
        <v>62.0</v>
      </c>
      <c r="G4" s="8">
        <v>0.0</v>
      </c>
      <c r="H4" s="8">
        <v>0.0</v>
      </c>
      <c r="I4" s="8">
        <v>240276.0</v>
      </c>
      <c r="J4" s="8">
        <v>9.6875</v>
      </c>
      <c r="K4" s="12"/>
      <c r="L4" s="8" t="s">
        <v>21</v>
      </c>
      <c r="M4" s="9">
        <f t="shared" si="1"/>
        <v>0</v>
      </c>
      <c r="N4" s="9">
        <f>VLOOKUP($E4,'02 train 채점'!$F$8:$G$9, 2, false)</f>
        <v>25</v>
      </c>
      <c r="O4" s="9">
        <f>VLOOKUP($F4,'02 train 채점'!$F$12:$G$17, 2, true)</f>
        <v>25</v>
      </c>
      <c r="P4" s="9">
        <f>VLOOKUP($M4, '02 train 채점'!$F$20:$G$23, 2, true)</f>
        <v>0</v>
      </c>
      <c r="Q4" s="14">
        <f>VLOOKUP($D4,'02 train 채점'!$I$20:$J$23, 2, false)</f>
        <v>10</v>
      </c>
      <c r="R4" s="9">
        <f>N4*'02 train 채점'!$G$26+O4*'02 train 채점'!$G$27+P4*'02 train 채점'!$G$28*Q4*'02 train 채점'!$G$29</f>
        <v>22.5</v>
      </c>
      <c r="S4" s="9">
        <f>if($R4&gt;'02 train 채점'!$G$31, 1, 0)</f>
        <v>0</v>
      </c>
    </row>
    <row r="5" ht="15.75" customHeight="1">
      <c r="A5" s="8">
        <v>895.0</v>
      </c>
      <c r="B5" s="10"/>
      <c r="C5" s="8">
        <v>3.0</v>
      </c>
      <c r="D5" s="8" t="s">
        <v>19</v>
      </c>
      <c r="E5" s="8" t="s">
        <v>20</v>
      </c>
      <c r="F5" s="8">
        <v>27.0</v>
      </c>
      <c r="G5" s="8">
        <v>0.0</v>
      </c>
      <c r="H5" s="8">
        <v>0.0</v>
      </c>
      <c r="I5" s="8">
        <v>315154.0</v>
      </c>
      <c r="J5" s="8">
        <v>8.6625</v>
      </c>
      <c r="K5" s="12"/>
      <c r="L5" s="8" t="s">
        <v>23</v>
      </c>
      <c r="M5" s="9">
        <f t="shared" si="1"/>
        <v>0</v>
      </c>
      <c r="N5" s="9">
        <f>VLOOKUP($E5,'02 train 채점'!$F$8:$G$9, 2, false)</f>
        <v>25</v>
      </c>
      <c r="O5" s="9">
        <f>VLOOKUP($F5,'02 train 채점'!$F$12:$G$17, 2, true)</f>
        <v>25</v>
      </c>
      <c r="P5" s="9">
        <f>VLOOKUP($M5, '02 train 채점'!$F$20:$G$23, 2, true)</f>
        <v>0</v>
      </c>
      <c r="Q5" s="14">
        <f>VLOOKUP($D5,'02 train 채점'!$I$20:$J$23, 2, false)</f>
        <v>10</v>
      </c>
      <c r="R5" s="9">
        <f>N5*'02 train 채점'!$G$26+O5*'02 train 채점'!$G$27+P5*'02 train 채점'!$G$28*Q5*'02 train 채점'!$G$29</f>
        <v>22.5</v>
      </c>
      <c r="S5" s="9">
        <f>if($R5&gt;'02 train 채점'!$G$31, 1, 0)</f>
        <v>0</v>
      </c>
    </row>
    <row r="6" ht="15.75" customHeight="1">
      <c r="A6" s="8">
        <v>896.0</v>
      </c>
      <c r="B6" s="10"/>
      <c r="C6" s="8">
        <v>3.0</v>
      </c>
      <c r="D6" s="8" t="s">
        <v>24</v>
      </c>
      <c r="E6" s="8" t="s">
        <v>25</v>
      </c>
      <c r="F6" s="8">
        <v>22.0</v>
      </c>
      <c r="G6" s="8">
        <v>1.0</v>
      </c>
      <c r="H6" s="8">
        <v>1.0</v>
      </c>
      <c r="I6" s="8">
        <v>3101298.0</v>
      </c>
      <c r="J6" s="8">
        <v>12.2875</v>
      </c>
      <c r="K6" s="12"/>
      <c r="L6" s="8" t="s">
        <v>23</v>
      </c>
      <c r="M6" s="9">
        <f t="shared" si="1"/>
        <v>2</v>
      </c>
      <c r="N6" s="9">
        <f>VLOOKUP($E6,'02 train 채점'!$F$8:$G$9, 2, false)</f>
        <v>75</v>
      </c>
      <c r="O6" s="9">
        <f>VLOOKUP($F6,'02 train 채점'!$F$12:$G$17, 2, true)</f>
        <v>25</v>
      </c>
      <c r="P6" s="9">
        <f>VLOOKUP($M6, '02 train 채점'!$F$20:$G$23, 2, true)</f>
        <v>30</v>
      </c>
      <c r="Q6" s="14">
        <f>VLOOKUP($D6,'02 train 채점'!$I$20:$J$23, 2, false)</f>
        <v>50</v>
      </c>
      <c r="R6" s="9">
        <f>N6*'02 train 채점'!$G$26+O6*'02 train 채점'!$G$27+P6*'02 train 채점'!$G$28*Q6*'02 train 채점'!$G$29</f>
        <v>61.25</v>
      </c>
      <c r="S6" s="9">
        <f>if($R6&gt;'02 train 채점'!$G$31, 1, 0)</f>
        <v>1</v>
      </c>
    </row>
    <row r="7" ht="15.75" customHeight="1">
      <c r="A7" s="8">
        <v>897.0</v>
      </c>
      <c r="B7" s="10"/>
      <c r="C7" s="8">
        <v>3.0</v>
      </c>
      <c r="D7" s="8" t="s">
        <v>19</v>
      </c>
      <c r="E7" s="8" t="s">
        <v>20</v>
      </c>
      <c r="F7" s="8">
        <v>14.0</v>
      </c>
      <c r="G7" s="8">
        <v>0.0</v>
      </c>
      <c r="H7" s="8">
        <v>0.0</v>
      </c>
      <c r="I7" s="8">
        <v>7538.0</v>
      </c>
      <c r="J7" s="8">
        <v>9.225</v>
      </c>
      <c r="K7" s="12"/>
      <c r="L7" s="8" t="s">
        <v>23</v>
      </c>
      <c r="M7" s="9">
        <f t="shared" si="1"/>
        <v>0</v>
      </c>
      <c r="N7" s="9">
        <f>VLOOKUP($E7,'02 train 채점'!$F$8:$G$9, 2, false)</f>
        <v>25</v>
      </c>
      <c r="O7" s="9">
        <f>VLOOKUP($F7,'02 train 채점'!$F$12:$G$17, 2, true)</f>
        <v>25</v>
      </c>
      <c r="P7" s="9">
        <f>VLOOKUP($M7, '02 train 채점'!$F$20:$G$23, 2, true)</f>
        <v>0</v>
      </c>
      <c r="Q7" s="14">
        <f>VLOOKUP($D7,'02 train 채점'!$I$20:$J$23, 2, false)</f>
        <v>10</v>
      </c>
      <c r="R7" s="9">
        <f>N7*'02 train 채점'!$G$26+O7*'02 train 채점'!$G$27+P7*'02 train 채점'!$G$28*Q7*'02 train 채점'!$G$29</f>
        <v>22.5</v>
      </c>
      <c r="S7" s="9">
        <f>if($R7&gt;'02 train 채점'!$G$31, 1, 0)</f>
        <v>0</v>
      </c>
    </row>
    <row r="8" ht="15.75" customHeight="1">
      <c r="A8" s="8">
        <v>898.0</v>
      </c>
      <c r="B8" s="10"/>
      <c r="C8" s="8">
        <v>3.0</v>
      </c>
      <c r="D8" s="8" t="s">
        <v>29</v>
      </c>
      <c r="E8" s="8" t="s">
        <v>25</v>
      </c>
      <c r="F8" s="8">
        <v>30.0</v>
      </c>
      <c r="G8" s="8">
        <v>0.0</v>
      </c>
      <c r="H8" s="8">
        <v>0.0</v>
      </c>
      <c r="I8" s="8">
        <v>330972.0</v>
      </c>
      <c r="J8" s="8">
        <v>7.6292</v>
      </c>
      <c r="K8" s="12"/>
      <c r="L8" s="8" t="s">
        <v>21</v>
      </c>
      <c r="M8" s="9">
        <f t="shared" si="1"/>
        <v>0</v>
      </c>
      <c r="N8" s="9">
        <f>VLOOKUP($E8,'02 train 채점'!$F$8:$G$9, 2, false)</f>
        <v>75</v>
      </c>
      <c r="O8" s="9">
        <f>VLOOKUP($F8,'02 train 채점'!$F$12:$G$17, 2, true)</f>
        <v>25</v>
      </c>
      <c r="P8" s="9">
        <f>VLOOKUP($M8, '02 train 채점'!$F$20:$G$23, 2, true)</f>
        <v>0</v>
      </c>
      <c r="Q8" s="14">
        <f>VLOOKUP($D8,'02 train 채점'!$I$20:$J$23, 2, false)</f>
        <v>40</v>
      </c>
      <c r="R8" s="9">
        <f>N8*'02 train 채점'!$G$26+O8*'02 train 채점'!$G$27+P8*'02 train 채점'!$G$28*Q8*'02 train 채점'!$G$29</f>
        <v>57.5</v>
      </c>
      <c r="S8" s="9">
        <f>if($R8&gt;'02 train 채점'!$G$31, 1, 0)</f>
        <v>1</v>
      </c>
    </row>
    <row r="9" ht="15.75" customHeight="1">
      <c r="A9" s="8">
        <v>899.0</v>
      </c>
      <c r="B9" s="10"/>
      <c r="C9" s="8">
        <v>2.0</v>
      </c>
      <c r="D9" s="8" t="s">
        <v>19</v>
      </c>
      <c r="E9" s="8" t="s">
        <v>20</v>
      </c>
      <c r="F9" s="8">
        <v>26.0</v>
      </c>
      <c r="G9" s="8">
        <v>1.0</v>
      </c>
      <c r="H9" s="8">
        <v>1.0</v>
      </c>
      <c r="I9" s="8">
        <v>248738.0</v>
      </c>
      <c r="J9" s="8">
        <v>29.0</v>
      </c>
      <c r="K9" s="12"/>
      <c r="L9" s="8" t="s">
        <v>23</v>
      </c>
      <c r="M9" s="9">
        <f t="shared" si="1"/>
        <v>2</v>
      </c>
      <c r="N9" s="9">
        <f>VLOOKUP($E9,'02 train 채점'!$F$8:$G$9, 2, false)</f>
        <v>25</v>
      </c>
      <c r="O9" s="9">
        <f>VLOOKUP($F9,'02 train 채점'!$F$12:$G$17, 2, true)</f>
        <v>25</v>
      </c>
      <c r="P9" s="9">
        <f>VLOOKUP($M9, '02 train 채점'!$F$20:$G$23, 2, true)</f>
        <v>30</v>
      </c>
      <c r="Q9" s="14">
        <f>VLOOKUP($D9,'02 train 채점'!$I$20:$J$23, 2, false)</f>
        <v>10</v>
      </c>
      <c r="R9" s="9">
        <f>N9*'02 train 채점'!$G$26+O9*'02 train 채점'!$G$27+P9*'02 train 채점'!$G$28*Q9*'02 train 채점'!$G$29</f>
        <v>23.25</v>
      </c>
      <c r="S9" s="9">
        <f>if($R9&gt;'02 train 채점'!$G$31, 1, 0)</f>
        <v>0</v>
      </c>
    </row>
    <row r="10" ht="15.75" customHeight="1">
      <c r="A10" s="8">
        <v>900.0</v>
      </c>
      <c r="B10" s="10"/>
      <c r="C10" s="8">
        <v>3.0</v>
      </c>
      <c r="D10" s="8" t="s">
        <v>24</v>
      </c>
      <c r="E10" s="8" t="s">
        <v>25</v>
      </c>
      <c r="F10" s="8">
        <v>18.0</v>
      </c>
      <c r="G10" s="8">
        <v>0.0</v>
      </c>
      <c r="H10" s="8">
        <v>0.0</v>
      </c>
      <c r="I10" s="8">
        <v>2657.0</v>
      </c>
      <c r="J10" s="8">
        <v>7.2292</v>
      </c>
      <c r="K10" s="12"/>
      <c r="L10" s="8" t="s">
        <v>28</v>
      </c>
      <c r="M10" s="9">
        <f t="shared" si="1"/>
        <v>0</v>
      </c>
      <c r="N10" s="9">
        <f>VLOOKUP($E10,'02 train 채점'!$F$8:$G$9, 2, false)</f>
        <v>75</v>
      </c>
      <c r="O10" s="9">
        <f>VLOOKUP($F10,'02 train 채점'!$F$12:$G$17, 2, true)</f>
        <v>25</v>
      </c>
      <c r="P10" s="9">
        <f>VLOOKUP($M10, '02 train 채점'!$F$20:$G$23, 2, true)</f>
        <v>0</v>
      </c>
      <c r="Q10" s="14">
        <f>VLOOKUP($D10,'02 train 채점'!$I$20:$J$23, 2, false)</f>
        <v>50</v>
      </c>
      <c r="R10" s="9">
        <f>N10*'02 train 채점'!$G$26+O10*'02 train 채점'!$G$27+P10*'02 train 채점'!$G$28*Q10*'02 train 채점'!$G$29</f>
        <v>57.5</v>
      </c>
      <c r="S10" s="9">
        <f>if($R10&gt;'02 train 채점'!$G$31, 1, 0)</f>
        <v>1</v>
      </c>
    </row>
    <row r="11" ht="15.75" customHeight="1">
      <c r="A11" s="8">
        <v>901.0</v>
      </c>
      <c r="B11" s="10"/>
      <c r="C11" s="8">
        <v>3.0</v>
      </c>
      <c r="D11" s="8" t="s">
        <v>19</v>
      </c>
      <c r="E11" s="8" t="s">
        <v>20</v>
      </c>
      <c r="F11" s="8">
        <v>21.0</v>
      </c>
      <c r="G11" s="8">
        <v>2.0</v>
      </c>
      <c r="H11" s="8">
        <v>0.0</v>
      </c>
      <c r="I11" s="8" t="s">
        <v>34</v>
      </c>
      <c r="J11" s="8">
        <v>24.15</v>
      </c>
      <c r="K11" s="12"/>
      <c r="L11" s="8" t="s">
        <v>23</v>
      </c>
      <c r="M11" s="9">
        <f t="shared" si="1"/>
        <v>2</v>
      </c>
      <c r="N11" s="9">
        <f>VLOOKUP($E11,'02 train 채점'!$F$8:$G$9, 2, false)</f>
        <v>25</v>
      </c>
      <c r="O11" s="9">
        <f>VLOOKUP($F11,'02 train 채점'!$F$12:$G$17, 2, true)</f>
        <v>25</v>
      </c>
      <c r="P11" s="9">
        <f>VLOOKUP($M11, '02 train 채점'!$F$20:$G$23, 2, true)</f>
        <v>30</v>
      </c>
      <c r="Q11" s="14">
        <f>VLOOKUP($D11,'02 train 채점'!$I$20:$J$23, 2, false)</f>
        <v>10</v>
      </c>
      <c r="R11" s="9">
        <f>N11*'02 train 채점'!$G$26+O11*'02 train 채점'!$G$27+P11*'02 train 채점'!$G$28*Q11*'02 train 채점'!$G$29</f>
        <v>23.25</v>
      </c>
      <c r="S11" s="9">
        <f>if($R11&gt;'02 train 채점'!$G$31, 1, 0)</f>
        <v>0</v>
      </c>
    </row>
    <row r="12" ht="15.75" customHeight="1">
      <c r="A12" s="8">
        <v>902.0</v>
      </c>
      <c r="B12" s="10"/>
      <c r="C12" s="8">
        <v>3.0</v>
      </c>
      <c r="D12" s="8" t="s">
        <v>19</v>
      </c>
      <c r="E12" s="8" t="s">
        <v>20</v>
      </c>
      <c r="F12" s="15"/>
      <c r="G12" s="8">
        <v>0.0</v>
      </c>
      <c r="H12" s="8">
        <v>0.0</v>
      </c>
      <c r="I12" s="8">
        <v>349220.0</v>
      </c>
      <c r="J12" s="8">
        <v>7.8958</v>
      </c>
      <c r="K12" s="12"/>
      <c r="L12" s="8" t="s">
        <v>23</v>
      </c>
      <c r="M12" s="9">
        <f t="shared" si="1"/>
        <v>0</v>
      </c>
      <c r="N12" s="9">
        <f>VLOOKUP($E12,'02 train 채점'!$F$8:$G$9, 2, false)</f>
        <v>25</v>
      </c>
      <c r="O12" s="9">
        <f>VLOOKUP($F12,'02 train 채점'!$F$12:$G$17, 2, true)</f>
        <v>55</v>
      </c>
      <c r="P12" s="9">
        <f>VLOOKUP($M12, '02 train 채점'!$F$20:$G$23, 2, true)</f>
        <v>0</v>
      </c>
      <c r="Q12" s="14">
        <f>VLOOKUP($D12,'02 train 채점'!$I$20:$J$23, 2, false)</f>
        <v>10</v>
      </c>
      <c r="R12" s="9">
        <f>N12*'02 train 채점'!$G$26+O12*'02 train 채점'!$G$27+P12*'02 train 채점'!$G$28*Q12*'02 train 채점'!$G$29</f>
        <v>28.5</v>
      </c>
      <c r="S12" s="9">
        <f>if($R12&gt;'02 train 채점'!$G$31, 1, 0)</f>
        <v>0</v>
      </c>
    </row>
    <row r="13" ht="15.75" customHeight="1">
      <c r="A13" s="8">
        <v>903.0</v>
      </c>
      <c r="B13" s="10"/>
      <c r="C13" s="8">
        <v>1.0</v>
      </c>
      <c r="D13" s="8" t="s">
        <v>19</v>
      </c>
      <c r="E13" s="8" t="s">
        <v>20</v>
      </c>
      <c r="F13" s="8">
        <v>46.0</v>
      </c>
      <c r="G13" s="8">
        <v>0.0</v>
      </c>
      <c r="H13" s="8">
        <v>0.0</v>
      </c>
      <c r="I13" s="8">
        <v>694.0</v>
      </c>
      <c r="J13" s="8">
        <v>26.0</v>
      </c>
      <c r="K13" s="12"/>
      <c r="L13" s="8" t="s">
        <v>23</v>
      </c>
      <c r="M13" s="9">
        <f t="shared" si="1"/>
        <v>0</v>
      </c>
      <c r="N13" s="9">
        <f>VLOOKUP($E13,'02 train 채점'!$F$8:$G$9, 2, false)</f>
        <v>25</v>
      </c>
      <c r="O13" s="9">
        <f>VLOOKUP($F13,'02 train 채점'!$F$12:$G$17, 2, true)</f>
        <v>25</v>
      </c>
      <c r="P13" s="9">
        <f>VLOOKUP($M13, '02 train 채점'!$F$20:$G$23, 2, true)</f>
        <v>0</v>
      </c>
      <c r="Q13" s="14">
        <f>VLOOKUP($D13,'02 train 채점'!$I$20:$J$23, 2, false)</f>
        <v>10</v>
      </c>
      <c r="R13" s="9">
        <f>N13*'02 train 채점'!$G$26+O13*'02 train 채점'!$G$27+P13*'02 train 채점'!$G$28*Q13*'02 train 채점'!$G$29</f>
        <v>22.5</v>
      </c>
      <c r="S13" s="9">
        <f>if($R13&gt;'02 train 채점'!$G$31, 1, 0)</f>
        <v>0</v>
      </c>
    </row>
    <row r="14" ht="15.75" customHeight="1">
      <c r="A14" s="8">
        <v>904.0</v>
      </c>
      <c r="B14" s="10"/>
      <c r="C14" s="8">
        <v>1.0</v>
      </c>
      <c r="D14" s="8" t="s">
        <v>24</v>
      </c>
      <c r="E14" s="8" t="s">
        <v>25</v>
      </c>
      <c r="F14" s="8">
        <v>23.0</v>
      </c>
      <c r="G14" s="8">
        <v>1.0</v>
      </c>
      <c r="H14" s="8">
        <v>0.0</v>
      </c>
      <c r="I14" s="8">
        <v>21228.0</v>
      </c>
      <c r="J14" s="8">
        <v>82.2667</v>
      </c>
      <c r="K14" s="8" t="s">
        <v>37</v>
      </c>
      <c r="L14" s="8" t="s">
        <v>23</v>
      </c>
      <c r="M14" s="9">
        <f t="shared" si="1"/>
        <v>1</v>
      </c>
      <c r="N14" s="9">
        <f>VLOOKUP($E14,'02 train 채점'!$F$8:$G$9, 2, false)</f>
        <v>75</v>
      </c>
      <c r="O14" s="9">
        <f>VLOOKUP($F14,'02 train 채점'!$F$12:$G$17, 2, true)</f>
        <v>25</v>
      </c>
      <c r="P14" s="9">
        <f>VLOOKUP($M14, '02 train 채점'!$F$20:$G$23, 2, true)</f>
        <v>65</v>
      </c>
      <c r="Q14" s="14">
        <f>VLOOKUP($D14,'02 train 채점'!$I$20:$J$23, 2, false)</f>
        <v>50</v>
      </c>
      <c r="R14" s="9">
        <f>N14*'02 train 채점'!$G$26+O14*'02 train 채점'!$G$27+P14*'02 train 채점'!$G$28*Q14*'02 train 채점'!$G$29</f>
        <v>65.625</v>
      </c>
      <c r="S14" s="9">
        <f>if($R14&gt;'02 train 채점'!$G$31, 1, 0)</f>
        <v>1</v>
      </c>
    </row>
    <row r="15" ht="15.75" customHeight="1">
      <c r="A15" s="8">
        <v>905.0</v>
      </c>
      <c r="B15" s="10"/>
      <c r="C15" s="8">
        <v>2.0</v>
      </c>
      <c r="D15" s="8" t="s">
        <v>19</v>
      </c>
      <c r="E15" s="8" t="s">
        <v>20</v>
      </c>
      <c r="F15" s="8">
        <v>63.0</v>
      </c>
      <c r="G15" s="8">
        <v>1.0</v>
      </c>
      <c r="H15" s="8">
        <v>0.0</v>
      </c>
      <c r="I15" s="8">
        <v>24065.0</v>
      </c>
      <c r="J15" s="8">
        <v>26.0</v>
      </c>
      <c r="K15" s="12"/>
      <c r="L15" s="8" t="s">
        <v>23</v>
      </c>
      <c r="M15" s="9">
        <f t="shared" si="1"/>
        <v>1</v>
      </c>
      <c r="N15" s="9">
        <f>VLOOKUP($E15,'02 train 채점'!$F$8:$G$9, 2, false)</f>
        <v>25</v>
      </c>
      <c r="O15" s="9">
        <f>VLOOKUP($F15,'02 train 채점'!$F$12:$G$17, 2, true)</f>
        <v>25</v>
      </c>
      <c r="P15" s="9">
        <f>VLOOKUP($M15, '02 train 채점'!$F$20:$G$23, 2, true)</f>
        <v>65</v>
      </c>
      <c r="Q15" s="14">
        <f>VLOOKUP($D15,'02 train 채점'!$I$20:$J$23, 2, false)</f>
        <v>10</v>
      </c>
      <c r="R15" s="9">
        <f>N15*'02 train 채점'!$G$26+O15*'02 train 채점'!$G$27+P15*'02 train 채점'!$G$28*Q15*'02 train 채점'!$G$29</f>
        <v>24.125</v>
      </c>
      <c r="S15" s="9">
        <f>if($R15&gt;'02 train 채점'!$G$31, 1, 0)</f>
        <v>0</v>
      </c>
    </row>
    <row r="16" ht="15.75" customHeight="1">
      <c r="A16" s="8">
        <v>906.0</v>
      </c>
      <c r="B16" s="10"/>
      <c r="C16" s="8">
        <v>1.0</v>
      </c>
      <c r="D16" s="8" t="s">
        <v>24</v>
      </c>
      <c r="E16" s="8" t="s">
        <v>25</v>
      </c>
      <c r="F16" s="8">
        <v>47.0</v>
      </c>
      <c r="G16" s="8">
        <v>1.0</v>
      </c>
      <c r="H16" s="8">
        <v>0.0</v>
      </c>
      <c r="I16" s="8" t="s">
        <v>40</v>
      </c>
      <c r="J16" s="8">
        <v>61.175</v>
      </c>
      <c r="K16" s="8" t="s">
        <v>41</v>
      </c>
      <c r="L16" s="8" t="s">
        <v>23</v>
      </c>
      <c r="M16" s="9">
        <f t="shared" si="1"/>
        <v>1</v>
      </c>
      <c r="N16" s="9">
        <f>VLOOKUP($E16,'02 train 채점'!$F$8:$G$9, 2, false)</f>
        <v>75</v>
      </c>
      <c r="O16" s="9">
        <f>VLOOKUP($F16,'02 train 채점'!$F$12:$G$17, 2, true)</f>
        <v>25</v>
      </c>
      <c r="P16" s="9">
        <f>VLOOKUP($M16, '02 train 채점'!$F$20:$G$23, 2, true)</f>
        <v>65</v>
      </c>
      <c r="Q16" s="14">
        <f>VLOOKUP($D16,'02 train 채점'!$I$20:$J$23, 2, false)</f>
        <v>50</v>
      </c>
      <c r="R16" s="9">
        <f>N16*'02 train 채점'!$G$26+O16*'02 train 채점'!$G$27+P16*'02 train 채점'!$G$28*Q16*'02 train 채점'!$G$29</f>
        <v>65.625</v>
      </c>
      <c r="S16" s="9">
        <f>if($R16&gt;'02 train 채점'!$G$31, 1, 0)</f>
        <v>1</v>
      </c>
    </row>
    <row r="17" ht="15.75" customHeight="1">
      <c r="A17" s="8">
        <v>907.0</v>
      </c>
      <c r="B17" s="10"/>
      <c r="C17" s="8">
        <v>2.0</v>
      </c>
      <c r="D17" s="8" t="s">
        <v>24</v>
      </c>
      <c r="E17" s="8" t="s">
        <v>25</v>
      </c>
      <c r="F17" s="8">
        <v>24.0</v>
      </c>
      <c r="G17" s="8">
        <v>1.0</v>
      </c>
      <c r="H17" s="8">
        <v>0.0</v>
      </c>
      <c r="I17" s="8" t="s">
        <v>42</v>
      </c>
      <c r="J17" s="8">
        <v>27.7208</v>
      </c>
      <c r="K17" s="12"/>
      <c r="L17" s="8" t="s">
        <v>28</v>
      </c>
      <c r="M17" s="9">
        <f t="shared" si="1"/>
        <v>1</v>
      </c>
      <c r="N17" s="9">
        <f>VLOOKUP($E17,'02 train 채점'!$F$8:$G$9, 2, false)</f>
        <v>75</v>
      </c>
      <c r="O17" s="9">
        <f>VLOOKUP($F17,'02 train 채점'!$F$12:$G$17, 2, true)</f>
        <v>25</v>
      </c>
      <c r="P17" s="9">
        <f>VLOOKUP($M17, '02 train 채점'!$F$20:$G$23, 2, true)</f>
        <v>65</v>
      </c>
      <c r="Q17" s="14">
        <f>VLOOKUP($D17,'02 train 채점'!$I$20:$J$23, 2, false)</f>
        <v>50</v>
      </c>
      <c r="R17" s="9">
        <f>N17*'02 train 채점'!$G$26+O17*'02 train 채점'!$G$27+P17*'02 train 채점'!$G$28*Q17*'02 train 채점'!$G$29</f>
        <v>65.625</v>
      </c>
      <c r="S17" s="9">
        <f>if($R17&gt;'02 train 채점'!$G$31, 1, 0)</f>
        <v>1</v>
      </c>
    </row>
    <row r="18" ht="15.75" customHeight="1">
      <c r="A18" s="8">
        <v>908.0</v>
      </c>
      <c r="B18" s="10"/>
      <c r="C18" s="8">
        <v>2.0</v>
      </c>
      <c r="D18" s="8" t="s">
        <v>19</v>
      </c>
      <c r="E18" s="8" t="s">
        <v>20</v>
      </c>
      <c r="F18" s="8">
        <v>35.0</v>
      </c>
      <c r="G18" s="8">
        <v>0.0</v>
      </c>
      <c r="H18" s="8">
        <v>0.0</v>
      </c>
      <c r="I18" s="8">
        <v>233734.0</v>
      </c>
      <c r="J18" s="8">
        <v>12.35</v>
      </c>
      <c r="K18" s="12"/>
      <c r="L18" s="8" t="s">
        <v>21</v>
      </c>
      <c r="M18" s="9">
        <f t="shared" si="1"/>
        <v>0</v>
      </c>
      <c r="N18" s="9">
        <f>VLOOKUP($E18,'02 train 채점'!$F$8:$G$9, 2, false)</f>
        <v>25</v>
      </c>
      <c r="O18" s="9">
        <f>VLOOKUP($F18,'02 train 채점'!$F$12:$G$17, 2, true)</f>
        <v>25</v>
      </c>
      <c r="P18" s="9">
        <f>VLOOKUP($M18, '02 train 채점'!$F$20:$G$23, 2, true)</f>
        <v>0</v>
      </c>
      <c r="Q18" s="14">
        <f>VLOOKUP($D18,'02 train 채점'!$I$20:$J$23, 2, false)</f>
        <v>10</v>
      </c>
      <c r="R18" s="9">
        <f>N18*'02 train 채점'!$G$26+O18*'02 train 채점'!$G$27+P18*'02 train 채점'!$G$28*Q18*'02 train 채점'!$G$29</f>
        <v>22.5</v>
      </c>
      <c r="S18" s="9">
        <f>if($R18&gt;'02 train 채점'!$G$31, 1, 0)</f>
        <v>0</v>
      </c>
    </row>
    <row r="19" ht="15.75" customHeight="1">
      <c r="A19" s="8">
        <v>909.0</v>
      </c>
      <c r="B19" s="10"/>
      <c r="C19" s="8">
        <v>3.0</v>
      </c>
      <c r="D19" s="8" t="s">
        <v>19</v>
      </c>
      <c r="E19" s="8" t="s">
        <v>20</v>
      </c>
      <c r="F19" s="8">
        <v>21.0</v>
      </c>
      <c r="G19" s="8">
        <v>0.0</v>
      </c>
      <c r="H19" s="8">
        <v>0.0</v>
      </c>
      <c r="I19" s="8">
        <v>2692.0</v>
      </c>
      <c r="J19" s="8">
        <v>7.225</v>
      </c>
      <c r="K19" s="12"/>
      <c r="L19" s="8" t="s">
        <v>28</v>
      </c>
      <c r="M19" s="9">
        <f t="shared" si="1"/>
        <v>0</v>
      </c>
      <c r="N19" s="9">
        <f>VLOOKUP($E19,'02 train 채점'!$F$8:$G$9, 2, false)</f>
        <v>25</v>
      </c>
      <c r="O19" s="9">
        <f>VLOOKUP($F19,'02 train 채점'!$F$12:$G$17, 2, true)</f>
        <v>25</v>
      </c>
      <c r="P19" s="9">
        <f>VLOOKUP($M19, '02 train 채점'!$F$20:$G$23, 2, true)</f>
        <v>0</v>
      </c>
      <c r="Q19" s="14">
        <f>VLOOKUP($D19,'02 train 채점'!$I$20:$J$23, 2, false)</f>
        <v>10</v>
      </c>
      <c r="R19" s="9">
        <f>N19*'02 train 채점'!$G$26+O19*'02 train 채점'!$G$27+P19*'02 train 채점'!$G$28*Q19*'02 train 채점'!$G$29</f>
        <v>22.5</v>
      </c>
      <c r="S19" s="9">
        <f>if($R19&gt;'02 train 채점'!$G$31, 1, 0)</f>
        <v>0</v>
      </c>
    </row>
    <row r="20" ht="15.75" customHeight="1">
      <c r="A20" s="8">
        <v>910.0</v>
      </c>
      <c r="B20" s="10"/>
      <c r="C20" s="8">
        <v>3.0</v>
      </c>
      <c r="D20" s="8" t="s">
        <v>29</v>
      </c>
      <c r="E20" s="8" t="s">
        <v>25</v>
      </c>
      <c r="F20" s="8">
        <v>27.0</v>
      </c>
      <c r="G20" s="8">
        <v>1.0</v>
      </c>
      <c r="H20" s="8">
        <v>0.0</v>
      </c>
      <c r="I20" s="8" t="s">
        <v>43</v>
      </c>
      <c r="J20" s="8">
        <v>7.925</v>
      </c>
      <c r="K20" s="12"/>
      <c r="L20" s="8" t="s">
        <v>23</v>
      </c>
      <c r="M20" s="9">
        <f t="shared" si="1"/>
        <v>1</v>
      </c>
      <c r="N20" s="9">
        <f>VLOOKUP($E20,'02 train 채점'!$F$8:$G$9, 2, false)</f>
        <v>75</v>
      </c>
      <c r="O20" s="9">
        <f>VLOOKUP($F20,'02 train 채점'!$F$12:$G$17, 2, true)</f>
        <v>25</v>
      </c>
      <c r="P20" s="9">
        <f>VLOOKUP($M20, '02 train 채점'!$F$20:$G$23, 2, true)</f>
        <v>65</v>
      </c>
      <c r="Q20" s="14">
        <f>VLOOKUP($D20,'02 train 채점'!$I$20:$J$23, 2, false)</f>
        <v>40</v>
      </c>
      <c r="R20" s="9">
        <f>N20*'02 train 채점'!$G$26+O20*'02 train 채점'!$G$27+P20*'02 train 채점'!$G$28*Q20*'02 train 채점'!$G$29</f>
        <v>64</v>
      </c>
      <c r="S20" s="9">
        <f>if($R20&gt;'02 train 채점'!$G$31, 1, 0)</f>
        <v>1</v>
      </c>
    </row>
    <row r="21" ht="15.75" customHeight="1">
      <c r="A21" s="8">
        <v>911.0</v>
      </c>
      <c r="B21" s="10"/>
      <c r="C21" s="8">
        <v>3.0</v>
      </c>
      <c r="D21" s="8" t="s">
        <v>24</v>
      </c>
      <c r="E21" s="8" t="s">
        <v>25</v>
      </c>
      <c r="F21" s="8">
        <v>45.0</v>
      </c>
      <c r="G21" s="8">
        <v>0.0</v>
      </c>
      <c r="H21" s="8">
        <v>0.0</v>
      </c>
      <c r="I21" s="8">
        <v>2696.0</v>
      </c>
      <c r="J21" s="8">
        <v>7.225</v>
      </c>
      <c r="K21" s="12"/>
      <c r="L21" s="8" t="s">
        <v>28</v>
      </c>
      <c r="M21" s="9">
        <f t="shared" si="1"/>
        <v>0</v>
      </c>
      <c r="N21" s="9">
        <f>VLOOKUP($E21,'02 train 채점'!$F$8:$G$9, 2, false)</f>
        <v>75</v>
      </c>
      <c r="O21" s="9">
        <f>VLOOKUP($F21,'02 train 채점'!$F$12:$G$17, 2, true)</f>
        <v>25</v>
      </c>
      <c r="P21" s="9">
        <f>VLOOKUP($M21, '02 train 채점'!$F$20:$G$23, 2, true)</f>
        <v>0</v>
      </c>
      <c r="Q21" s="14">
        <f>VLOOKUP($D21,'02 train 채점'!$I$20:$J$23, 2, false)</f>
        <v>50</v>
      </c>
      <c r="R21" s="9">
        <f>N21*'02 train 채점'!$G$26+O21*'02 train 채점'!$G$27+P21*'02 train 채점'!$G$28*Q21*'02 train 채점'!$G$29</f>
        <v>57.5</v>
      </c>
      <c r="S21" s="9">
        <f>if($R21&gt;'02 train 채점'!$G$31, 1, 0)</f>
        <v>1</v>
      </c>
    </row>
    <row r="22" ht="15.75" customHeight="1">
      <c r="A22" s="8">
        <v>912.0</v>
      </c>
      <c r="B22" s="10"/>
      <c r="C22" s="8">
        <v>1.0</v>
      </c>
      <c r="D22" s="8" t="s">
        <v>19</v>
      </c>
      <c r="E22" s="8" t="s">
        <v>20</v>
      </c>
      <c r="F22" s="8">
        <v>55.0</v>
      </c>
      <c r="G22" s="8">
        <v>1.0</v>
      </c>
      <c r="H22" s="8">
        <v>0.0</v>
      </c>
      <c r="I22" s="8" t="s">
        <v>44</v>
      </c>
      <c r="J22" s="8">
        <v>59.4</v>
      </c>
      <c r="K22" s="12"/>
      <c r="L22" s="8" t="s">
        <v>28</v>
      </c>
      <c r="M22" s="9">
        <f t="shared" si="1"/>
        <v>1</v>
      </c>
      <c r="N22" s="9">
        <f>VLOOKUP($E22,'02 train 채점'!$F$8:$G$9, 2, false)</f>
        <v>25</v>
      </c>
      <c r="O22" s="9">
        <f>VLOOKUP($F22,'02 train 채점'!$F$12:$G$17, 2, true)</f>
        <v>25</v>
      </c>
      <c r="P22" s="9">
        <f>VLOOKUP($M22, '02 train 채점'!$F$20:$G$23, 2, true)</f>
        <v>65</v>
      </c>
      <c r="Q22" s="14">
        <f>VLOOKUP($D22,'02 train 채점'!$I$20:$J$23, 2, false)</f>
        <v>10</v>
      </c>
      <c r="R22" s="9">
        <f>N22*'02 train 채점'!$G$26+O22*'02 train 채점'!$G$27+P22*'02 train 채점'!$G$28*Q22*'02 train 채점'!$G$29</f>
        <v>24.125</v>
      </c>
      <c r="S22" s="9">
        <f>if($R22&gt;'02 train 채점'!$G$31, 1, 0)</f>
        <v>0</v>
      </c>
    </row>
    <row r="23" ht="15.75" customHeight="1">
      <c r="A23" s="8">
        <v>913.0</v>
      </c>
      <c r="B23" s="10"/>
      <c r="C23" s="8">
        <v>3.0</v>
      </c>
      <c r="D23" s="8" t="s">
        <v>33</v>
      </c>
      <c r="E23" s="8" t="s">
        <v>20</v>
      </c>
      <c r="F23" s="8">
        <v>9.0</v>
      </c>
      <c r="G23" s="8">
        <v>0.0</v>
      </c>
      <c r="H23" s="8">
        <v>1.0</v>
      </c>
      <c r="I23" s="8" t="s">
        <v>45</v>
      </c>
      <c r="J23" s="8">
        <v>3.1708</v>
      </c>
      <c r="K23" s="12"/>
      <c r="L23" s="8" t="s">
        <v>23</v>
      </c>
      <c r="M23" s="9">
        <f t="shared" si="1"/>
        <v>1</v>
      </c>
      <c r="N23" s="9">
        <f>VLOOKUP($E23,'02 train 채점'!$F$8:$G$9, 2, false)</f>
        <v>25</v>
      </c>
      <c r="O23" s="9">
        <f>VLOOKUP($F23,'02 train 채점'!$F$12:$G$17, 2, true)</f>
        <v>25</v>
      </c>
      <c r="P23" s="9">
        <f>VLOOKUP($M23, '02 train 채점'!$F$20:$G$23, 2, true)</f>
        <v>65</v>
      </c>
      <c r="Q23" s="14">
        <f>VLOOKUP($D23,'02 train 채점'!$I$20:$J$23, 2, false)</f>
        <v>20</v>
      </c>
      <c r="R23" s="9">
        <f>N23*'02 train 채점'!$G$26+O23*'02 train 채점'!$G$27+P23*'02 train 채점'!$G$28*Q23*'02 train 채점'!$G$29</f>
        <v>25.75</v>
      </c>
      <c r="S23" s="9">
        <f>if($R23&gt;'02 train 채점'!$G$31, 1, 0)</f>
        <v>0</v>
      </c>
    </row>
    <row r="24" ht="15.75" customHeight="1">
      <c r="A24" s="8">
        <v>914.0</v>
      </c>
      <c r="B24" s="10"/>
      <c r="C24" s="8">
        <v>1.0</v>
      </c>
      <c r="D24" s="8" t="s">
        <v>24</v>
      </c>
      <c r="E24" s="8" t="s">
        <v>25</v>
      </c>
      <c r="F24" s="15"/>
      <c r="G24" s="8">
        <v>0.0</v>
      </c>
      <c r="H24" s="8">
        <v>0.0</v>
      </c>
      <c r="I24" s="8" t="s">
        <v>46</v>
      </c>
      <c r="J24" s="8">
        <v>31.6833</v>
      </c>
      <c r="K24" s="12"/>
      <c r="L24" s="8" t="s">
        <v>23</v>
      </c>
      <c r="M24" s="9">
        <f t="shared" si="1"/>
        <v>0</v>
      </c>
      <c r="N24" s="9">
        <f>VLOOKUP($E24,'02 train 채점'!$F$8:$G$9, 2, false)</f>
        <v>75</v>
      </c>
      <c r="O24" s="9">
        <f>VLOOKUP($F24,'02 train 채점'!$F$12:$G$17, 2, true)</f>
        <v>55</v>
      </c>
      <c r="P24" s="9">
        <f>VLOOKUP($M24, '02 train 채점'!$F$20:$G$23, 2, true)</f>
        <v>0</v>
      </c>
      <c r="Q24" s="14">
        <f>VLOOKUP($D24,'02 train 채점'!$I$20:$J$23, 2, false)</f>
        <v>50</v>
      </c>
      <c r="R24" s="9">
        <f>N24*'02 train 채점'!$G$26+O24*'02 train 채점'!$G$27+P24*'02 train 채점'!$G$28*Q24*'02 train 채점'!$G$29</f>
        <v>63.5</v>
      </c>
      <c r="S24" s="9">
        <f>if($R24&gt;'02 train 채점'!$G$31, 1, 0)</f>
        <v>1</v>
      </c>
    </row>
    <row r="25" ht="15.75" customHeight="1">
      <c r="A25" s="8">
        <v>915.0</v>
      </c>
      <c r="B25" s="10"/>
      <c r="C25" s="8">
        <v>1.0</v>
      </c>
      <c r="D25" s="8" t="s">
        <v>19</v>
      </c>
      <c r="E25" s="8" t="s">
        <v>20</v>
      </c>
      <c r="F25" s="8">
        <v>21.0</v>
      </c>
      <c r="G25" s="8">
        <v>0.0</v>
      </c>
      <c r="H25" s="8">
        <v>1.0</v>
      </c>
      <c r="I25" s="8" t="s">
        <v>47</v>
      </c>
      <c r="J25" s="8">
        <v>61.3792</v>
      </c>
      <c r="K25" s="12"/>
      <c r="L25" s="8" t="s">
        <v>28</v>
      </c>
      <c r="M25" s="9">
        <f t="shared" si="1"/>
        <v>1</v>
      </c>
      <c r="N25" s="9">
        <f>VLOOKUP($E25,'02 train 채점'!$F$8:$G$9, 2, false)</f>
        <v>25</v>
      </c>
      <c r="O25" s="9">
        <f>VLOOKUP($F25,'02 train 채점'!$F$12:$G$17, 2, true)</f>
        <v>25</v>
      </c>
      <c r="P25" s="9">
        <f>VLOOKUP($M25, '02 train 채점'!$F$20:$G$23, 2, true)</f>
        <v>65</v>
      </c>
      <c r="Q25" s="14">
        <f>VLOOKUP($D25,'02 train 채점'!$I$20:$J$23, 2, false)</f>
        <v>10</v>
      </c>
      <c r="R25" s="9">
        <f>N25*'02 train 채점'!$G$26+O25*'02 train 채점'!$G$27+P25*'02 train 채점'!$G$28*Q25*'02 train 채점'!$G$29</f>
        <v>24.125</v>
      </c>
      <c r="S25" s="9">
        <f>if($R25&gt;'02 train 채점'!$G$31, 1, 0)</f>
        <v>0</v>
      </c>
    </row>
    <row r="26" ht="15.75" customHeight="1">
      <c r="A26" s="8">
        <v>916.0</v>
      </c>
      <c r="B26" s="10"/>
      <c r="C26" s="8">
        <v>1.0</v>
      </c>
      <c r="D26" s="8" t="s">
        <v>24</v>
      </c>
      <c r="E26" s="8" t="s">
        <v>25</v>
      </c>
      <c r="F26" s="8">
        <v>48.0</v>
      </c>
      <c r="G26" s="8">
        <v>1.0</v>
      </c>
      <c r="H26" s="8">
        <v>3.0</v>
      </c>
      <c r="I26" s="8" t="s">
        <v>48</v>
      </c>
      <c r="J26" s="8">
        <v>262.375</v>
      </c>
      <c r="K26" s="8" t="s">
        <v>49</v>
      </c>
      <c r="L26" s="8" t="s">
        <v>28</v>
      </c>
      <c r="M26" s="9">
        <f t="shared" si="1"/>
        <v>4</v>
      </c>
      <c r="N26" s="9">
        <f>VLOOKUP($E26,'02 train 채점'!$F$8:$G$9, 2, false)</f>
        <v>75</v>
      </c>
      <c r="O26" s="9">
        <f>VLOOKUP($F26,'02 train 채점'!$F$12:$G$17, 2, true)</f>
        <v>25</v>
      </c>
      <c r="P26" s="9">
        <f>VLOOKUP($M26, '02 train 채점'!$F$20:$G$23, 2, true)</f>
        <v>40</v>
      </c>
      <c r="Q26" s="14">
        <f>VLOOKUP($D26,'02 train 채점'!$I$20:$J$23, 2, false)</f>
        <v>50</v>
      </c>
      <c r="R26" s="9">
        <f>N26*'02 train 채점'!$G$26+O26*'02 train 채점'!$G$27+P26*'02 train 채점'!$G$28*Q26*'02 train 채점'!$G$29</f>
        <v>62.5</v>
      </c>
      <c r="S26" s="9">
        <f>if($R26&gt;'02 train 채점'!$G$31, 1, 0)</f>
        <v>1</v>
      </c>
    </row>
    <row r="27" ht="15.75" customHeight="1">
      <c r="A27" s="8">
        <v>917.0</v>
      </c>
      <c r="B27" s="10"/>
      <c r="C27" s="8">
        <v>3.0</v>
      </c>
      <c r="D27" s="8" t="s">
        <v>19</v>
      </c>
      <c r="E27" s="8" t="s">
        <v>20</v>
      </c>
      <c r="F27" s="8">
        <v>50.0</v>
      </c>
      <c r="G27" s="8">
        <v>1.0</v>
      </c>
      <c r="H27" s="8">
        <v>0.0</v>
      </c>
      <c r="I27" s="8" t="s">
        <v>51</v>
      </c>
      <c r="J27" s="8">
        <v>14.5</v>
      </c>
      <c r="K27" s="12"/>
      <c r="L27" s="8" t="s">
        <v>23</v>
      </c>
      <c r="M27" s="9">
        <f t="shared" si="1"/>
        <v>1</v>
      </c>
      <c r="N27" s="9">
        <f>VLOOKUP($E27,'02 train 채점'!$F$8:$G$9, 2, false)</f>
        <v>25</v>
      </c>
      <c r="O27" s="9">
        <f>VLOOKUP($F27,'02 train 채점'!$F$12:$G$17, 2, true)</f>
        <v>25</v>
      </c>
      <c r="P27" s="9">
        <f>VLOOKUP($M27, '02 train 채점'!$F$20:$G$23, 2, true)</f>
        <v>65</v>
      </c>
      <c r="Q27" s="14">
        <f>VLOOKUP($D27,'02 train 채점'!$I$20:$J$23, 2, false)</f>
        <v>10</v>
      </c>
      <c r="R27" s="9">
        <f>N27*'02 train 채점'!$G$26+O27*'02 train 채점'!$G$27+P27*'02 train 채점'!$G$28*Q27*'02 train 채점'!$G$29</f>
        <v>24.125</v>
      </c>
      <c r="S27" s="9">
        <f>if($R27&gt;'02 train 채점'!$G$31, 1, 0)</f>
        <v>0</v>
      </c>
    </row>
    <row r="28" ht="15.75" customHeight="1">
      <c r="A28" s="8">
        <v>918.0</v>
      </c>
      <c r="B28" s="10"/>
      <c r="C28" s="8">
        <v>1.0</v>
      </c>
      <c r="D28" s="8" t="s">
        <v>29</v>
      </c>
      <c r="E28" s="8" t="s">
        <v>25</v>
      </c>
      <c r="F28" s="8">
        <v>22.0</v>
      </c>
      <c r="G28" s="8">
        <v>0.0</v>
      </c>
      <c r="H28" s="8">
        <v>1.0</v>
      </c>
      <c r="I28" s="8">
        <v>113509.0</v>
      </c>
      <c r="J28" s="8">
        <v>61.9792</v>
      </c>
      <c r="K28" s="8" t="s">
        <v>52</v>
      </c>
      <c r="L28" s="8" t="s">
        <v>28</v>
      </c>
      <c r="M28" s="9">
        <f t="shared" si="1"/>
        <v>1</v>
      </c>
      <c r="N28" s="9">
        <f>VLOOKUP($E28,'02 train 채점'!$F$8:$G$9, 2, false)</f>
        <v>75</v>
      </c>
      <c r="O28" s="9">
        <f>VLOOKUP($F28,'02 train 채점'!$F$12:$G$17, 2, true)</f>
        <v>25</v>
      </c>
      <c r="P28" s="9">
        <f>VLOOKUP($M28, '02 train 채점'!$F$20:$G$23, 2, true)</f>
        <v>65</v>
      </c>
      <c r="Q28" s="14">
        <f>VLOOKUP($D28,'02 train 채점'!$I$20:$J$23, 2, false)</f>
        <v>40</v>
      </c>
      <c r="R28" s="9">
        <f>N28*'02 train 채점'!$G$26+O28*'02 train 채점'!$G$27+P28*'02 train 채점'!$G$28*Q28*'02 train 채점'!$G$29</f>
        <v>64</v>
      </c>
      <c r="S28" s="9">
        <f>if($R28&gt;'02 train 채점'!$G$31, 1, 0)</f>
        <v>1</v>
      </c>
    </row>
    <row r="29" ht="15.75" customHeight="1">
      <c r="A29" s="8">
        <v>919.0</v>
      </c>
      <c r="B29" s="10"/>
      <c r="C29" s="8">
        <v>3.0</v>
      </c>
      <c r="D29" s="8" t="s">
        <v>19</v>
      </c>
      <c r="E29" s="8" t="s">
        <v>20</v>
      </c>
      <c r="F29" s="8">
        <v>22.5</v>
      </c>
      <c r="G29" s="8">
        <v>0.0</v>
      </c>
      <c r="H29" s="8">
        <v>0.0</v>
      </c>
      <c r="I29" s="8">
        <v>2698.0</v>
      </c>
      <c r="J29" s="8">
        <v>7.225</v>
      </c>
      <c r="K29" s="12"/>
      <c r="L29" s="8" t="s">
        <v>28</v>
      </c>
      <c r="M29" s="9">
        <f t="shared" si="1"/>
        <v>0</v>
      </c>
      <c r="N29" s="9">
        <f>VLOOKUP($E29,'02 train 채점'!$F$8:$G$9, 2, false)</f>
        <v>25</v>
      </c>
      <c r="O29" s="9">
        <f>VLOOKUP($F29,'02 train 채점'!$F$12:$G$17, 2, true)</f>
        <v>25</v>
      </c>
      <c r="P29" s="9">
        <f>VLOOKUP($M29, '02 train 채점'!$F$20:$G$23, 2, true)</f>
        <v>0</v>
      </c>
      <c r="Q29" s="14">
        <f>VLOOKUP($D29,'02 train 채점'!$I$20:$J$23, 2, false)</f>
        <v>10</v>
      </c>
      <c r="R29" s="9">
        <f>N29*'02 train 채점'!$G$26+O29*'02 train 채점'!$G$27+P29*'02 train 채점'!$G$28*Q29*'02 train 채점'!$G$29</f>
        <v>22.5</v>
      </c>
      <c r="S29" s="9">
        <f>if($R29&gt;'02 train 채점'!$G$31, 1, 0)</f>
        <v>0</v>
      </c>
    </row>
    <row r="30" ht="15.75" customHeight="1">
      <c r="A30" s="8">
        <v>920.0</v>
      </c>
      <c r="B30" s="10"/>
      <c r="C30" s="8">
        <v>1.0</v>
      </c>
      <c r="D30" s="8" t="s">
        <v>19</v>
      </c>
      <c r="E30" s="8" t="s">
        <v>20</v>
      </c>
      <c r="F30" s="8">
        <v>41.0</v>
      </c>
      <c r="G30" s="8">
        <v>0.0</v>
      </c>
      <c r="H30" s="8">
        <v>0.0</v>
      </c>
      <c r="I30" s="8">
        <v>113054.0</v>
      </c>
      <c r="J30" s="8">
        <v>30.5</v>
      </c>
      <c r="K30" s="8" t="s">
        <v>54</v>
      </c>
      <c r="L30" s="8" t="s">
        <v>23</v>
      </c>
      <c r="M30" s="9">
        <f t="shared" si="1"/>
        <v>0</v>
      </c>
      <c r="N30" s="9">
        <f>VLOOKUP($E30,'02 train 채점'!$F$8:$G$9, 2, false)</f>
        <v>25</v>
      </c>
      <c r="O30" s="9">
        <f>VLOOKUP($F30,'02 train 채점'!$F$12:$G$17, 2, true)</f>
        <v>25</v>
      </c>
      <c r="P30" s="9">
        <f>VLOOKUP($M30, '02 train 채점'!$F$20:$G$23, 2, true)</f>
        <v>0</v>
      </c>
      <c r="Q30" s="14">
        <f>VLOOKUP($D30,'02 train 채점'!$I$20:$J$23, 2, false)</f>
        <v>10</v>
      </c>
      <c r="R30" s="9">
        <f>N30*'02 train 채점'!$G$26+O30*'02 train 채점'!$G$27+P30*'02 train 채점'!$G$28*Q30*'02 train 채점'!$G$29</f>
        <v>22.5</v>
      </c>
      <c r="S30" s="9">
        <f>if($R30&gt;'02 train 채점'!$G$31, 1, 0)</f>
        <v>0</v>
      </c>
    </row>
    <row r="31" ht="15.75" customHeight="1">
      <c r="A31" s="8">
        <v>921.0</v>
      </c>
      <c r="B31" s="10"/>
      <c r="C31" s="8">
        <v>3.0</v>
      </c>
      <c r="D31" s="8" t="s">
        <v>19</v>
      </c>
      <c r="E31" s="8" t="s">
        <v>20</v>
      </c>
      <c r="F31" s="15"/>
      <c r="G31" s="8">
        <v>2.0</v>
      </c>
      <c r="H31" s="8">
        <v>0.0</v>
      </c>
      <c r="I31" s="8">
        <v>2662.0</v>
      </c>
      <c r="J31" s="8">
        <v>21.6792</v>
      </c>
      <c r="K31" s="12"/>
      <c r="L31" s="8" t="s">
        <v>28</v>
      </c>
      <c r="M31" s="9">
        <f t="shared" si="1"/>
        <v>2</v>
      </c>
      <c r="N31" s="9">
        <f>VLOOKUP($E31,'02 train 채점'!$F$8:$G$9, 2, false)</f>
        <v>25</v>
      </c>
      <c r="O31" s="9">
        <f>VLOOKUP($F31,'02 train 채점'!$F$12:$G$17, 2, true)</f>
        <v>55</v>
      </c>
      <c r="P31" s="9">
        <f>VLOOKUP($M31, '02 train 채점'!$F$20:$G$23, 2, true)</f>
        <v>30</v>
      </c>
      <c r="Q31" s="14">
        <f>VLOOKUP($D31,'02 train 채점'!$I$20:$J$23, 2, false)</f>
        <v>10</v>
      </c>
      <c r="R31" s="9">
        <f>N31*'02 train 채점'!$G$26+O31*'02 train 채점'!$G$27+P31*'02 train 채점'!$G$28*Q31*'02 train 채점'!$G$29</f>
        <v>29.25</v>
      </c>
      <c r="S31" s="9">
        <f>if($R31&gt;'02 train 채점'!$G$31, 1, 0)</f>
        <v>0</v>
      </c>
    </row>
    <row r="32" ht="15.75" customHeight="1">
      <c r="A32" s="8">
        <v>922.0</v>
      </c>
      <c r="B32" s="10"/>
      <c r="C32" s="8">
        <v>2.0</v>
      </c>
      <c r="D32" s="8" t="s">
        <v>19</v>
      </c>
      <c r="E32" s="8" t="s">
        <v>20</v>
      </c>
      <c r="F32" s="8">
        <v>50.0</v>
      </c>
      <c r="G32" s="8">
        <v>1.0</v>
      </c>
      <c r="H32" s="8">
        <v>0.0</v>
      </c>
      <c r="I32" s="8" t="s">
        <v>55</v>
      </c>
      <c r="J32" s="8">
        <v>26.0</v>
      </c>
      <c r="K32" s="12"/>
      <c r="L32" s="8" t="s">
        <v>23</v>
      </c>
      <c r="M32" s="9">
        <f t="shared" si="1"/>
        <v>1</v>
      </c>
      <c r="N32" s="9">
        <f>VLOOKUP($E32,'02 train 채점'!$F$8:$G$9, 2, false)</f>
        <v>25</v>
      </c>
      <c r="O32" s="9">
        <f>VLOOKUP($F32,'02 train 채점'!$F$12:$G$17, 2, true)</f>
        <v>25</v>
      </c>
      <c r="P32" s="9">
        <f>VLOOKUP($M32, '02 train 채점'!$F$20:$G$23, 2, true)</f>
        <v>65</v>
      </c>
      <c r="Q32" s="14">
        <f>VLOOKUP($D32,'02 train 채점'!$I$20:$J$23, 2, false)</f>
        <v>10</v>
      </c>
      <c r="R32" s="9">
        <f>N32*'02 train 채점'!$G$26+O32*'02 train 채점'!$G$27+P32*'02 train 채점'!$G$28*Q32*'02 train 채점'!$G$29</f>
        <v>24.125</v>
      </c>
      <c r="S32" s="9">
        <f>if($R32&gt;'02 train 채점'!$G$31, 1, 0)</f>
        <v>0</v>
      </c>
    </row>
    <row r="33" ht="15.75" customHeight="1">
      <c r="A33" s="8">
        <v>923.0</v>
      </c>
      <c r="B33" s="10"/>
      <c r="C33" s="8">
        <v>2.0</v>
      </c>
      <c r="D33" s="8" t="s">
        <v>19</v>
      </c>
      <c r="E33" s="8" t="s">
        <v>20</v>
      </c>
      <c r="F33" s="8">
        <v>24.0</v>
      </c>
      <c r="G33" s="8">
        <v>2.0</v>
      </c>
      <c r="H33" s="8">
        <v>0.0</v>
      </c>
      <c r="I33" s="8" t="s">
        <v>56</v>
      </c>
      <c r="J33" s="8">
        <v>31.5</v>
      </c>
      <c r="K33" s="12"/>
      <c r="L33" s="8" t="s">
        <v>23</v>
      </c>
      <c r="M33" s="9">
        <f t="shared" si="1"/>
        <v>2</v>
      </c>
      <c r="N33" s="9">
        <f>VLOOKUP($E33,'02 train 채점'!$F$8:$G$9, 2, false)</f>
        <v>25</v>
      </c>
      <c r="O33" s="9">
        <f>VLOOKUP($F33,'02 train 채점'!$F$12:$G$17, 2, true)</f>
        <v>25</v>
      </c>
      <c r="P33" s="9">
        <f>VLOOKUP($M33, '02 train 채점'!$F$20:$G$23, 2, true)</f>
        <v>30</v>
      </c>
      <c r="Q33" s="14">
        <f>VLOOKUP($D33,'02 train 채점'!$I$20:$J$23, 2, false)</f>
        <v>10</v>
      </c>
      <c r="R33" s="9">
        <f>N33*'02 train 채점'!$G$26+O33*'02 train 채점'!$G$27+P33*'02 train 채점'!$G$28*Q33*'02 train 채점'!$G$29</f>
        <v>23.25</v>
      </c>
      <c r="S33" s="9">
        <f>if($R33&gt;'02 train 채점'!$G$31, 1, 0)</f>
        <v>0</v>
      </c>
    </row>
    <row r="34" ht="15.75" customHeight="1">
      <c r="A34" s="8">
        <v>924.0</v>
      </c>
      <c r="B34" s="10"/>
      <c r="C34" s="8">
        <v>3.0</v>
      </c>
      <c r="D34" s="8" t="s">
        <v>24</v>
      </c>
      <c r="E34" s="8" t="s">
        <v>25</v>
      </c>
      <c r="F34" s="8">
        <v>33.0</v>
      </c>
      <c r="G34" s="8">
        <v>1.0</v>
      </c>
      <c r="H34" s="8">
        <v>2.0</v>
      </c>
      <c r="I34" s="8" t="s">
        <v>58</v>
      </c>
      <c r="J34" s="8">
        <v>20.575</v>
      </c>
      <c r="K34" s="12"/>
      <c r="L34" s="8" t="s">
        <v>23</v>
      </c>
      <c r="M34" s="9">
        <f t="shared" si="1"/>
        <v>3</v>
      </c>
      <c r="N34" s="9">
        <f>VLOOKUP($E34,'02 train 채점'!$F$8:$G$9, 2, false)</f>
        <v>75</v>
      </c>
      <c r="O34" s="9">
        <f>VLOOKUP($F34,'02 train 채점'!$F$12:$G$17, 2, true)</f>
        <v>25</v>
      </c>
      <c r="P34" s="9">
        <f>VLOOKUP($M34, '02 train 채점'!$F$20:$G$23, 2, true)</f>
        <v>40</v>
      </c>
      <c r="Q34" s="14">
        <f>VLOOKUP($D34,'02 train 채점'!$I$20:$J$23, 2, false)</f>
        <v>50</v>
      </c>
      <c r="R34" s="9">
        <f>N34*'02 train 채점'!$G$26+O34*'02 train 채점'!$G$27+P34*'02 train 채점'!$G$28*Q34*'02 train 채점'!$G$29</f>
        <v>62.5</v>
      </c>
      <c r="S34" s="9">
        <f>if($R34&gt;'02 train 채점'!$G$31, 1, 0)</f>
        <v>1</v>
      </c>
    </row>
    <row r="35" ht="15.75" customHeight="1">
      <c r="A35" s="8">
        <v>925.0</v>
      </c>
      <c r="B35" s="10"/>
      <c r="C35" s="8">
        <v>3.0</v>
      </c>
      <c r="D35" s="8" t="s">
        <v>24</v>
      </c>
      <c r="E35" s="8" t="s">
        <v>25</v>
      </c>
      <c r="F35" s="15"/>
      <c r="G35" s="8">
        <v>1.0</v>
      </c>
      <c r="H35" s="8">
        <v>2.0</v>
      </c>
      <c r="I35" s="8" t="s">
        <v>59</v>
      </c>
      <c r="J35" s="8">
        <v>23.45</v>
      </c>
      <c r="K35" s="12"/>
      <c r="L35" s="8" t="s">
        <v>23</v>
      </c>
      <c r="M35" s="9">
        <f t="shared" si="1"/>
        <v>3</v>
      </c>
      <c r="N35" s="9">
        <f>VLOOKUP($E35,'02 train 채점'!$F$8:$G$9, 2, false)</f>
        <v>75</v>
      </c>
      <c r="O35" s="9">
        <f>VLOOKUP($F35,'02 train 채점'!$F$12:$G$17, 2, true)</f>
        <v>55</v>
      </c>
      <c r="P35" s="9">
        <f>VLOOKUP($M35, '02 train 채점'!$F$20:$G$23, 2, true)</f>
        <v>40</v>
      </c>
      <c r="Q35" s="14">
        <f>VLOOKUP($D35,'02 train 채점'!$I$20:$J$23, 2, false)</f>
        <v>50</v>
      </c>
      <c r="R35" s="9">
        <f>N35*'02 train 채점'!$G$26+O35*'02 train 채점'!$G$27+P35*'02 train 채점'!$G$28*Q35*'02 train 채점'!$G$29</f>
        <v>68.5</v>
      </c>
      <c r="S35" s="9">
        <f>if($R35&gt;'02 train 채점'!$G$31, 1, 0)</f>
        <v>1</v>
      </c>
    </row>
    <row r="36" ht="15.75" customHeight="1">
      <c r="A36" s="8">
        <v>926.0</v>
      </c>
      <c r="B36" s="10"/>
      <c r="C36" s="8">
        <v>1.0</v>
      </c>
      <c r="D36" s="8" t="s">
        <v>19</v>
      </c>
      <c r="E36" s="8" t="s">
        <v>20</v>
      </c>
      <c r="F36" s="8">
        <v>30.0</v>
      </c>
      <c r="G36" s="8">
        <v>1.0</v>
      </c>
      <c r="H36" s="8">
        <v>0.0</v>
      </c>
      <c r="I36" s="8">
        <v>13236.0</v>
      </c>
      <c r="J36" s="8">
        <v>57.75</v>
      </c>
      <c r="K36" s="8" t="s">
        <v>60</v>
      </c>
      <c r="L36" s="8" t="s">
        <v>28</v>
      </c>
      <c r="M36" s="9">
        <f t="shared" si="1"/>
        <v>1</v>
      </c>
      <c r="N36" s="9">
        <f>VLOOKUP($E36,'02 train 채점'!$F$8:$G$9, 2, false)</f>
        <v>25</v>
      </c>
      <c r="O36" s="9">
        <f>VLOOKUP($F36,'02 train 채점'!$F$12:$G$17, 2, true)</f>
        <v>25</v>
      </c>
      <c r="P36" s="9">
        <f>VLOOKUP($M36, '02 train 채점'!$F$20:$G$23, 2, true)</f>
        <v>65</v>
      </c>
      <c r="Q36" s="14">
        <f>VLOOKUP($D36,'02 train 채점'!$I$20:$J$23, 2, false)</f>
        <v>10</v>
      </c>
      <c r="R36" s="9">
        <f>N36*'02 train 채점'!$G$26+O36*'02 train 채점'!$G$27+P36*'02 train 채점'!$G$28*Q36*'02 train 채점'!$G$29</f>
        <v>24.125</v>
      </c>
      <c r="S36" s="9">
        <f>if($R36&gt;'02 train 채점'!$G$31, 1, 0)</f>
        <v>0</v>
      </c>
    </row>
    <row r="37" ht="15.75" customHeight="1">
      <c r="A37" s="8">
        <v>927.0</v>
      </c>
      <c r="B37" s="10"/>
      <c r="C37" s="8">
        <v>3.0</v>
      </c>
      <c r="D37" s="8" t="s">
        <v>19</v>
      </c>
      <c r="E37" s="8" t="s">
        <v>20</v>
      </c>
      <c r="F37" s="8">
        <v>18.5</v>
      </c>
      <c r="G37" s="8">
        <v>0.0</v>
      </c>
      <c r="H37" s="8">
        <v>0.0</v>
      </c>
      <c r="I37" s="8">
        <v>2682.0</v>
      </c>
      <c r="J37" s="8">
        <v>7.2292</v>
      </c>
      <c r="K37" s="12"/>
      <c r="L37" s="8" t="s">
        <v>28</v>
      </c>
      <c r="M37" s="9">
        <f t="shared" si="1"/>
        <v>0</v>
      </c>
      <c r="N37" s="9">
        <f>VLOOKUP($E37,'02 train 채점'!$F$8:$G$9, 2, false)</f>
        <v>25</v>
      </c>
      <c r="O37" s="9">
        <f>VLOOKUP($F37,'02 train 채점'!$F$12:$G$17, 2, true)</f>
        <v>25</v>
      </c>
      <c r="P37" s="9">
        <f>VLOOKUP($M37, '02 train 채점'!$F$20:$G$23, 2, true)</f>
        <v>0</v>
      </c>
      <c r="Q37" s="14">
        <f>VLOOKUP($D37,'02 train 채점'!$I$20:$J$23, 2, false)</f>
        <v>10</v>
      </c>
      <c r="R37" s="9">
        <f>N37*'02 train 채점'!$G$26+O37*'02 train 채점'!$G$27+P37*'02 train 채점'!$G$28*Q37*'02 train 채점'!$G$29</f>
        <v>22.5</v>
      </c>
      <c r="S37" s="9">
        <f>if($R37&gt;'02 train 채점'!$G$31, 1, 0)</f>
        <v>0</v>
      </c>
    </row>
    <row r="38" ht="15.75" customHeight="1">
      <c r="A38" s="8">
        <v>928.0</v>
      </c>
      <c r="B38" s="10"/>
      <c r="C38" s="8">
        <v>3.0</v>
      </c>
      <c r="D38" s="8" t="s">
        <v>29</v>
      </c>
      <c r="E38" s="8" t="s">
        <v>25</v>
      </c>
      <c r="F38" s="15"/>
      <c r="G38" s="8">
        <v>0.0</v>
      </c>
      <c r="H38" s="8">
        <v>0.0</v>
      </c>
      <c r="I38" s="8">
        <v>342712.0</v>
      </c>
      <c r="J38" s="8">
        <v>8.05</v>
      </c>
      <c r="K38" s="12"/>
      <c r="L38" s="8" t="s">
        <v>23</v>
      </c>
      <c r="M38" s="9">
        <f t="shared" si="1"/>
        <v>0</v>
      </c>
      <c r="N38" s="9">
        <f>VLOOKUP($E38,'02 train 채점'!$F$8:$G$9, 2, false)</f>
        <v>75</v>
      </c>
      <c r="O38" s="9">
        <f>VLOOKUP($F38,'02 train 채점'!$F$12:$G$17, 2, true)</f>
        <v>55</v>
      </c>
      <c r="P38" s="9">
        <f>VLOOKUP($M38, '02 train 채점'!$F$20:$G$23, 2, true)</f>
        <v>0</v>
      </c>
      <c r="Q38" s="14">
        <f>VLOOKUP($D38,'02 train 채점'!$I$20:$J$23, 2, false)</f>
        <v>40</v>
      </c>
      <c r="R38" s="9">
        <f>N38*'02 train 채점'!$G$26+O38*'02 train 채점'!$G$27+P38*'02 train 채점'!$G$28*Q38*'02 train 채점'!$G$29</f>
        <v>63.5</v>
      </c>
      <c r="S38" s="9">
        <f>if($R38&gt;'02 train 채점'!$G$31, 1, 0)</f>
        <v>1</v>
      </c>
    </row>
    <row r="39" ht="15.75" customHeight="1">
      <c r="A39" s="8">
        <v>929.0</v>
      </c>
      <c r="B39" s="10"/>
      <c r="C39" s="8">
        <v>3.0</v>
      </c>
      <c r="D39" s="8" t="s">
        <v>29</v>
      </c>
      <c r="E39" s="8" t="s">
        <v>25</v>
      </c>
      <c r="F39" s="8">
        <v>21.0</v>
      </c>
      <c r="G39" s="8">
        <v>0.0</v>
      </c>
      <c r="H39" s="8">
        <v>0.0</v>
      </c>
      <c r="I39" s="8">
        <v>315087.0</v>
      </c>
      <c r="J39" s="8">
        <v>8.6625</v>
      </c>
      <c r="K39" s="12"/>
      <c r="L39" s="8" t="s">
        <v>23</v>
      </c>
      <c r="M39" s="9">
        <f t="shared" si="1"/>
        <v>0</v>
      </c>
      <c r="N39" s="9">
        <f>VLOOKUP($E39,'02 train 채점'!$F$8:$G$9, 2, false)</f>
        <v>75</v>
      </c>
      <c r="O39" s="9">
        <f>VLOOKUP($F39,'02 train 채점'!$F$12:$G$17, 2, true)</f>
        <v>25</v>
      </c>
      <c r="P39" s="9">
        <f>VLOOKUP($M39, '02 train 채점'!$F$20:$G$23, 2, true)</f>
        <v>0</v>
      </c>
      <c r="Q39" s="14">
        <f>VLOOKUP($D39,'02 train 채점'!$I$20:$J$23, 2, false)</f>
        <v>40</v>
      </c>
      <c r="R39" s="9">
        <f>N39*'02 train 채점'!$G$26+O39*'02 train 채점'!$G$27+P39*'02 train 채점'!$G$28*Q39*'02 train 채점'!$G$29</f>
        <v>57.5</v>
      </c>
      <c r="S39" s="9">
        <f>if($R39&gt;'02 train 채점'!$G$31, 1, 0)</f>
        <v>1</v>
      </c>
    </row>
    <row r="40" ht="15.75" customHeight="1">
      <c r="A40" s="8">
        <v>930.0</v>
      </c>
      <c r="B40" s="10"/>
      <c r="C40" s="8">
        <v>3.0</v>
      </c>
      <c r="D40" s="8" t="s">
        <v>19</v>
      </c>
      <c r="E40" s="8" t="s">
        <v>20</v>
      </c>
      <c r="F40" s="8">
        <v>25.0</v>
      </c>
      <c r="G40" s="8">
        <v>0.0</v>
      </c>
      <c r="H40" s="8">
        <v>0.0</v>
      </c>
      <c r="I40" s="8">
        <v>345768.0</v>
      </c>
      <c r="J40" s="8">
        <v>9.5</v>
      </c>
      <c r="K40" s="12"/>
      <c r="L40" s="8" t="s">
        <v>23</v>
      </c>
      <c r="M40" s="9">
        <f t="shared" si="1"/>
        <v>0</v>
      </c>
      <c r="N40" s="9">
        <f>VLOOKUP($E40,'02 train 채점'!$F$8:$G$9, 2, false)</f>
        <v>25</v>
      </c>
      <c r="O40" s="9">
        <f>VLOOKUP($F40,'02 train 채점'!$F$12:$G$17, 2, true)</f>
        <v>25</v>
      </c>
      <c r="P40" s="9">
        <f>VLOOKUP($M40, '02 train 채점'!$F$20:$G$23, 2, true)</f>
        <v>0</v>
      </c>
      <c r="Q40" s="14">
        <f>VLOOKUP($D40,'02 train 채점'!$I$20:$J$23, 2, false)</f>
        <v>10</v>
      </c>
      <c r="R40" s="9">
        <f>N40*'02 train 채점'!$G$26+O40*'02 train 채점'!$G$27+P40*'02 train 채점'!$G$28*Q40*'02 train 채점'!$G$29</f>
        <v>22.5</v>
      </c>
      <c r="S40" s="9">
        <f>if($R40&gt;'02 train 채점'!$G$31, 1, 0)</f>
        <v>0</v>
      </c>
    </row>
    <row r="41" ht="15.75" customHeight="1">
      <c r="A41" s="8">
        <v>931.0</v>
      </c>
      <c r="B41" s="10"/>
      <c r="C41" s="8">
        <v>3.0</v>
      </c>
      <c r="D41" s="8" t="s">
        <v>19</v>
      </c>
      <c r="E41" s="8" t="s">
        <v>20</v>
      </c>
      <c r="F41" s="15"/>
      <c r="G41" s="8">
        <v>0.0</v>
      </c>
      <c r="H41" s="8">
        <v>0.0</v>
      </c>
      <c r="I41" s="8">
        <v>1601.0</v>
      </c>
      <c r="J41" s="8">
        <v>56.4958</v>
      </c>
      <c r="K41" s="12"/>
      <c r="L41" s="8" t="s">
        <v>23</v>
      </c>
      <c r="M41" s="9">
        <f t="shared" si="1"/>
        <v>0</v>
      </c>
      <c r="N41" s="9">
        <f>VLOOKUP($E41,'02 train 채점'!$F$8:$G$9, 2, false)</f>
        <v>25</v>
      </c>
      <c r="O41" s="9">
        <f>VLOOKUP($F41,'02 train 채점'!$F$12:$G$17, 2, true)</f>
        <v>55</v>
      </c>
      <c r="P41" s="9">
        <f>VLOOKUP($M41, '02 train 채점'!$F$20:$G$23, 2, true)</f>
        <v>0</v>
      </c>
      <c r="Q41" s="14">
        <f>VLOOKUP($D41,'02 train 채점'!$I$20:$J$23, 2, false)</f>
        <v>10</v>
      </c>
      <c r="R41" s="9">
        <f>N41*'02 train 채점'!$G$26+O41*'02 train 채점'!$G$27+P41*'02 train 채점'!$G$28*Q41*'02 train 채점'!$G$29</f>
        <v>28.5</v>
      </c>
      <c r="S41" s="9">
        <f>if($R41&gt;'02 train 채점'!$G$31, 1, 0)</f>
        <v>0</v>
      </c>
    </row>
    <row r="42" ht="15.75" customHeight="1">
      <c r="A42" s="8">
        <v>932.0</v>
      </c>
      <c r="B42" s="10"/>
      <c r="C42" s="8">
        <v>3.0</v>
      </c>
      <c r="D42" s="8" t="s">
        <v>19</v>
      </c>
      <c r="E42" s="8" t="s">
        <v>20</v>
      </c>
      <c r="F42" s="8">
        <v>39.0</v>
      </c>
      <c r="G42" s="8">
        <v>0.0</v>
      </c>
      <c r="H42" s="8">
        <v>1.0</v>
      </c>
      <c r="I42" s="8">
        <v>349256.0</v>
      </c>
      <c r="J42" s="8">
        <v>13.4167</v>
      </c>
      <c r="K42" s="12"/>
      <c r="L42" s="8" t="s">
        <v>28</v>
      </c>
      <c r="M42" s="9">
        <f t="shared" si="1"/>
        <v>1</v>
      </c>
      <c r="N42" s="9">
        <f>VLOOKUP($E42,'02 train 채점'!$F$8:$G$9, 2, false)</f>
        <v>25</v>
      </c>
      <c r="O42" s="9">
        <f>VLOOKUP($F42,'02 train 채점'!$F$12:$G$17, 2, true)</f>
        <v>25</v>
      </c>
      <c r="P42" s="9">
        <f>VLOOKUP($M42, '02 train 채점'!$F$20:$G$23, 2, true)</f>
        <v>65</v>
      </c>
      <c r="Q42" s="14">
        <f>VLOOKUP($D42,'02 train 채점'!$I$20:$J$23, 2, false)</f>
        <v>10</v>
      </c>
      <c r="R42" s="9">
        <f>N42*'02 train 채점'!$G$26+O42*'02 train 채점'!$G$27+P42*'02 train 채점'!$G$28*Q42*'02 train 채점'!$G$29</f>
        <v>24.125</v>
      </c>
      <c r="S42" s="9">
        <f>if($R42&gt;'02 train 채점'!$G$31, 1, 0)</f>
        <v>0</v>
      </c>
    </row>
    <row r="43" ht="15.75" customHeight="1">
      <c r="A43" s="8">
        <v>933.0</v>
      </c>
      <c r="B43" s="10"/>
      <c r="C43" s="8">
        <v>1.0</v>
      </c>
      <c r="D43" s="8" t="s">
        <v>19</v>
      </c>
      <c r="E43" s="8" t="s">
        <v>20</v>
      </c>
      <c r="F43" s="15"/>
      <c r="G43" s="8">
        <v>0.0</v>
      </c>
      <c r="H43" s="8">
        <v>0.0</v>
      </c>
      <c r="I43" s="8">
        <v>113778.0</v>
      </c>
      <c r="J43" s="8">
        <v>26.55</v>
      </c>
      <c r="K43" s="8" t="s">
        <v>66</v>
      </c>
      <c r="L43" s="8" t="s">
        <v>23</v>
      </c>
      <c r="M43" s="9">
        <f t="shared" si="1"/>
        <v>0</v>
      </c>
      <c r="N43" s="9">
        <f>VLOOKUP($E43,'02 train 채점'!$F$8:$G$9, 2, false)</f>
        <v>25</v>
      </c>
      <c r="O43" s="9">
        <f>VLOOKUP($F43,'02 train 채점'!$F$12:$G$17, 2, true)</f>
        <v>55</v>
      </c>
      <c r="P43" s="9">
        <f>VLOOKUP($M43, '02 train 채점'!$F$20:$G$23, 2, true)</f>
        <v>0</v>
      </c>
      <c r="Q43" s="14">
        <f>VLOOKUP($D43,'02 train 채점'!$I$20:$J$23, 2, false)</f>
        <v>10</v>
      </c>
      <c r="R43" s="9">
        <f>N43*'02 train 채점'!$G$26+O43*'02 train 채점'!$G$27+P43*'02 train 채점'!$G$28*Q43*'02 train 채점'!$G$29</f>
        <v>28.5</v>
      </c>
      <c r="S43" s="9">
        <f>if($R43&gt;'02 train 채점'!$G$31, 1, 0)</f>
        <v>0</v>
      </c>
    </row>
    <row r="44" ht="15.75" customHeight="1">
      <c r="A44" s="8">
        <v>934.0</v>
      </c>
      <c r="B44" s="10"/>
      <c r="C44" s="8">
        <v>3.0</v>
      </c>
      <c r="D44" s="8" t="s">
        <v>19</v>
      </c>
      <c r="E44" s="8" t="s">
        <v>20</v>
      </c>
      <c r="F44" s="8">
        <v>41.0</v>
      </c>
      <c r="G44" s="8">
        <v>0.0</v>
      </c>
      <c r="H44" s="8">
        <v>0.0</v>
      </c>
      <c r="I44" s="8" t="s">
        <v>68</v>
      </c>
      <c r="J44" s="8">
        <v>7.85</v>
      </c>
      <c r="K44" s="12"/>
      <c r="L44" s="8" t="s">
        <v>23</v>
      </c>
      <c r="M44" s="9">
        <f t="shared" si="1"/>
        <v>0</v>
      </c>
      <c r="N44" s="9">
        <f>VLOOKUP($E44,'02 train 채점'!$F$8:$G$9, 2, false)</f>
        <v>25</v>
      </c>
      <c r="O44" s="9">
        <f>VLOOKUP($F44,'02 train 채점'!$F$12:$G$17, 2, true)</f>
        <v>25</v>
      </c>
      <c r="P44" s="9">
        <f>VLOOKUP($M44, '02 train 채점'!$F$20:$G$23, 2, true)</f>
        <v>0</v>
      </c>
      <c r="Q44" s="14">
        <f>VLOOKUP($D44,'02 train 채점'!$I$20:$J$23, 2, false)</f>
        <v>10</v>
      </c>
      <c r="R44" s="9">
        <f>N44*'02 train 채점'!$G$26+O44*'02 train 채점'!$G$27+P44*'02 train 채점'!$G$28*Q44*'02 train 채점'!$G$29</f>
        <v>22.5</v>
      </c>
      <c r="S44" s="9">
        <f>if($R44&gt;'02 train 채점'!$G$31, 1, 0)</f>
        <v>0</v>
      </c>
    </row>
    <row r="45" ht="15.75" customHeight="1">
      <c r="A45" s="8">
        <v>935.0</v>
      </c>
      <c r="B45" s="10"/>
      <c r="C45" s="8">
        <v>2.0</v>
      </c>
      <c r="D45" s="8" t="s">
        <v>24</v>
      </c>
      <c r="E45" s="8" t="s">
        <v>25</v>
      </c>
      <c r="F45" s="8">
        <v>30.0</v>
      </c>
      <c r="G45" s="8">
        <v>0.0</v>
      </c>
      <c r="H45" s="8">
        <v>0.0</v>
      </c>
      <c r="I45" s="8">
        <v>237249.0</v>
      </c>
      <c r="J45" s="8">
        <v>13.0</v>
      </c>
      <c r="K45" s="12"/>
      <c r="L45" s="8" t="s">
        <v>23</v>
      </c>
      <c r="M45" s="9">
        <f t="shared" si="1"/>
        <v>0</v>
      </c>
      <c r="N45" s="9">
        <f>VLOOKUP($E45,'02 train 채점'!$F$8:$G$9, 2, false)</f>
        <v>75</v>
      </c>
      <c r="O45" s="9">
        <f>VLOOKUP($F45,'02 train 채점'!$F$12:$G$17, 2, true)</f>
        <v>25</v>
      </c>
      <c r="P45" s="9">
        <f>VLOOKUP($M45, '02 train 채점'!$F$20:$G$23, 2, true)</f>
        <v>0</v>
      </c>
      <c r="Q45" s="14">
        <f>VLOOKUP($D45,'02 train 채점'!$I$20:$J$23, 2, false)</f>
        <v>50</v>
      </c>
      <c r="R45" s="9">
        <f>N45*'02 train 채점'!$G$26+O45*'02 train 채점'!$G$27+P45*'02 train 채점'!$G$28*Q45*'02 train 채점'!$G$29</f>
        <v>57.5</v>
      </c>
      <c r="S45" s="9">
        <f>if($R45&gt;'02 train 채점'!$G$31, 1, 0)</f>
        <v>1</v>
      </c>
    </row>
    <row r="46" ht="15.75" customHeight="1">
      <c r="A46" s="8">
        <v>936.0</v>
      </c>
      <c r="B46" s="10"/>
      <c r="C46" s="8">
        <v>1.0</v>
      </c>
      <c r="D46" s="8" t="s">
        <v>24</v>
      </c>
      <c r="E46" s="8" t="s">
        <v>25</v>
      </c>
      <c r="F46" s="8">
        <v>45.0</v>
      </c>
      <c r="G46" s="8">
        <v>1.0</v>
      </c>
      <c r="H46" s="8">
        <v>0.0</v>
      </c>
      <c r="I46" s="8">
        <v>11753.0</v>
      </c>
      <c r="J46" s="8">
        <v>52.5542</v>
      </c>
      <c r="K46" s="8" t="s">
        <v>69</v>
      </c>
      <c r="L46" s="8" t="s">
        <v>23</v>
      </c>
      <c r="M46" s="9">
        <f t="shared" si="1"/>
        <v>1</v>
      </c>
      <c r="N46" s="9">
        <f>VLOOKUP($E46,'02 train 채점'!$F$8:$G$9, 2, false)</f>
        <v>75</v>
      </c>
      <c r="O46" s="9">
        <f>VLOOKUP($F46,'02 train 채점'!$F$12:$G$17, 2, true)</f>
        <v>25</v>
      </c>
      <c r="P46" s="9">
        <f>VLOOKUP($M46, '02 train 채점'!$F$20:$G$23, 2, true)</f>
        <v>65</v>
      </c>
      <c r="Q46" s="14">
        <f>VLOOKUP($D46,'02 train 채점'!$I$20:$J$23, 2, false)</f>
        <v>50</v>
      </c>
      <c r="R46" s="9">
        <f>N46*'02 train 채점'!$G$26+O46*'02 train 채점'!$G$27+P46*'02 train 채점'!$G$28*Q46*'02 train 채점'!$G$29</f>
        <v>65.625</v>
      </c>
      <c r="S46" s="9">
        <f>if($R46&gt;'02 train 채점'!$G$31, 1, 0)</f>
        <v>1</v>
      </c>
    </row>
    <row r="47" ht="15.75" customHeight="1">
      <c r="A47" s="8">
        <v>937.0</v>
      </c>
      <c r="B47" s="10"/>
      <c r="C47" s="8">
        <v>3.0</v>
      </c>
      <c r="D47" s="8" t="s">
        <v>19</v>
      </c>
      <c r="E47" s="8" t="s">
        <v>20</v>
      </c>
      <c r="F47" s="8">
        <v>25.0</v>
      </c>
      <c r="G47" s="8">
        <v>0.0</v>
      </c>
      <c r="H47" s="8">
        <v>0.0</v>
      </c>
      <c r="I47" s="8" t="s">
        <v>70</v>
      </c>
      <c r="J47" s="8">
        <v>7.925</v>
      </c>
      <c r="K47" s="12"/>
      <c r="L47" s="8" t="s">
        <v>23</v>
      </c>
      <c r="M47" s="9">
        <f t="shared" si="1"/>
        <v>0</v>
      </c>
      <c r="N47" s="9">
        <f>VLOOKUP($E47,'02 train 채점'!$F$8:$G$9, 2, false)</f>
        <v>25</v>
      </c>
      <c r="O47" s="9">
        <f>VLOOKUP($F47,'02 train 채점'!$F$12:$G$17, 2, true)</f>
        <v>25</v>
      </c>
      <c r="P47" s="9">
        <f>VLOOKUP($M47, '02 train 채점'!$F$20:$G$23, 2, true)</f>
        <v>0</v>
      </c>
      <c r="Q47" s="14">
        <f>VLOOKUP($D47,'02 train 채점'!$I$20:$J$23, 2, false)</f>
        <v>10</v>
      </c>
      <c r="R47" s="9">
        <f>N47*'02 train 채점'!$G$26+O47*'02 train 채점'!$G$27+P47*'02 train 채점'!$G$28*Q47*'02 train 채점'!$G$29</f>
        <v>22.5</v>
      </c>
      <c r="S47" s="9">
        <f>if($R47&gt;'02 train 채점'!$G$31, 1, 0)</f>
        <v>0</v>
      </c>
    </row>
    <row r="48" ht="15.75" customHeight="1">
      <c r="A48" s="8">
        <v>938.0</v>
      </c>
      <c r="B48" s="10"/>
      <c r="C48" s="8">
        <v>1.0</v>
      </c>
      <c r="D48" s="8" t="s">
        <v>19</v>
      </c>
      <c r="E48" s="8" t="s">
        <v>20</v>
      </c>
      <c r="F48" s="8">
        <v>45.0</v>
      </c>
      <c r="G48" s="8">
        <v>0.0</v>
      </c>
      <c r="H48" s="8">
        <v>0.0</v>
      </c>
      <c r="I48" s="8" t="s">
        <v>71</v>
      </c>
      <c r="J48" s="8">
        <v>29.7</v>
      </c>
      <c r="K48" s="8" t="s">
        <v>72</v>
      </c>
      <c r="L48" s="8" t="s">
        <v>28</v>
      </c>
      <c r="M48" s="9">
        <f t="shared" si="1"/>
        <v>0</v>
      </c>
      <c r="N48" s="9">
        <f>VLOOKUP($E48,'02 train 채점'!$F$8:$G$9, 2, false)</f>
        <v>25</v>
      </c>
      <c r="O48" s="9">
        <f>VLOOKUP($F48,'02 train 채점'!$F$12:$G$17, 2, true)</f>
        <v>25</v>
      </c>
      <c r="P48" s="9">
        <f>VLOOKUP($M48, '02 train 채점'!$F$20:$G$23, 2, true)</f>
        <v>0</v>
      </c>
      <c r="Q48" s="14">
        <f>VLOOKUP($D48,'02 train 채점'!$I$20:$J$23, 2, false)</f>
        <v>10</v>
      </c>
      <c r="R48" s="9">
        <f>N48*'02 train 채점'!$G$26+O48*'02 train 채점'!$G$27+P48*'02 train 채점'!$G$28*Q48*'02 train 채점'!$G$29</f>
        <v>22.5</v>
      </c>
      <c r="S48" s="9">
        <f>if($R48&gt;'02 train 채점'!$G$31, 1, 0)</f>
        <v>0</v>
      </c>
    </row>
    <row r="49" ht="15.75" customHeight="1">
      <c r="A49" s="8">
        <v>939.0</v>
      </c>
      <c r="B49" s="10"/>
      <c r="C49" s="8">
        <v>3.0</v>
      </c>
      <c r="D49" s="8" t="s">
        <v>19</v>
      </c>
      <c r="E49" s="8" t="s">
        <v>20</v>
      </c>
      <c r="F49" s="15"/>
      <c r="G49" s="8">
        <v>0.0</v>
      </c>
      <c r="H49" s="8">
        <v>0.0</v>
      </c>
      <c r="I49" s="8">
        <v>370374.0</v>
      </c>
      <c r="J49" s="8">
        <v>7.75</v>
      </c>
      <c r="K49" s="12"/>
      <c r="L49" s="8" t="s">
        <v>21</v>
      </c>
      <c r="M49" s="9">
        <f t="shared" si="1"/>
        <v>0</v>
      </c>
      <c r="N49" s="9">
        <f>VLOOKUP($E49,'02 train 채점'!$F$8:$G$9, 2, false)</f>
        <v>25</v>
      </c>
      <c r="O49" s="9">
        <f>VLOOKUP($F49,'02 train 채점'!$F$12:$G$17, 2, true)</f>
        <v>55</v>
      </c>
      <c r="P49" s="9">
        <f>VLOOKUP($M49, '02 train 채점'!$F$20:$G$23, 2, true)</f>
        <v>0</v>
      </c>
      <c r="Q49" s="14">
        <f>VLOOKUP($D49,'02 train 채점'!$I$20:$J$23, 2, false)</f>
        <v>10</v>
      </c>
      <c r="R49" s="9">
        <f>N49*'02 train 채점'!$G$26+O49*'02 train 채점'!$G$27+P49*'02 train 채점'!$G$28*Q49*'02 train 채점'!$G$29</f>
        <v>28.5</v>
      </c>
      <c r="S49" s="9">
        <f>if($R49&gt;'02 train 채점'!$G$31, 1, 0)</f>
        <v>0</v>
      </c>
    </row>
    <row r="50" ht="15.75" customHeight="1">
      <c r="A50" s="8">
        <v>940.0</v>
      </c>
      <c r="B50" s="10"/>
      <c r="C50" s="8">
        <v>1.0</v>
      </c>
      <c r="D50" s="8" t="s">
        <v>24</v>
      </c>
      <c r="E50" s="8" t="s">
        <v>25</v>
      </c>
      <c r="F50" s="8">
        <v>60.0</v>
      </c>
      <c r="G50" s="8">
        <v>0.0</v>
      </c>
      <c r="H50" s="8">
        <v>0.0</v>
      </c>
      <c r="I50" s="8">
        <v>11813.0</v>
      </c>
      <c r="J50" s="8">
        <v>76.2917</v>
      </c>
      <c r="K50" s="8" t="s">
        <v>75</v>
      </c>
      <c r="L50" s="8" t="s">
        <v>28</v>
      </c>
      <c r="M50" s="9">
        <f t="shared" si="1"/>
        <v>0</v>
      </c>
      <c r="N50" s="9">
        <f>VLOOKUP($E50,'02 train 채점'!$F$8:$G$9, 2, false)</f>
        <v>75</v>
      </c>
      <c r="O50" s="9">
        <f>VLOOKUP($F50,'02 train 채점'!$F$12:$G$17, 2, true)</f>
        <v>25</v>
      </c>
      <c r="P50" s="9">
        <f>VLOOKUP($M50, '02 train 채점'!$F$20:$G$23, 2, true)</f>
        <v>0</v>
      </c>
      <c r="Q50" s="14">
        <f>VLOOKUP($D50,'02 train 채점'!$I$20:$J$23, 2, false)</f>
        <v>50</v>
      </c>
      <c r="R50" s="9">
        <f>N50*'02 train 채점'!$G$26+O50*'02 train 채점'!$G$27+P50*'02 train 채점'!$G$28*Q50*'02 train 채점'!$G$29</f>
        <v>57.5</v>
      </c>
      <c r="S50" s="9">
        <f>if($R50&gt;'02 train 채점'!$G$31, 1, 0)</f>
        <v>1</v>
      </c>
    </row>
    <row r="51" ht="15.75" customHeight="1">
      <c r="A51" s="8">
        <v>941.0</v>
      </c>
      <c r="B51" s="10"/>
      <c r="C51" s="8">
        <v>3.0</v>
      </c>
      <c r="D51" s="8" t="s">
        <v>24</v>
      </c>
      <c r="E51" s="8" t="s">
        <v>25</v>
      </c>
      <c r="F51" s="8">
        <v>36.0</v>
      </c>
      <c r="G51" s="8">
        <v>0.0</v>
      </c>
      <c r="H51" s="8">
        <v>2.0</v>
      </c>
      <c r="I51" s="8" t="s">
        <v>76</v>
      </c>
      <c r="J51" s="8">
        <v>15.9</v>
      </c>
      <c r="K51" s="12"/>
      <c r="L51" s="8" t="s">
        <v>23</v>
      </c>
      <c r="M51" s="9">
        <f t="shared" si="1"/>
        <v>2</v>
      </c>
      <c r="N51" s="9">
        <f>VLOOKUP($E51,'02 train 채점'!$F$8:$G$9, 2, false)</f>
        <v>75</v>
      </c>
      <c r="O51" s="9">
        <f>VLOOKUP($F51,'02 train 채점'!$F$12:$G$17, 2, true)</f>
        <v>25</v>
      </c>
      <c r="P51" s="9">
        <f>VLOOKUP($M51, '02 train 채점'!$F$20:$G$23, 2, true)</f>
        <v>30</v>
      </c>
      <c r="Q51" s="14">
        <f>VLOOKUP($D51,'02 train 채점'!$I$20:$J$23, 2, false)</f>
        <v>50</v>
      </c>
      <c r="R51" s="9">
        <f>N51*'02 train 채점'!$G$26+O51*'02 train 채점'!$G$27+P51*'02 train 채점'!$G$28*Q51*'02 train 채점'!$G$29</f>
        <v>61.25</v>
      </c>
      <c r="S51" s="9">
        <f>if($R51&gt;'02 train 채점'!$G$31, 1, 0)</f>
        <v>1</v>
      </c>
    </row>
    <row r="52" ht="15.75" customHeight="1">
      <c r="A52" s="8">
        <v>942.0</v>
      </c>
      <c r="B52" s="10"/>
      <c r="C52" s="8">
        <v>1.0</v>
      </c>
      <c r="D52" s="8" t="s">
        <v>19</v>
      </c>
      <c r="E52" s="8" t="s">
        <v>20</v>
      </c>
      <c r="F52" s="8">
        <v>24.0</v>
      </c>
      <c r="G52" s="8">
        <v>1.0</v>
      </c>
      <c r="H52" s="8">
        <v>0.0</v>
      </c>
      <c r="I52" s="8">
        <v>13695.0</v>
      </c>
      <c r="J52" s="8">
        <v>60.0</v>
      </c>
      <c r="K52" s="8" t="s">
        <v>77</v>
      </c>
      <c r="L52" s="8" t="s">
        <v>23</v>
      </c>
      <c r="M52" s="9">
        <f t="shared" si="1"/>
        <v>1</v>
      </c>
      <c r="N52" s="9">
        <f>VLOOKUP($E52,'02 train 채점'!$F$8:$G$9, 2, false)</f>
        <v>25</v>
      </c>
      <c r="O52" s="9">
        <f>VLOOKUP($F52,'02 train 채점'!$F$12:$G$17, 2, true)</f>
        <v>25</v>
      </c>
      <c r="P52" s="9">
        <f>VLOOKUP($M52, '02 train 채점'!$F$20:$G$23, 2, true)</f>
        <v>65</v>
      </c>
      <c r="Q52" s="14">
        <f>VLOOKUP($D52,'02 train 채점'!$I$20:$J$23, 2, false)</f>
        <v>10</v>
      </c>
      <c r="R52" s="9">
        <f>N52*'02 train 채점'!$G$26+O52*'02 train 채점'!$G$27+P52*'02 train 채점'!$G$28*Q52*'02 train 채점'!$G$29</f>
        <v>24.125</v>
      </c>
      <c r="S52" s="9">
        <f>if($R52&gt;'02 train 채점'!$G$31, 1, 0)</f>
        <v>0</v>
      </c>
    </row>
    <row r="53" ht="15.75" customHeight="1">
      <c r="A53" s="8">
        <v>943.0</v>
      </c>
      <c r="B53" s="10"/>
      <c r="C53" s="8">
        <v>2.0</v>
      </c>
      <c r="D53" s="8" t="s">
        <v>19</v>
      </c>
      <c r="E53" s="8" t="s">
        <v>20</v>
      </c>
      <c r="F53" s="8">
        <v>27.0</v>
      </c>
      <c r="G53" s="8">
        <v>0.0</v>
      </c>
      <c r="H53" s="8">
        <v>0.0</v>
      </c>
      <c r="I53" s="8" t="s">
        <v>78</v>
      </c>
      <c r="J53" s="8">
        <v>15.0333</v>
      </c>
      <c r="K53" s="12"/>
      <c r="L53" s="8" t="s">
        <v>28</v>
      </c>
      <c r="M53" s="9">
        <f t="shared" si="1"/>
        <v>0</v>
      </c>
      <c r="N53" s="9">
        <f>VLOOKUP($E53,'02 train 채점'!$F$8:$G$9, 2, false)</f>
        <v>25</v>
      </c>
      <c r="O53" s="9">
        <f>VLOOKUP($F53,'02 train 채점'!$F$12:$G$17, 2, true)</f>
        <v>25</v>
      </c>
      <c r="P53" s="9">
        <f>VLOOKUP($M53, '02 train 채점'!$F$20:$G$23, 2, true)</f>
        <v>0</v>
      </c>
      <c r="Q53" s="14">
        <f>VLOOKUP($D53,'02 train 채점'!$I$20:$J$23, 2, false)</f>
        <v>10</v>
      </c>
      <c r="R53" s="9">
        <f>N53*'02 train 채점'!$G$26+O53*'02 train 채점'!$G$27+P53*'02 train 채점'!$G$28*Q53*'02 train 채점'!$G$29</f>
        <v>22.5</v>
      </c>
      <c r="S53" s="9">
        <f>if($R53&gt;'02 train 채점'!$G$31, 1, 0)</f>
        <v>0</v>
      </c>
    </row>
    <row r="54" ht="15.75" customHeight="1">
      <c r="A54" s="8">
        <v>944.0</v>
      </c>
      <c r="B54" s="10"/>
      <c r="C54" s="8">
        <v>2.0</v>
      </c>
      <c r="D54" s="8" t="s">
        <v>29</v>
      </c>
      <c r="E54" s="8" t="s">
        <v>25</v>
      </c>
      <c r="F54" s="8">
        <v>20.0</v>
      </c>
      <c r="G54" s="8">
        <v>2.0</v>
      </c>
      <c r="H54" s="8">
        <v>1.0</v>
      </c>
      <c r="I54" s="8">
        <v>29105.0</v>
      </c>
      <c r="J54" s="8">
        <v>23.0</v>
      </c>
      <c r="K54" s="12"/>
      <c r="L54" s="8" t="s">
        <v>23</v>
      </c>
      <c r="M54" s="9">
        <f t="shared" si="1"/>
        <v>3</v>
      </c>
      <c r="N54" s="9">
        <f>VLOOKUP($E54,'02 train 채점'!$F$8:$G$9, 2, false)</f>
        <v>75</v>
      </c>
      <c r="O54" s="9">
        <f>VLOOKUP($F54,'02 train 채점'!$F$12:$G$17, 2, true)</f>
        <v>25</v>
      </c>
      <c r="P54" s="9">
        <f>VLOOKUP($M54, '02 train 채점'!$F$20:$G$23, 2, true)</f>
        <v>40</v>
      </c>
      <c r="Q54" s="14">
        <f>VLOOKUP($D54,'02 train 채점'!$I$20:$J$23, 2, false)</f>
        <v>40</v>
      </c>
      <c r="R54" s="9">
        <f>N54*'02 train 채점'!$G$26+O54*'02 train 채점'!$G$27+P54*'02 train 채점'!$G$28*Q54*'02 train 채점'!$G$29</f>
        <v>61.5</v>
      </c>
      <c r="S54" s="9">
        <f>if($R54&gt;'02 train 채점'!$G$31, 1, 0)</f>
        <v>1</v>
      </c>
    </row>
    <row r="55" ht="15.75" customHeight="1">
      <c r="A55" s="8">
        <v>945.0</v>
      </c>
      <c r="B55" s="10"/>
      <c r="C55" s="8">
        <v>1.0</v>
      </c>
      <c r="D55" s="8" t="s">
        <v>29</v>
      </c>
      <c r="E55" s="8" t="s">
        <v>25</v>
      </c>
      <c r="F55" s="8">
        <v>28.0</v>
      </c>
      <c r="G55" s="8">
        <v>3.0</v>
      </c>
      <c r="H55" s="8">
        <v>2.0</v>
      </c>
      <c r="I55" s="8">
        <v>19950.0</v>
      </c>
      <c r="J55" s="8">
        <v>263.0</v>
      </c>
      <c r="K55" s="8" t="s">
        <v>57</v>
      </c>
      <c r="L55" s="8" t="s">
        <v>23</v>
      </c>
      <c r="M55" s="9">
        <f t="shared" si="1"/>
        <v>5</v>
      </c>
      <c r="N55" s="9">
        <f>VLOOKUP($E55,'02 train 채점'!$F$8:$G$9, 2, false)</f>
        <v>75</v>
      </c>
      <c r="O55" s="9">
        <f>VLOOKUP($F55,'02 train 채점'!$F$12:$G$17, 2, true)</f>
        <v>25</v>
      </c>
      <c r="P55" s="9">
        <f>VLOOKUP($M55, '02 train 채점'!$F$20:$G$23, 2, true)</f>
        <v>40</v>
      </c>
      <c r="Q55" s="14">
        <f>VLOOKUP($D55,'02 train 채점'!$I$20:$J$23, 2, false)</f>
        <v>40</v>
      </c>
      <c r="R55" s="9">
        <f>N55*'02 train 채점'!$G$26+O55*'02 train 채점'!$G$27+P55*'02 train 채점'!$G$28*Q55*'02 train 채점'!$G$29</f>
        <v>61.5</v>
      </c>
      <c r="S55" s="9">
        <f>if($R55&gt;'02 train 채점'!$G$31, 1, 0)</f>
        <v>1</v>
      </c>
    </row>
    <row r="56" ht="15.75" customHeight="1">
      <c r="A56" s="8">
        <v>946.0</v>
      </c>
      <c r="B56" s="10"/>
      <c r="C56" s="8">
        <v>2.0</v>
      </c>
      <c r="D56" s="8" t="s">
        <v>19</v>
      </c>
      <c r="E56" s="8" t="s">
        <v>20</v>
      </c>
      <c r="F56" s="15"/>
      <c r="G56" s="8">
        <v>0.0</v>
      </c>
      <c r="H56" s="8">
        <v>0.0</v>
      </c>
      <c r="I56" s="8" t="s">
        <v>82</v>
      </c>
      <c r="J56" s="8">
        <v>15.5792</v>
      </c>
      <c r="K56" s="12"/>
      <c r="L56" s="8" t="s">
        <v>28</v>
      </c>
      <c r="M56" s="9">
        <f t="shared" si="1"/>
        <v>0</v>
      </c>
      <c r="N56" s="9">
        <f>VLOOKUP($E56,'02 train 채점'!$F$8:$G$9, 2, false)</f>
        <v>25</v>
      </c>
      <c r="O56" s="9">
        <f>VLOOKUP($F56,'02 train 채점'!$F$12:$G$17, 2, true)</f>
        <v>55</v>
      </c>
      <c r="P56" s="9">
        <f>VLOOKUP($M56, '02 train 채점'!$F$20:$G$23, 2, true)</f>
        <v>0</v>
      </c>
      <c r="Q56" s="14">
        <f>VLOOKUP($D56,'02 train 채점'!$I$20:$J$23, 2, false)</f>
        <v>10</v>
      </c>
      <c r="R56" s="9">
        <f>N56*'02 train 채점'!$G$26+O56*'02 train 채점'!$G$27+P56*'02 train 채점'!$G$28*Q56*'02 train 채점'!$G$29</f>
        <v>28.5</v>
      </c>
      <c r="S56" s="9">
        <f>if($R56&gt;'02 train 채점'!$G$31, 1, 0)</f>
        <v>0</v>
      </c>
    </row>
    <row r="57" ht="15.75" customHeight="1">
      <c r="A57" s="8">
        <v>947.0</v>
      </c>
      <c r="B57" s="10"/>
      <c r="C57" s="8">
        <v>3.0</v>
      </c>
      <c r="D57" s="8" t="s">
        <v>33</v>
      </c>
      <c r="E57" s="8" t="s">
        <v>20</v>
      </c>
      <c r="F57" s="8">
        <v>10.0</v>
      </c>
      <c r="G57" s="8">
        <v>4.0</v>
      </c>
      <c r="H57" s="8">
        <v>1.0</v>
      </c>
      <c r="I57" s="8">
        <v>382652.0</v>
      </c>
      <c r="J57" s="8">
        <v>29.125</v>
      </c>
      <c r="K57" s="12"/>
      <c r="L57" s="8" t="s">
        <v>21</v>
      </c>
      <c r="M57" s="9">
        <f t="shared" si="1"/>
        <v>5</v>
      </c>
      <c r="N57" s="9">
        <f>VLOOKUP($E57,'02 train 채점'!$F$8:$G$9, 2, false)</f>
        <v>25</v>
      </c>
      <c r="O57" s="9">
        <f>VLOOKUP($F57,'02 train 채점'!$F$12:$G$17, 2, true)</f>
        <v>25</v>
      </c>
      <c r="P57" s="9">
        <f>VLOOKUP($M57, '02 train 채점'!$F$20:$G$23, 2, true)</f>
        <v>40</v>
      </c>
      <c r="Q57" s="14">
        <f>VLOOKUP($D57,'02 train 채점'!$I$20:$J$23, 2, false)</f>
        <v>20</v>
      </c>
      <c r="R57" s="9">
        <f>N57*'02 train 채점'!$G$26+O57*'02 train 채점'!$G$27+P57*'02 train 채점'!$G$28*Q57*'02 train 채점'!$G$29</f>
        <v>24.5</v>
      </c>
      <c r="S57" s="9">
        <f>if($R57&gt;'02 train 채점'!$G$31, 1, 0)</f>
        <v>0</v>
      </c>
    </row>
    <row r="58" ht="15.75" customHeight="1">
      <c r="A58" s="8">
        <v>948.0</v>
      </c>
      <c r="B58" s="10"/>
      <c r="C58" s="8">
        <v>3.0</v>
      </c>
      <c r="D58" s="8" t="s">
        <v>19</v>
      </c>
      <c r="E58" s="8" t="s">
        <v>20</v>
      </c>
      <c r="F58" s="8">
        <v>35.0</v>
      </c>
      <c r="G58" s="8">
        <v>0.0</v>
      </c>
      <c r="H58" s="8">
        <v>0.0</v>
      </c>
      <c r="I58" s="8">
        <v>349230.0</v>
      </c>
      <c r="J58" s="8">
        <v>7.8958</v>
      </c>
      <c r="K58" s="12"/>
      <c r="L58" s="8" t="s">
        <v>23</v>
      </c>
      <c r="M58" s="9">
        <f t="shared" si="1"/>
        <v>0</v>
      </c>
      <c r="N58" s="9">
        <f>VLOOKUP($E58,'02 train 채점'!$F$8:$G$9, 2, false)</f>
        <v>25</v>
      </c>
      <c r="O58" s="9">
        <f>VLOOKUP($F58,'02 train 채점'!$F$12:$G$17, 2, true)</f>
        <v>25</v>
      </c>
      <c r="P58" s="9">
        <f>VLOOKUP($M58, '02 train 채점'!$F$20:$G$23, 2, true)</f>
        <v>0</v>
      </c>
      <c r="Q58" s="14">
        <f>VLOOKUP($D58,'02 train 채점'!$I$20:$J$23, 2, false)</f>
        <v>10</v>
      </c>
      <c r="R58" s="9">
        <f>N58*'02 train 채점'!$G$26+O58*'02 train 채점'!$G$27+P58*'02 train 채점'!$G$28*Q58*'02 train 채점'!$G$29</f>
        <v>22.5</v>
      </c>
      <c r="S58" s="9">
        <f>if($R58&gt;'02 train 채점'!$G$31, 1, 0)</f>
        <v>0</v>
      </c>
    </row>
    <row r="59" ht="15.75" customHeight="1">
      <c r="A59" s="8">
        <v>949.0</v>
      </c>
      <c r="B59" s="10"/>
      <c r="C59" s="8">
        <v>3.0</v>
      </c>
      <c r="D59" s="8" t="s">
        <v>19</v>
      </c>
      <c r="E59" s="8" t="s">
        <v>20</v>
      </c>
      <c r="F59" s="8">
        <v>25.0</v>
      </c>
      <c r="G59" s="8">
        <v>0.0</v>
      </c>
      <c r="H59" s="8">
        <v>0.0</v>
      </c>
      <c r="I59" s="8">
        <v>348122.0</v>
      </c>
      <c r="J59" s="8">
        <v>7.65</v>
      </c>
      <c r="K59" s="8" t="s">
        <v>86</v>
      </c>
      <c r="L59" s="8" t="s">
        <v>23</v>
      </c>
      <c r="M59" s="9">
        <f t="shared" si="1"/>
        <v>0</v>
      </c>
      <c r="N59" s="9">
        <f>VLOOKUP($E59,'02 train 채점'!$F$8:$G$9, 2, false)</f>
        <v>25</v>
      </c>
      <c r="O59" s="9">
        <f>VLOOKUP($F59,'02 train 채점'!$F$12:$G$17, 2, true)</f>
        <v>25</v>
      </c>
      <c r="P59" s="9">
        <f>VLOOKUP($M59, '02 train 채점'!$F$20:$G$23, 2, true)</f>
        <v>0</v>
      </c>
      <c r="Q59" s="14">
        <f>VLOOKUP($D59,'02 train 채점'!$I$20:$J$23, 2, false)</f>
        <v>10</v>
      </c>
      <c r="R59" s="9">
        <f>N59*'02 train 채점'!$G$26+O59*'02 train 채점'!$G$27+P59*'02 train 채점'!$G$28*Q59*'02 train 채점'!$G$29</f>
        <v>22.5</v>
      </c>
      <c r="S59" s="9">
        <f>if($R59&gt;'02 train 채점'!$G$31, 1, 0)</f>
        <v>0</v>
      </c>
    </row>
    <row r="60" ht="15.75" customHeight="1">
      <c r="A60" s="8">
        <v>950.0</v>
      </c>
      <c r="B60" s="10"/>
      <c r="C60" s="8">
        <v>3.0</v>
      </c>
      <c r="D60" s="8" t="s">
        <v>19</v>
      </c>
      <c r="E60" s="8" t="s">
        <v>20</v>
      </c>
      <c r="F60" s="15"/>
      <c r="G60" s="8">
        <v>1.0</v>
      </c>
      <c r="H60" s="8">
        <v>0.0</v>
      </c>
      <c r="I60" s="8">
        <v>386525.0</v>
      </c>
      <c r="J60" s="8">
        <v>16.1</v>
      </c>
      <c r="K60" s="12"/>
      <c r="L60" s="8" t="s">
        <v>23</v>
      </c>
      <c r="M60" s="9">
        <f t="shared" si="1"/>
        <v>1</v>
      </c>
      <c r="N60" s="9">
        <f>VLOOKUP($E60,'02 train 채점'!$F$8:$G$9, 2, false)</f>
        <v>25</v>
      </c>
      <c r="O60" s="9">
        <f>VLOOKUP($F60,'02 train 채점'!$F$12:$G$17, 2, true)</f>
        <v>55</v>
      </c>
      <c r="P60" s="9">
        <f>VLOOKUP($M60, '02 train 채점'!$F$20:$G$23, 2, true)</f>
        <v>65</v>
      </c>
      <c r="Q60" s="14">
        <f>VLOOKUP($D60,'02 train 채점'!$I$20:$J$23, 2, false)</f>
        <v>10</v>
      </c>
      <c r="R60" s="9">
        <f>N60*'02 train 채점'!$G$26+O60*'02 train 채점'!$G$27+P60*'02 train 채점'!$G$28*Q60*'02 train 채점'!$G$29</f>
        <v>30.125</v>
      </c>
      <c r="S60" s="9">
        <f>if($R60&gt;'02 train 채점'!$G$31, 1, 0)</f>
        <v>0</v>
      </c>
    </row>
    <row r="61" ht="15.75" customHeight="1">
      <c r="A61" s="8">
        <v>951.0</v>
      </c>
      <c r="B61" s="10"/>
      <c r="C61" s="8">
        <v>1.0</v>
      </c>
      <c r="D61" s="8" t="s">
        <v>29</v>
      </c>
      <c r="E61" s="8" t="s">
        <v>25</v>
      </c>
      <c r="F61" s="8">
        <v>36.0</v>
      </c>
      <c r="G61" s="8">
        <v>0.0</v>
      </c>
      <c r="H61" s="8">
        <v>0.0</v>
      </c>
      <c r="I61" s="8" t="s">
        <v>48</v>
      </c>
      <c r="J61" s="8">
        <v>262.375</v>
      </c>
      <c r="K61" s="8" t="s">
        <v>87</v>
      </c>
      <c r="L61" s="8" t="s">
        <v>28</v>
      </c>
      <c r="M61" s="9">
        <f t="shared" si="1"/>
        <v>0</v>
      </c>
      <c r="N61" s="9">
        <f>VLOOKUP($E61,'02 train 채점'!$F$8:$G$9, 2, false)</f>
        <v>75</v>
      </c>
      <c r="O61" s="9">
        <f>VLOOKUP($F61,'02 train 채점'!$F$12:$G$17, 2, true)</f>
        <v>25</v>
      </c>
      <c r="P61" s="9">
        <f>VLOOKUP($M61, '02 train 채점'!$F$20:$G$23, 2, true)</f>
        <v>0</v>
      </c>
      <c r="Q61" s="14">
        <f>VLOOKUP($D61,'02 train 채점'!$I$20:$J$23, 2, false)</f>
        <v>40</v>
      </c>
      <c r="R61" s="9">
        <f>N61*'02 train 채점'!$G$26+O61*'02 train 채점'!$G$27+P61*'02 train 채점'!$G$28*Q61*'02 train 채점'!$G$29</f>
        <v>57.5</v>
      </c>
      <c r="S61" s="9">
        <f>if($R61&gt;'02 train 채점'!$G$31, 1, 0)</f>
        <v>1</v>
      </c>
    </row>
    <row r="62" ht="15.75" customHeight="1">
      <c r="A62" s="8">
        <v>952.0</v>
      </c>
      <c r="B62" s="10"/>
      <c r="C62" s="8">
        <v>3.0</v>
      </c>
      <c r="D62" s="8" t="s">
        <v>19</v>
      </c>
      <c r="E62" s="8" t="s">
        <v>20</v>
      </c>
      <c r="F62" s="8">
        <v>17.0</v>
      </c>
      <c r="G62" s="8">
        <v>0.0</v>
      </c>
      <c r="H62" s="8">
        <v>0.0</v>
      </c>
      <c r="I62" s="8">
        <v>349232.0</v>
      </c>
      <c r="J62" s="8">
        <v>7.8958</v>
      </c>
      <c r="K62" s="12"/>
      <c r="L62" s="8" t="s">
        <v>23</v>
      </c>
      <c r="M62" s="9">
        <f t="shared" si="1"/>
        <v>0</v>
      </c>
      <c r="N62" s="9">
        <f>VLOOKUP($E62,'02 train 채점'!$F$8:$G$9, 2, false)</f>
        <v>25</v>
      </c>
      <c r="O62" s="9">
        <f>VLOOKUP($F62,'02 train 채점'!$F$12:$G$17, 2, true)</f>
        <v>25</v>
      </c>
      <c r="P62" s="9">
        <f>VLOOKUP($M62, '02 train 채점'!$F$20:$G$23, 2, true)</f>
        <v>0</v>
      </c>
      <c r="Q62" s="14">
        <f>VLOOKUP($D62,'02 train 채점'!$I$20:$J$23, 2, false)</f>
        <v>10</v>
      </c>
      <c r="R62" s="9">
        <f>N62*'02 train 채점'!$G$26+O62*'02 train 채점'!$G$27+P62*'02 train 채점'!$G$28*Q62*'02 train 채점'!$G$29</f>
        <v>22.5</v>
      </c>
      <c r="S62" s="9">
        <f>if($R62&gt;'02 train 채점'!$G$31, 1, 0)</f>
        <v>0</v>
      </c>
    </row>
    <row r="63" ht="15.75" customHeight="1">
      <c r="A63" s="8">
        <v>953.0</v>
      </c>
      <c r="B63" s="10"/>
      <c r="C63" s="8">
        <v>2.0</v>
      </c>
      <c r="D63" s="8" t="s">
        <v>19</v>
      </c>
      <c r="E63" s="8" t="s">
        <v>20</v>
      </c>
      <c r="F63" s="8">
        <v>32.0</v>
      </c>
      <c r="G63" s="8">
        <v>0.0</v>
      </c>
      <c r="H63" s="8">
        <v>0.0</v>
      </c>
      <c r="I63" s="8">
        <v>237216.0</v>
      </c>
      <c r="J63" s="8">
        <v>13.5</v>
      </c>
      <c r="K63" s="12"/>
      <c r="L63" s="8" t="s">
        <v>23</v>
      </c>
      <c r="M63" s="9">
        <f t="shared" si="1"/>
        <v>0</v>
      </c>
      <c r="N63" s="9">
        <f>VLOOKUP($E63,'02 train 채점'!$F$8:$G$9, 2, false)</f>
        <v>25</v>
      </c>
      <c r="O63" s="9">
        <f>VLOOKUP($F63,'02 train 채점'!$F$12:$G$17, 2, true)</f>
        <v>25</v>
      </c>
      <c r="P63" s="9">
        <f>VLOOKUP($M63, '02 train 채점'!$F$20:$G$23, 2, true)</f>
        <v>0</v>
      </c>
      <c r="Q63" s="14">
        <f>VLOOKUP($D63,'02 train 채점'!$I$20:$J$23, 2, false)</f>
        <v>10</v>
      </c>
      <c r="R63" s="9">
        <f>N63*'02 train 채점'!$G$26+O63*'02 train 채점'!$G$27+P63*'02 train 채점'!$G$28*Q63*'02 train 채점'!$G$29</f>
        <v>22.5</v>
      </c>
      <c r="S63" s="9">
        <f>if($R63&gt;'02 train 채점'!$G$31, 1, 0)</f>
        <v>0</v>
      </c>
    </row>
    <row r="64" ht="15.75" customHeight="1">
      <c r="A64" s="8">
        <v>954.0</v>
      </c>
      <c r="B64" s="10"/>
      <c r="C64" s="8">
        <v>3.0</v>
      </c>
      <c r="D64" s="8" t="s">
        <v>19</v>
      </c>
      <c r="E64" s="8" t="s">
        <v>20</v>
      </c>
      <c r="F64" s="8">
        <v>18.0</v>
      </c>
      <c r="G64" s="8">
        <v>0.0</v>
      </c>
      <c r="H64" s="8">
        <v>0.0</v>
      </c>
      <c r="I64" s="8">
        <v>347090.0</v>
      </c>
      <c r="J64" s="8">
        <v>7.75</v>
      </c>
      <c r="K64" s="12"/>
      <c r="L64" s="8" t="s">
        <v>23</v>
      </c>
      <c r="M64" s="9">
        <f t="shared" si="1"/>
        <v>0</v>
      </c>
      <c r="N64" s="9">
        <f>VLOOKUP($E64,'02 train 채점'!$F$8:$G$9, 2, false)</f>
        <v>25</v>
      </c>
      <c r="O64" s="9">
        <f>VLOOKUP($F64,'02 train 채점'!$F$12:$G$17, 2, true)</f>
        <v>25</v>
      </c>
      <c r="P64" s="9">
        <f>VLOOKUP($M64, '02 train 채점'!$F$20:$G$23, 2, true)</f>
        <v>0</v>
      </c>
      <c r="Q64" s="14">
        <f>VLOOKUP($D64,'02 train 채점'!$I$20:$J$23, 2, false)</f>
        <v>10</v>
      </c>
      <c r="R64" s="9">
        <f>N64*'02 train 채점'!$G$26+O64*'02 train 채점'!$G$27+P64*'02 train 채점'!$G$28*Q64*'02 train 채점'!$G$29</f>
        <v>22.5</v>
      </c>
      <c r="S64" s="9">
        <f>if($R64&gt;'02 train 채점'!$G$31, 1, 0)</f>
        <v>0</v>
      </c>
    </row>
    <row r="65" ht="15.75" customHeight="1">
      <c r="A65" s="8">
        <v>955.0</v>
      </c>
      <c r="B65" s="10"/>
      <c r="C65" s="8">
        <v>3.0</v>
      </c>
      <c r="D65" s="8" t="s">
        <v>29</v>
      </c>
      <c r="E65" s="8" t="s">
        <v>25</v>
      </c>
      <c r="F65" s="8">
        <v>22.0</v>
      </c>
      <c r="G65" s="8">
        <v>0.0</v>
      </c>
      <c r="H65" s="8">
        <v>0.0</v>
      </c>
      <c r="I65" s="8">
        <v>334914.0</v>
      </c>
      <c r="J65" s="8">
        <v>7.725</v>
      </c>
      <c r="K65" s="12"/>
      <c r="L65" s="8" t="s">
        <v>21</v>
      </c>
      <c r="M65" s="9">
        <f t="shared" si="1"/>
        <v>0</v>
      </c>
      <c r="N65" s="9">
        <f>VLOOKUP($E65,'02 train 채점'!$F$8:$G$9, 2, false)</f>
        <v>75</v>
      </c>
      <c r="O65" s="9">
        <f>VLOOKUP($F65,'02 train 채점'!$F$12:$G$17, 2, true)</f>
        <v>25</v>
      </c>
      <c r="P65" s="9">
        <f>VLOOKUP($M65, '02 train 채점'!$F$20:$G$23, 2, true)</f>
        <v>0</v>
      </c>
      <c r="Q65" s="14">
        <f>VLOOKUP($D65,'02 train 채점'!$I$20:$J$23, 2, false)</f>
        <v>40</v>
      </c>
      <c r="R65" s="9">
        <f>N65*'02 train 채점'!$G$26+O65*'02 train 채점'!$G$27+P65*'02 train 채점'!$G$28*Q65*'02 train 채점'!$G$29</f>
        <v>57.5</v>
      </c>
      <c r="S65" s="9">
        <f>if($R65&gt;'02 train 채점'!$G$31, 1, 0)</f>
        <v>1</v>
      </c>
    </row>
    <row r="66" ht="15.75" customHeight="1">
      <c r="A66" s="8">
        <v>956.0</v>
      </c>
      <c r="B66" s="10"/>
      <c r="C66" s="8">
        <v>1.0</v>
      </c>
      <c r="D66" s="8" t="s">
        <v>33</v>
      </c>
      <c r="E66" s="8" t="s">
        <v>20</v>
      </c>
      <c r="F66" s="8">
        <v>13.0</v>
      </c>
      <c r="G66" s="8">
        <v>2.0</v>
      </c>
      <c r="H66" s="8">
        <v>2.0</v>
      </c>
      <c r="I66" s="8" t="s">
        <v>48</v>
      </c>
      <c r="J66" s="8">
        <v>262.375</v>
      </c>
      <c r="K66" s="8" t="s">
        <v>49</v>
      </c>
      <c r="L66" s="8" t="s">
        <v>28</v>
      </c>
      <c r="M66" s="9">
        <f t="shared" si="1"/>
        <v>4</v>
      </c>
      <c r="N66" s="9">
        <f>VLOOKUP($E66,'02 train 채점'!$F$8:$G$9, 2, false)</f>
        <v>25</v>
      </c>
      <c r="O66" s="9">
        <f>VLOOKUP($F66,'02 train 채점'!$F$12:$G$17, 2, true)</f>
        <v>25</v>
      </c>
      <c r="P66" s="9">
        <f>VLOOKUP($M66, '02 train 채점'!$F$20:$G$23, 2, true)</f>
        <v>40</v>
      </c>
      <c r="Q66" s="14">
        <f>VLOOKUP($D66,'02 train 채점'!$I$20:$J$23, 2, false)</f>
        <v>20</v>
      </c>
      <c r="R66" s="9">
        <f>N66*'02 train 채점'!$G$26+O66*'02 train 채점'!$G$27+P66*'02 train 채점'!$G$28*Q66*'02 train 채점'!$G$29</f>
        <v>24.5</v>
      </c>
      <c r="S66" s="9">
        <f>if($R66&gt;'02 train 채점'!$G$31, 1, 0)</f>
        <v>0</v>
      </c>
    </row>
    <row r="67" ht="15.75" customHeight="1">
      <c r="A67" s="8">
        <v>957.0</v>
      </c>
      <c r="B67" s="10"/>
      <c r="C67" s="8">
        <v>2.0</v>
      </c>
      <c r="D67" s="8" t="s">
        <v>24</v>
      </c>
      <c r="E67" s="8" t="s">
        <v>25</v>
      </c>
      <c r="F67" s="15"/>
      <c r="G67" s="8">
        <v>0.0</v>
      </c>
      <c r="H67" s="8">
        <v>0.0</v>
      </c>
      <c r="I67" s="8" t="s">
        <v>92</v>
      </c>
      <c r="J67" s="8">
        <v>21.0</v>
      </c>
      <c r="K67" s="12"/>
      <c r="L67" s="8" t="s">
        <v>23</v>
      </c>
      <c r="M67" s="9">
        <f t="shared" si="1"/>
        <v>0</v>
      </c>
      <c r="N67" s="9">
        <f>VLOOKUP($E67,'02 train 채점'!$F$8:$G$9, 2, false)</f>
        <v>75</v>
      </c>
      <c r="O67" s="9">
        <f>VLOOKUP($F67,'02 train 채점'!$F$12:$G$17, 2, true)</f>
        <v>55</v>
      </c>
      <c r="P67" s="9">
        <f>VLOOKUP($M67, '02 train 채점'!$F$20:$G$23, 2, true)</f>
        <v>0</v>
      </c>
      <c r="Q67" s="14">
        <f>VLOOKUP($D67,'02 train 채점'!$I$20:$J$23, 2, false)</f>
        <v>50</v>
      </c>
      <c r="R67" s="9">
        <f>N67*'02 train 채점'!$G$26+O67*'02 train 채점'!$G$27+P67*'02 train 채점'!$G$28*Q67*'02 train 채점'!$G$29</f>
        <v>63.5</v>
      </c>
      <c r="S67" s="9">
        <f>if($R67&gt;'02 train 채점'!$G$31, 1, 0)</f>
        <v>1</v>
      </c>
    </row>
    <row r="68" ht="15.75" customHeight="1">
      <c r="A68" s="8">
        <v>958.0</v>
      </c>
      <c r="B68" s="10"/>
      <c r="C68" s="8">
        <v>3.0</v>
      </c>
      <c r="D68" s="8" t="s">
        <v>29</v>
      </c>
      <c r="E68" s="8" t="s">
        <v>25</v>
      </c>
      <c r="F68" s="8">
        <v>18.0</v>
      </c>
      <c r="G68" s="8">
        <v>0.0</v>
      </c>
      <c r="H68" s="8">
        <v>0.0</v>
      </c>
      <c r="I68" s="8">
        <v>330963.0</v>
      </c>
      <c r="J68" s="8">
        <v>7.8792</v>
      </c>
      <c r="K68" s="12"/>
      <c r="L68" s="8" t="s">
        <v>21</v>
      </c>
      <c r="M68" s="9">
        <f t="shared" si="1"/>
        <v>0</v>
      </c>
      <c r="N68" s="9">
        <f>VLOOKUP($E68,'02 train 채점'!$F$8:$G$9, 2, false)</f>
        <v>75</v>
      </c>
      <c r="O68" s="9">
        <f>VLOOKUP($F68,'02 train 채점'!$F$12:$G$17, 2, true)</f>
        <v>25</v>
      </c>
      <c r="P68" s="9">
        <f>VLOOKUP($M68, '02 train 채점'!$F$20:$G$23, 2, true)</f>
        <v>0</v>
      </c>
      <c r="Q68" s="14">
        <f>VLOOKUP($D68,'02 train 채점'!$I$20:$J$23, 2, false)</f>
        <v>40</v>
      </c>
      <c r="R68" s="9">
        <f>N68*'02 train 채점'!$G$26+O68*'02 train 채점'!$G$27+P68*'02 train 채점'!$G$28*Q68*'02 train 채점'!$G$29</f>
        <v>57.5</v>
      </c>
      <c r="S68" s="9">
        <f>if($R68&gt;'02 train 채점'!$G$31, 1, 0)</f>
        <v>1</v>
      </c>
    </row>
    <row r="69" ht="15.75" customHeight="1">
      <c r="A69" s="8">
        <v>959.0</v>
      </c>
      <c r="B69" s="10"/>
      <c r="C69" s="8">
        <v>1.0</v>
      </c>
      <c r="D69" s="8" t="s">
        <v>19</v>
      </c>
      <c r="E69" s="8" t="s">
        <v>20</v>
      </c>
      <c r="F69" s="8">
        <v>47.0</v>
      </c>
      <c r="G69" s="8">
        <v>0.0</v>
      </c>
      <c r="H69" s="8">
        <v>0.0</v>
      </c>
      <c r="I69" s="8">
        <v>113796.0</v>
      </c>
      <c r="J69" s="8">
        <v>42.4</v>
      </c>
      <c r="K69" s="12"/>
      <c r="L69" s="8" t="s">
        <v>23</v>
      </c>
      <c r="M69" s="9">
        <f t="shared" si="1"/>
        <v>0</v>
      </c>
      <c r="N69" s="9">
        <f>VLOOKUP($E69,'02 train 채점'!$F$8:$G$9, 2, false)</f>
        <v>25</v>
      </c>
      <c r="O69" s="9">
        <f>VLOOKUP($F69,'02 train 채점'!$F$12:$G$17, 2, true)</f>
        <v>25</v>
      </c>
      <c r="P69" s="9">
        <f>VLOOKUP($M69, '02 train 채점'!$F$20:$G$23, 2, true)</f>
        <v>0</v>
      </c>
      <c r="Q69" s="14">
        <f>VLOOKUP($D69,'02 train 채점'!$I$20:$J$23, 2, false)</f>
        <v>10</v>
      </c>
      <c r="R69" s="9">
        <f>N69*'02 train 채점'!$G$26+O69*'02 train 채점'!$G$27+P69*'02 train 채점'!$G$28*Q69*'02 train 채점'!$G$29</f>
        <v>22.5</v>
      </c>
      <c r="S69" s="9">
        <f>if($R69&gt;'02 train 채점'!$G$31, 1, 0)</f>
        <v>0</v>
      </c>
    </row>
    <row r="70" ht="15.75" customHeight="1">
      <c r="A70" s="8">
        <v>960.0</v>
      </c>
      <c r="B70" s="10"/>
      <c r="C70" s="8">
        <v>1.0</v>
      </c>
      <c r="D70" s="8" t="s">
        <v>19</v>
      </c>
      <c r="E70" s="8" t="s">
        <v>20</v>
      </c>
      <c r="F70" s="8">
        <v>31.0</v>
      </c>
      <c r="G70" s="8">
        <v>0.0</v>
      </c>
      <c r="H70" s="8">
        <v>0.0</v>
      </c>
      <c r="I70" s="8">
        <v>2543.0</v>
      </c>
      <c r="J70" s="8">
        <v>28.5375</v>
      </c>
      <c r="K70" s="8" t="s">
        <v>96</v>
      </c>
      <c r="L70" s="8" t="s">
        <v>28</v>
      </c>
      <c r="M70" s="9">
        <f t="shared" si="1"/>
        <v>0</v>
      </c>
      <c r="N70" s="9">
        <f>VLOOKUP($E70,'02 train 채점'!$F$8:$G$9, 2, false)</f>
        <v>25</v>
      </c>
      <c r="O70" s="9">
        <f>VLOOKUP($F70,'02 train 채점'!$F$12:$G$17, 2, true)</f>
        <v>25</v>
      </c>
      <c r="P70" s="9">
        <f>VLOOKUP($M70, '02 train 채점'!$F$20:$G$23, 2, true)</f>
        <v>0</v>
      </c>
      <c r="Q70" s="14">
        <f>VLOOKUP($D70,'02 train 채점'!$I$20:$J$23, 2, false)</f>
        <v>10</v>
      </c>
      <c r="R70" s="9">
        <f>N70*'02 train 채점'!$G$26+O70*'02 train 채점'!$G$27+P70*'02 train 채점'!$G$28*Q70*'02 train 채점'!$G$29</f>
        <v>22.5</v>
      </c>
      <c r="S70" s="9">
        <f>if($R70&gt;'02 train 채점'!$G$31, 1, 0)</f>
        <v>0</v>
      </c>
    </row>
    <row r="71" ht="15.75" customHeight="1">
      <c r="A71" s="8">
        <v>961.0</v>
      </c>
      <c r="B71" s="10"/>
      <c r="C71" s="8">
        <v>1.0</v>
      </c>
      <c r="D71" s="8" t="s">
        <v>24</v>
      </c>
      <c r="E71" s="8" t="s">
        <v>25</v>
      </c>
      <c r="F71" s="8">
        <v>60.0</v>
      </c>
      <c r="G71" s="8">
        <v>1.0</v>
      </c>
      <c r="H71" s="8">
        <v>4.0</v>
      </c>
      <c r="I71" s="8">
        <v>19950.0</v>
      </c>
      <c r="J71" s="8">
        <v>263.0</v>
      </c>
      <c r="K71" s="8" t="s">
        <v>57</v>
      </c>
      <c r="L71" s="8" t="s">
        <v>23</v>
      </c>
      <c r="M71" s="9">
        <f t="shared" si="1"/>
        <v>5</v>
      </c>
      <c r="N71" s="9">
        <f>VLOOKUP($E71,'02 train 채점'!$F$8:$G$9, 2, false)</f>
        <v>75</v>
      </c>
      <c r="O71" s="9">
        <f>VLOOKUP($F71,'02 train 채점'!$F$12:$G$17, 2, true)</f>
        <v>25</v>
      </c>
      <c r="P71" s="9">
        <f>VLOOKUP($M71, '02 train 채점'!$F$20:$G$23, 2, true)</f>
        <v>40</v>
      </c>
      <c r="Q71" s="14">
        <f>VLOOKUP($D71,'02 train 채점'!$I$20:$J$23, 2, false)</f>
        <v>50</v>
      </c>
      <c r="R71" s="9">
        <f>N71*'02 train 채점'!$G$26+O71*'02 train 채점'!$G$27+P71*'02 train 채점'!$G$28*Q71*'02 train 채점'!$G$29</f>
        <v>62.5</v>
      </c>
      <c r="S71" s="9">
        <f>if($R71&gt;'02 train 채점'!$G$31, 1, 0)</f>
        <v>1</v>
      </c>
    </row>
    <row r="72" ht="15.75" customHeight="1">
      <c r="A72" s="8">
        <v>962.0</v>
      </c>
      <c r="B72" s="10"/>
      <c r="C72" s="8">
        <v>3.0</v>
      </c>
      <c r="D72" s="8" t="s">
        <v>29</v>
      </c>
      <c r="E72" s="8" t="s">
        <v>25</v>
      </c>
      <c r="F72" s="8">
        <v>24.0</v>
      </c>
      <c r="G72" s="8">
        <v>0.0</v>
      </c>
      <c r="H72" s="8">
        <v>0.0</v>
      </c>
      <c r="I72" s="8">
        <v>382653.0</v>
      </c>
      <c r="J72" s="8">
        <v>7.75</v>
      </c>
      <c r="K72" s="12"/>
      <c r="L72" s="8" t="s">
        <v>21</v>
      </c>
      <c r="M72" s="9">
        <f t="shared" si="1"/>
        <v>0</v>
      </c>
      <c r="N72" s="9">
        <f>VLOOKUP($E72,'02 train 채점'!$F$8:$G$9, 2, false)</f>
        <v>75</v>
      </c>
      <c r="O72" s="9">
        <f>VLOOKUP($F72,'02 train 채점'!$F$12:$G$17, 2, true)</f>
        <v>25</v>
      </c>
      <c r="P72" s="9">
        <f>VLOOKUP($M72, '02 train 채점'!$F$20:$G$23, 2, true)</f>
        <v>0</v>
      </c>
      <c r="Q72" s="14">
        <f>VLOOKUP($D72,'02 train 채점'!$I$20:$J$23, 2, false)</f>
        <v>40</v>
      </c>
      <c r="R72" s="9">
        <f>N72*'02 train 채점'!$G$26+O72*'02 train 채점'!$G$27+P72*'02 train 채점'!$G$28*Q72*'02 train 채점'!$G$29</f>
        <v>57.5</v>
      </c>
      <c r="S72" s="9">
        <f>if($R72&gt;'02 train 채점'!$G$31, 1, 0)</f>
        <v>1</v>
      </c>
    </row>
    <row r="73" ht="15.75" customHeight="1">
      <c r="A73" s="8">
        <v>963.0</v>
      </c>
      <c r="B73" s="10"/>
      <c r="C73" s="8">
        <v>3.0</v>
      </c>
      <c r="D73" s="8" t="s">
        <v>19</v>
      </c>
      <c r="E73" s="8" t="s">
        <v>20</v>
      </c>
      <c r="F73" s="8">
        <v>21.0</v>
      </c>
      <c r="G73" s="8">
        <v>0.0</v>
      </c>
      <c r="H73" s="8">
        <v>0.0</v>
      </c>
      <c r="I73" s="8">
        <v>349211.0</v>
      </c>
      <c r="J73" s="8">
        <v>7.8958</v>
      </c>
      <c r="K73" s="12"/>
      <c r="L73" s="8" t="s">
        <v>23</v>
      </c>
      <c r="M73" s="9">
        <f t="shared" si="1"/>
        <v>0</v>
      </c>
      <c r="N73" s="9">
        <f>VLOOKUP($E73,'02 train 채점'!$F$8:$G$9, 2, false)</f>
        <v>25</v>
      </c>
      <c r="O73" s="9">
        <f>VLOOKUP($F73,'02 train 채점'!$F$12:$G$17, 2, true)</f>
        <v>25</v>
      </c>
      <c r="P73" s="9">
        <f>VLOOKUP($M73, '02 train 채점'!$F$20:$G$23, 2, true)</f>
        <v>0</v>
      </c>
      <c r="Q73" s="14">
        <f>VLOOKUP($D73,'02 train 채점'!$I$20:$J$23, 2, false)</f>
        <v>10</v>
      </c>
      <c r="R73" s="9">
        <f>N73*'02 train 채점'!$G$26+O73*'02 train 채점'!$G$27+P73*'02 train 채점'!$G$28*Q73*'02 train 채점'!$G$29</f>
        <v>22.5</v>
      </c>
      <c r="S73" s="9">
        <f>if($R73&gt;'02 train 채점'!$G$31, 1, 0)</f>
        <v>0</v>
      </c>
    </row>
    <row r="74" ht="15.75" customHeight="1">
      <c r="A74" s="8">
        <v>964.0</v>
      </c>
      <c r="B74" s="10"/>
      <c r="C74" s="8">
        <v>3.0</v>
      </c>
      <c r="D74" s="8" t="s">
        <v>29</v>
      </c>
      <c r="E74" s="8" t="s">
        <v>25</v>
      </c>
      <c r="F74" s="8">
        <v>29.0</v>
      </c>
      <c r="G74" s="8">
        <v>0.0</v>
      </c>
      <c r="H74" s="8">
        <v>0.0</v>
      </c>
      <c r="I74" s="8">
        <v>3101297.0</v>
      </c>
      <c r="J74" s="8">
        <v>7.925</v>
      </c>
      <c r="K74" s="12"/>
      <c r="L74" s="8" t="s">
        <v>23</v>
      </c>
      <c r="M74" s="9">
        <f t="shared" si="1"/>
        <v>0</v>
      </c>
      <c r="N74" s="9">
        <f>VLOOKUP($E74,'02 train 채점'!$F$8:$G$9, 2, false)</f>
        <v>75</v>
      </c>
      <c r="O74" s="9">
        <f>VLOOKUP($F74,'02 train 채점'!$F$12:$G$17, 2, true)</f>
        <v>25</v>
      </c>
      <c r="P74" s="9">
        <f>VLOOKUP($M74, '02 train 채점'!$F$20:$G$23, 2, true)</f>
        <v>0</v>
      </c>
      <c r="Q74" s="14">
        <f>VLOOKUP($D74,'02 train 채점'!$I$20:$J$23, 2, false)</f>
        <v>40</v>
      </c>
      <c r="R74" s="9">
        <f>N74*'02 train 채점'!$G$26+O74*'02 train 채점'!$G$27+P74*'02 train 채점'!$G$28*Q74*'02 train 채점'!$G$29</f>
        <v>57.5</v>
      </c>
      <c r="S74" s="9">
        <f>if($R74&gt;'02 train 채점'!$G$31, 1, 0)</f>
        <v>1</v>
      </c>
    </row>
    <row r="75" ht="15.75" customHeight="1">
      <c r="A75" s="8">
        <v>965.0</v>
      </c>
      <c r="B75" s="10"/>
      <c r="C75" s="8">
        <v>1.0</v>
      </c>
      <c r="D75" s="8" t="s">
        <v>19</v>
      </c>
      <c r="E75" s="8" t="s">
        <v>20</v>
      </c>
      <c r="F75" s="8">
        <v>28.5</v>
      </c>
      <c r="G75" s="8">
        <v>0.0</v>
      </c>
      <c r="H75" s="8">
        <v>0.0</v>
      </c>
      <c r="I75" s="8" t="s">
        <v>100</v>
      </c>
      <c r="J75" s="8">
        <v>27.7208</v>
      </c>
      <c r="K75" s="8" t="s">
        <v>101</v>
      </c>
      <c r="L75" s="8" t="s">
        <v>28</v>
      </c>
      <c r="M75" s="9">
        <f t="shared" si="1"/>
        <v>0</v>
      </c>
      <c r="N75" s="9">
        <f>VLOOKUP($E75,'02 train 채점'!$F$8:$G$9, 2, false)</f>
        <v>25</v>
      </c>
      <c r="O75" s="9">
        <f>VLOOKUP($F75,'02 train 채점'!$F$12:$G$17, 2, true)</f>
        <v>25</v>
      </c>
      <c r="P75" s="9">
        <f>VLOOKUP($M75, '02 train 채점'!$F$20:$G$23, 2, true)</f>
        <v>0</v>
      </c>
      <c r="Q75" s="14">
        <f>VLOOKUP($D75,'02 train 채점'!$I$20:$J$23, 2, false)</f>
        <v>10</v>
      </c>
      <c r="R75" s="9">
        <f>N75*'02 train 채점'!$G$26+O75*'02 train 채점'!$G$27+P75*'02 train 채점'!$G$28*Q75*'02 train 채점'!$G$29</f>
        <v>22.5</v>
      </c>
      <c r="S75" s="9">
        <f>if($R75&gt;'02 train 채점'!$G$31, 1, 0)</f>
        <v>0</v>
      </c>
    </row>
    <row r="76" ht="15.75" customHeight="1">
      <c r="A76" s="8">
        <v>966.0</v>
      </c>
      <c r="B76" s="10"/>
      <c r="C76" s="8">
        <v>1.0</v>
      </c>
      <c r="D76" s="8" t="s">
        <v>29</v>
      </c>
      <c r="E76" s="8" t="s">
        <v>25</v>
      </c>
      <c r="F76" s="8">
        <v>35.0</v>
      </c>
      <c r="G76" s="8">
        <v>0.0</v>
      </c>
      <c r="H76" s="8">
        <v>0.0</v>
      </c>
      <c r="I76" s="8">
        <v>113503.0</v>
      </c>
      <c r="J76" s="8">
        <v>211.5</v>
      </c>
      <c r="K76" s="8" t="s">
        <v>102</v>
      </c>
      <c r="L76" s="8" t="s">
        <v>28</v>
      </c>
      <c r="M76" s="9">
        <f t="shared" si="1"/>
        <v>0</v>
      </c>
      <c r="N76" s="9">
        <f>VLOOKUP($E76,'02 train 채점'!$F$8:$G$9, 2, false)</f>
        <v>75</v>
      </c>
      <c r="O76" s="9">
        <f>VLOOKUP($F76,'02 train 채점'!$F$12:$G$17, 2, true)</f>
        <v>25</v>
      </c>
      <c r="P76" s="9">
        <f>VLOOKUP($M76, '02 train 채점'!$F$20:$G$23, 2, true)</f>
        <v>0</v>
      </c>
      <c r="Q76" s="14">
        <f>VLOOKUP($D76,'02 train 채점'!$I$20:$J$23, 2, false)</f>
        <v>40</v>
      </c>
      <c r="R76" s="9">
        <f>N76*'02 train 채점'!$G$26+O76*'02 train 채점'!$G$27+P76*'02 train 채점'!$G$28*Q76*'02 train 채점'!$G$29</f>
        <v>57.5</v>
      </c>
      <c r="S76" s="9">
        <f>if($R76&gt;'02 train 채점'!$G$31, 1, 0)</f>
        <v>1</v>
      </c>
    </row>
    <row r="77" ht="15.75" customHeight="1">
      <c r="A77" s="8">
        <v>967.0</v>
      </c>
      <c r="B77" s="10"/>
      <c r="C77" s="8">
        <v>1.0</v>
      </c>
      <c r="D77" s="8" t="s">
        <v>19</v>
      </c>
      <c r="E77" s="8" t="s">
        <v>20</v>
      </c>
      <c r="F77" s="8">
        <v>32.5</v>
      </c>
      <c r="G77" s="8">
        <v>0.0</v>
      </c>
      <c r="H77" s="8">
        <v>0.0</v>
      </c>
      <c r="I77" s="8">
        <v>113503.0</v>
      </c>
      <c r="J77" s="8">
        <v>211.5</v>
      </c>
      <c r="K77" s="8" t="s">
        <v>103</v>
      </c>
      <c r="L77" s="8" t="s">
        <v>28</v>
      </c>
      <c r="M77" s="9">
        <f t="shared" si="1"/>
        <v>0</v>
      </c>
      <c r="N77" s="9">
        <f>VLOOKUP($E77,'02 train 채점'!$F$8:$G$9, 2, false)</f>
        <v>25</v>
      </c>
      <c r="O77" s="9">
        <f>VLOOKUP($F77,'02 train 채점'!$F$12:$G$17, 2, true)</f>
        <v>25</v>
      </c>
      <c r="P77" s="9">
        <f>VLOOKUP($M77, '02 train 채점'!$F$20:$G$23, 2, true)</f>
        <v>0</v>
      </c>
      <c r="Q77" s="14">
        <f>VLOOKUP($D77,'02 train 채점'!$I$20:$J$23, 2, false)</f>
        <v>10</v>
      </c>
      <c r="R77" s="9">
        <f>N77*'02 train 채점'!$G$26+O77*'02 train 채점'!$G$27+P77*'02 train 채점'!$G$28*Q77*'02 train 채점'!$G$29</f>
        <v>22.5</v>
      </c>
      <c r="S77" s="9">
        <f>if($R77&gt;'02 train 채점'!$G$31, 1, 0)</f>
        <v>0</v>
      </c>
    </row>
    <row r="78" ht="15.75" customHeight="1">
      <c r="A78" s="8">
        <v>968.0</v>
      </c>
      <c r="B78" s="10"/>
      <c r="C78" s="8">
        <v>3.0</v>
      </c>
      <c r="D78" s="8" t="s">
        <v>19</v>
      </c>
      <c r="E78" s="8" t="s">
        <v>20</v>
      </c>
      <c r="F78" s="15"/>
      <c r="G78" s="8">
        <v>0.0</v>
      </c>
      <c r="H78" s="8">
        <v>0.0</v>
      </c>
      <c r="I78" s="8">
        <v>359306.0</v>
      </c>
      <c r="J78" s="8">
        <v>8.05</v>
      </c>
      <c r="K78" s="12"/>
      <c r="L78" s="8" t="s">
        <v>23</v>
      </c>
      <c r="M78" s="9">
        <f t="shared" si="1"/>
        <v>0</v>
      </c>
      <c r="N78" s="9">
        <f>VLOOKUP($E78,'02 train 채점'!$F$8:$G$9, 2, false)</f>
        <v>25</v>
      </c>
      <c r="O78" s="9">
        <f>VLOOKUP($F78,'02 train 채점'!$F$12:$G$17, 2, true)</f>
        <v>55</v>
      </c>
      <c r="P78" s="9">
        <f>VLOOKUP($M78, '02 train 채점'!$F$20:$G$23, 2, true)</f>
        <v>0</v>
      </c>
      <c r="Q78" s="14">
        <f>VLOOKUP($D78,'02 train 채점'!$I$20:$J$23, 2, false)</f>
        <v>10</v>
      </c>
      <c r="R78" s="9">
        <f>N78*'02 train 채점'!$G$26+O78*'02 train 채점'!$G$27+P78*'02 train 채점'!$G$28*Q78*'02 train 채점'!$G$29</f>
        <v>28.5</v>
      </c>
      <c r="S78" s="9">
        <f>if($R78&gt;'02 train 채점'!$G$31, 1, 0)</f>
        <v>0</v>
      </c>
    </row>
    <row r="79" ht="15.75" customHeight="1">
      <c r="A79" s="8">
        <v>969.0</v>
      </c>
      <c r="B79" s="10"/>
      <c r="C79" s="8">
        <v>1.0</v>
      </c>
      <c r="D79" s="8" t="s">
        <v>24</v>
      </c>
      <c r="E79" s="8" t="s">
        <v>25</v>
      </c>
      <c r="F79" s="8">
        <v>55.0</v>
      </c>
      <c r="G79" s="8">
        <v>2.0</v>
      </c>
      <c r="H79" s="8">
        <v>0.0</v>
      </c>
      <c r="I79" s="8">
        <v>11770.0</v>
      </c>
      <c r="J79" s="8">
        <v>25.7</v>
      </c>
      <c r="K79" s="8" t="s">
        <v>105</v>
      </c>
      <c r="L79" s="8" t="s">
        <v>23</v>
      </c>
      <c r="M79" s="9">
        <f t="shared" si="1"/>
        <v>2</v>
      </c>
      <c r="N79" s="9">
        <f>VLOOKUP($E79,'02 train 채점'!$F$8:$G$9, 2, false)</f>
        <v>75</v>
      </c>
      <c r="O79" s="9">
        <f>VLOOKUP($F79,'02 train 채점'!$F$12:$G$17, 2, true)</f>
        <v>25</v>
      </c>
      <c r="P79" s="9">
        <f>VLOOKUP($M79, '02 train 채점'!$F$20:$G$23, 2, true)</f>
        <v>30</v>
      </c>
      <c r="Q79" s="14">
        <f>VLOOKUP($D79,'02 train 채점'!$I$20:$J$23, 2, false)</f>
        <v>50</v>
      </c>
      <c r="R79" s="9">
        <f>N79*'02 train 채점'!$G$26+O79*'02 train 채점'!$G$27+P79*'02 train 채점'!$G$28*Q79*'02 train 채점'!$G$29</f>
        <v>61.25</v>
      </c>
      <c r="S79" s="9">
        <f>if($R79&gt;'02 train 채점'!$G$31, 1, 0)</f>
        <v>1</v>
      </c>
    </row>
    <row r="80" ht="15.75" customHeight="1">
      <c r="A80" s="8">
        <v>970.0</v>
      </c>
      <c r="B80" s="10"/>
      <c r="C80" s="8">
        <v>2.0</v>
      </c>
      <c r="D80" s="8" t="s">
        <v>19</v>
      </c>
      <c r="E80" s="8" t="s">
        <v>20</v>
      </c>
      <c r="F80" s="8">
        <v>30.0</v>
      </c>
      <c r="G80" s="8">
        <v>0.0</v>
      </c>
      <c r="H80" s="8">
        <v>0.0</v>
      </c>
      <c r="I80" s="8">
        <v>248744.0</v>
      </c>
      <c r="J80" s="8">
        <v>13.0</v>
      </c>
      <c r="K80" s="12"/>
      <c r="L80" s="8" t="s">
        <v>23</v>
      </c>
      <c r="M80" s="9">
        <f t="shared" si="1"/>
        <v>0</v>
      </c>
      <c r="N80" s="9">
        <f>VLOOKUP($E80,'02 train 채점'!$F$8:$G$9, 2, false)</f>
        <v>25</v>
      </c>
      <c r="O80" s="9">
        <f>VLOOKUP($F80,'02 train 채점'!$F$12:$G$17, 2, true)</f>
        <v>25</v>
      </c>
      <c r="P80" s="9">
        <f>VLOOKUP($M80, '02 train 채점'!$F$20:$G$23, 2, true)</f>
        <v>0</v>
      </c>
      <c r="Q80" s="14">
        <f>VLOOKUP($D80,'02 train 채점'!$I$20:$J$23, 2, false)</f>
        <v>10</v>
      </c>
      <c r="R80" s="9">
        <f>N80*'02 train 채점'!$G$26+O80*'02 train 채점'!$G$27+P80*'02 train 채점'!$G$28*Q80*'02 train 채점'!$G$29</f>
        <v>22.5</v>
      </c>
      <c r="S80" s="9">
        <f>if($R80&gt;'02 train 채점'!$G$31, 1, 0)</f>
        <v>0</v>
      </c>
    </row>
    <row r="81" ht="15.75" customHeight="1">
      <c r="A81" s="8">
        <v>971.0</v>
      </c>
      <c r="B81" s="10"/>
      <c r="C81" s="8">
        <v>3.0</v>
      </c>
      <c r="D81" s="8" t="s">
        <v>29</v>
      </c>
      <c r="E81" s="8" t="s">
        <v>25</v>
      </c>
      <c r="F81" s="8">
        <v>24.0</v>
      </c>
      <c r="G81" s="8">
        <v>0.0</v>
      </c>
      <c r="H81" s="8">
        <v>0.0</v>
      </c>
      <c r="I81" s="8">
        <v>368702.0</v>
      </c>
      <c r="J81" s="8">
        <v>7.75</v>
      </c>
      <c r="K81" s="12"/>
      <c r="L81" s="8" t="s">
        <v>21</v>
      </c>
      <c r="M81" s="9">
        <f t="shared" si="1"/>
        <v>0</v>
      </c>
      <c r="N81" s="9">
        <f>VLOOKUP($E81,'02 train 채점'!$F$8:$G$9, 2, false)</f>
        <v>75</v>
      </c>
      <c r="O81" s="9">
        <f>VLOOKUP($F81,'02 train 채점'!$F$12:$G$17, 2, true)</f>
        <v>25</v>
      </c>
      <c r="P81" s="9">
        <f>VLOOKUP($M81, '02 train 채점'!$F$20:$G$23, 2, true)</f>
        <v>0</v>
      </c>
      <c r="Q81" s="14">
        <f>VLOOKUP($D81,'02 train 채점'!$I$20:$J$23, 2, false)</f>
        <v>40</v>
      </c>
      <c r="R81" s="9">
        <f>N81*'02 train 채점'!$G$26+O81*'02 train 채점'!$G$27+P81*'02 train 채점'!$G$28*Q81*'02 train 채점'!$G$29</f>
        <v>57.5</v>
      </c>
      <c r="S81" s="9">
        <f>if($R81&gt;'02 train 채점'!$G$31, 1, 0)</f>
        <v>1</v>
      </c>
    </row>
    <row r="82" ht="15.75" customHeight="1">
      <c r="A82" s="8">
        <v>972.0</v>
      </c>
      <c r="B82" s="10"/>
      <c r="C82" s="8">
        <v>3.0</v>
      </c>
      <c r="D82" s="8" t="s">
        <v>33</v>
      </c>
      <c r="E82" s="8" t="s">
        <v>20</v>
      </c>
      <c r="F82" s="8">
        <v>6.0</v>
      </c>
      <c r="G82" s="8">
        <v>1.0</v>
      </c>
      <c r="H82" s="8">
        <v>1.0</v>
      </c>
      <c r="I82" s="8">
        <v>2678.0</v>
      </c>
      <c r="J82" s="8">
        <v>15.2458</v>
      </c>
      <c r="K82" s="12"/>
      <c r="L82" s="8" t="s">
        <v>28</v>
      </c>
      <c r="M82" s="9">
        <f t="shared" si="1"/>
        <v>2</v>
      </c>
      <c r="N82" s="9">
        <f>VLOOKUP($E82,'02 train 채점'!$F$8:$G$9, 2, false)</f>
        <v>25</v>
      </c>
      <c r="O82" s="9">
        <f>VLOOKUP($F82,'02 train 채점'!$F$12:$G$17, 2, true)</f>
        <v>25</v>
      </c>
      <c r="P82" s="9">
        <f>VLOOKUP($M82, '02 train 채점'!$F$20:$G$23, 2, true)</f>
        <v>30</v>
      </c>
      <c r="Q82" s="14">
        <f>VLOOKUP($D82,'02 train 채점'!$I$20:$J$23, 2, false)</f>
        <v>20</v>
      </c>
      <c r="R82" s="9">
        <f>N82*'02 train 채점'!$G$26+O82*'02 train 채점'!$G$27+P82*'02 train 채점'!$G$28*Q82*'02 train 채점'!$G$29</f>
        <v>24</v>
      </c>
      <c r="S82" s="9">
        <f>if($R82&gt;'02 train 채점'!$G$31, 1, 0)</f>
        <v>0</v>
      </c>
    </row>
    <row r="83" ht="15.75" customHeight="1">
      <c r="A83" s="8">
        <v>973.0</v>
      </c>
      <c r="B83" s="10"/>
      <c r="C83" s="8">
        <v>1.0</v>
      </c>
      <c r="D83" s="8" t="s">
        <v>19</v>
      </c>
      <c r="E83" s="8" t="s">
        <v>20</v>
      </c>
      <c r="F83" s="8">
        <v>67.0</v>
      </c>
      <c r="G83" s="8">
        <v>1.0</v>
      </c>
      <c r="H83" s="8">
        <v>0.0</v>
      </c>
      <c r="I83" s="8" t="s">
        <v>106</v>
      </c>
      <c r="J83" s="8">
        <v>221.7792</v>
      </c>
      <c r="K83" s="8" t="s">
        <v>107</v>
      </c>
      <c r="L83" s="8" t="s">
        <v>23</v>
      </c>
      <c r="M83" s="9">
        <f t="shared" si="1"/>
        <v>1</v>
      </c>
      <c r="N83" s="9">
        <f>VLOOKUP($E83,'02 train 채점'!$F$8:$G$9, 2, false)</f>
        <v>25</v>
      </c>
      <c r="O83" s="9">
        <f>VLOOKUP($F83,'02 train 채점'!$F$12:$G$17, 2, true)</f>
        <v>25</v>
      </c>
      <c r="P83" s="9">
        <f>VLOOKUP($M83, '02 train 채점'!$F$20:$G$23, 2, true)</f>
        <v>65</v>
      </c>
      <c r="Q83" s="14">
        <f>VLOOKUP($D83,'02 train 채점'!$I$20:$J$23, 2, false)</f>
        <v>10</v>
      </c>
      <c r="R83" s="9">
        <f>N83*'02 train 채점'!$G$26+O83*'02 train 채점'!$G$27+P83*'02 train 채점'!$G$28*Q83*'02 train 채점'!$G$29</f>
        <v>24.125</v>
      </c>
      <c r="S83" s="9">
        <f>if($R83&gt;'02 train 채점'!$G$31, 1, 0)</f>
        <v>0</v>
      </c>
    </row>
    <row r="84" ht="15.75" customHeight="1">
      <c r="A84" s="8">
        <v>974.0</v>
      </c>
      <c r="B84" s="10"/>
      <c r="C84" s="8">
        <v>1.0</v>
      </c>
      <c r="D84" s="8" t="s">
        <v>19</v>
      </c>
      <c r="E84" s="8" t="s">
        <v>20</v>
      </c>
      <c r="F84" s="8">
        <v>49.0</v>
      </c>
      <c r="G84" s="8">
        <v>0.0</v>
      </c>
      <c r="H84" s="8">
        <v>0.0</v>
      </c>
      <c r="I84" s="8">
        <v>19924.0</v>
      </c>
      <c r="J84" s="8">
        <v>26.0</v>
      </c>
      <c r="K84" s="12"/>
      <c r="L84" s="8" t="s">
        <v>23</v>
      </c>
      <c r="M84" s="9">
        <f t="shared" si="1"/>
        <v>0</v>
      </c>
      <c r="N84" s="9">
        <f>VLOOKUP($E84,'02 train 채점'!$F$8:$G$9, 2, false)</f>
        <v>25</v>
      </c>
      <c r="O84" s="9">
        <f>VLOOKUP($F84,'02 train 채점'!$F$12:$G$17, 2, true)</f>
        <v>25</v>
      </c>
      <c r="P84" s="9">
        <f>VLOOKUP($M84, '02 train 채점'!$F$20:$G$23, 2, true)</f>
        <v>0</v>
      </c>
      <c r="Q84" s="14">
        <f>VLOOKUP($D84,'02 train 채점'!$I$20:$J$23, 2, false)</f>
        <v>10</v>
      </c>
      <c r="R84" s="9">
        <f>N84*'02 train 채점'!$G$26+O84*'02 train 채점'!$G$27+P84*'02 train 채점'!$G$28*Q84*'02 train 채점'!$G$29</f>
        <v>22.5</v>
      </c>
      <c r="S84" s="9">
        <f>if($R84&gt;'02 train 채점'!$G$31, 1, 0)</f>
        <v>0</v>
      </c>
    </row>
    <row r="85" ht="15.75" customHeight="1">
      <c r="A85" s="8">
        <v>975.0</v>
      </c>
      <c r="B85" s="10"/>
      <c r="C85" s="8">
        <v>3.0</v>
      </c>
      <c r="D85" s="8" t="s">
        <v>19</v>
      </c>
      <c r="E85" s="8" t="s">
        <v>20</v>
      </c>
      <c r="F85" s="15"/>
      <c r="G85" s="8">
        <v>0.0</v>
      </c>
      <c r="H85" s="8">
        <v>0.0</v>
      </c>
      <c r="I85" s="8">
        <v>349238.0</v>
      </c>
      <c r="J85" s="8">
        <v>7.8958</v>
      </c>
      <c r="K85" s="12"/>
      <c r="L85" s="8" t="s">
        <v>23</v>
      </c>
      <c r="M85" s="9">
        <f t="shared" si="1"/>
        <v>0</v>
      </c>
      <c r="N85" s="9">
        <f>VLOOKUP($E85,'02 train 채점'!$F$8:$G$9, 2, false)</f>
        <v>25</v>
      </c>
      <c r="O85" s="9">
        <f>VLOOKUP($F85,'02 train 채점'!$F$12:$G$17, 2, true)</f>
        <v>55</v>
      </c>
      <c r="P85" s="9">
        <f>VLOOKUP($M85, '02 train 채점'!$F$20:$G$23, 2, true)</f>
        <v>0</v>
      </c>
      <c r="Q85" s="14">
        <f>VLOOKUP($D85,'02 train 채점'!$I$20:$J$23, 2, false)</f>
        <v>10</v>
      </c>
      <c r="R85" s="9">
        <f>N85*'02 train 채점'!$G$26+O85*'02 train 채점'!$G$27+P85*'02 train 채점'!$G$28*Q85*'02 train 채점'!$G$29</f>
        <v>28.5</v>
      </c>
      <c r="S85" s="9">
        <f>if($R85&gt;'02 train 채점'!$G$31, 1, 0)</f>
        <v>0</v>
      </c>
    </row>
    <row r="86" ht="15.75" customHeight="1">
      <c r="A86" s="8">
        <v>976.0</v>
      </c>
      <c r="B86" s="10"/>
      <c r="C86" s="8">
        <v>2.0</v>
      </c>
      <c r="D86" s="8" t="s">
        <v>19</v>
      </c>
      <c r="E86" s="8" t="s">
        <v>20</v>
      </c>
      <c r="F86" s="15"/>
      <c r="G86" s="8">
        <v>0.0</v>
      </c>
      <c r="H86" s="8">
        <v>0.0</v>
      </c>
      <c r="I86" s="8">
        <v>240261.0</v>
      </c>
      <c r="J86" s="8">
        <v>10.7083</v>
      </c>
      <c r="K86" s="12"/>
      <c r="L86" s="8" t="s">
        <v>21</v>
      </c>
      <c r="M86" s="9">
        <f t="shared" si="1"/>
        <v>0</v>
      </c>
      <c r="N86" s="9">
        <f>VLOOKUP($E86,'02 train 채점'!$F$8:$G$9, 2, false)</f>
        <v>25</v>
      </c>
      <c r="O86" s="9">
        <f>VLOOKUP($F86,'02 train 채점'!$F$12:$G$17, 2, true)</f>
        <v>55</v>
      </c>
      <c r="P86" s="9">
        <f>VLOOKUP($M86, '02 train 채점'!$F$20:$G$23, 2, true)</f>
        <v>0</v>
      </c>
      <c r="Q86" s="14">
        <f>VLOOKUP($D86,'02 train 채점'!$I$20:$J$23, 2, false)</f>
        <v>10</v>
      </c>
      <c r="R86" s="9">
        <f>N86*'02 train 채점'!$G$26+O86*'02 train 채점'!$G$27+P86*'02 train 채점'!$G$28*Q86*'02 train 채점'!$G$29</f>
        <v>28.5</v>
      </c>
      <c r="S86" s="9">
        <f>if($R86&gt;'02 train 채점'!$G$31, 1, 0)</f>
        <v>0</v>
      </c>
    </row>
    <row r="87" ht="15.75" customHeight="1">
      <c r="A87" s="8">
        <v>977.0</v>
      </c>
      <c r="B87" s="10"/>
      <c r="C87" s="8">
        <v>3.0</v>
      </c>
      <c r="D87" s="8" t="s">
        <v>19</v>
      </c>
      <c r="E87" s="8" t="s">
        <v>20</v>
      </c>
      <c r="F87" s="15"/>
      <c r="G87" s="8">
        <v>1.0</v>
      </c>
      <c r="H87" s="8">
        <v>0.0</v>
      </c>
      <c r="I87" s="8">
        <v>2660.0</v>
      </c>
      <c r="J87" s="8">
        <v>14.4542</v>
      </c>
      <c r="K87" s="12"/>
      <c r="L87" s="8" t="s">
        <v>28</v>
      </c>
      <c r="M87" s="9">
        <f t="shared" si="1"/>
        <v>1</v>
      </c>
      <c r="N87" s="9">
        <f>VLOOKUP($E87,'02 train 채점'!$F$8:$G$9, 2, false)</f>
        <v>25</v>
      </c>
      <c r="O87" s="9">
        <f>VLOOKUP($F87,'02 train 채점'!$F$12:$G$17, 2, true)</f>
        <v>55</v>
      </c>
      <c r="P87" s="9">
        <f>VLOOKUP($M87, '02 train 채점'!$F$20:$G$23, 2, true)</f>
        <v>65</v>
      </c>
      <c r="Q87" s="14">
        <f>VLOOKUP($D87,'02 train 채점'!$I$20:$J$23, 2, false)</f>
        <v>10</v>
      </c>
      <c r="R87" s="9">
        <f>N87*'02 train 채점'!$G$26+O87*'02 train 채점'!$G$27+P87*'02 train 채점'!$G$28*Q87*'02 train 채점'!$G$29</f>
        <v>30.125</v>
      </c>
      <c r="S87" s="9">
        <f>if($R87&gt;'02 train 채점'!$G$31, 1, 0)</f>
        <v>0</v>
      </c>
    </row>
    <row r="88" ht="15.75" customHeight="1">
      <c r="A88" s="8">
        <v>978.0</v>
      </c>
      <c r="B88" s="10"/>
      <c r="C88" s="8">
        <v>3.0</v>
      </c>
      <c r="D88" s="8" t="s">
        <v>29</v>
      </c>
      <c r="E88" s="8" t="s">
        <v>25</v>
      </c>
      <c r="F88" s="8">
        <v>27.0</v>
      </c>
      <c r="G88" s="8">
        <v>0.0</v>
      </c>
      <c r="H88" s="8">
        <v>0.0</v>
      </c>
      <c r="I88" s="8">
        <v>330844.0</v>
      </c>
      <c r="J88" s="8">
        <v>7.8792</v>
      </c>
      <c r="K88" s="12"/>
      <c r="L88" s="8" t="s">
        <v>21</v>
      </c>
      <c r="M88" s="9">
        <f t="shared" si="1"/>
        <v>0</v>
      </c>
      <c r="N88" s="9">
        <f>VLOOKUP($E88,'02 train 채점'!$F$8:$G$9, 2, false)</f>
        <v>75</v>
      </c>
      <c r="O88" s="9">
        <f>VLOOKUP($F88,'02 train 채점'!$F$12:$G$17, 2, true)</f>
        <v>25</v>
      </c>
      <c r="P88" s="9">
        <f>VLOOKUP($M88, '02 train 채점'!$F$20:$G$23, 2, true)</f>
        <v>0</v>
      </c>
      <c r="Q88" s="14">
        <f>VLOOKUP($D88,'02 train 채점'!$I$20:$J$23, 2, false)</f>
        <v>40</v>
      </c>
      <c r="R88" s="9">
        <f>N88*'02 train 채점'!$G$26+O88*'02 train 채점'!$G$27+P88*'02 train 채점'!$G$28*Q88*'02 train 채점'!$G$29</f>
        <v>57.5</v>
      </c>
      <c r="S88" s="9">
        <f>if($R88&gt;'02 train 채점'!$G$31, 1, 0)</f>
        <v>1</v>
      </c>
    </row>
    <row r="89" ht="15.75" customHeight="1">
      <c r="A89" s="8">
        <v>979.0</v>
      </c>
      <c r="B89" s="10"/>
      <c r="C89" s="8">
        <v>3.0</v>
      </c>
      <c r="D89" s="8" t="s">
        <v>29</v>
      </c>
      <c r="E89" s="8" t="s">
        <v>25</v>
      </c>
      <c r="F89" s="8">
        <v>18.0</v>
      </c>
      <c r="G89" s="8">
        <v>0.0</v>
      </c>
      <c r="H89" s="8">
        <v>0.0</v>
      </c>
      <c r="I89" s="8" t="s">
        <v>111</v>
      </c>
      <c r="J89" s="8">
        <v>8.05</v>
      </c>
      <c r="K89" s="12"/>
      <c r="L89" s="8" t="s">
        <v>23</v>
      </c>
      <c r="M89" s="9">
        <f t="shared" si="1"/>
        <v>0</v>
      </c>
      <c r="N89" s="9">
        <f>VLOOKUP($E89,'02 train 채점'!$F$8:$G$9, 2, false)</f>
        <v>75</v>
      </c>
      <c r="O89" s="9">
        <f>VLOOKUP($F89,'02 train 채점'!$F$12:$G$17, 2, true)</f>
        <v>25</v>
      </c>
      <c r="P89" s="9">
        <f>VLOOKUP($M89, '02 train 채점'!$F$20:$G$23, 2, true)</f>
        <v>0</v>
      </c>
      <c r="Q89" s="14">
        <f>VLOOKUP($D89,'02 train 채점'!$I$20:$J$23, 2, false)</f>
        <v>40</v>
      </c>
      <c r="R89" s="9">
        <f>N89*'02 train 채점'!$G$26+O89*'02 train 채점'!$G$27+P89*'02 train 채점'!$G$28*Q89*'02 train 채점'!$G$29</f>
        <v>57.5</v>
      </c>
      <c r="S89" s="9">
        <f>if($R89&gt;'02 train 채점'!$G$31, 1, 0)</f>
        <v>1</v>
      </c>
    </row>
    <row r="90" ht="15.75" customHeight="1">
      <c r="A90" s="8">
        <v>980.0</v>
      </c>
      <c r="B90" s="10"/>
      <c r="C90" s="8">
        <v>3.0</v>
      </c>
      <c r="D90" s="8" t="s">
        <v>29</v>
      </c>
      <c r="E90" s="8" t="s">
        <v>25</v>
      </c>
      <c r="F90" s="15"/>
      <c r="G90" s="8">
        <v>0.0</v>
      </c>
      <c r="H90" s="8">
        <v>0.0</v>
      </c>
      <c r="I90" s="8">
        <v>364856.0</v>
      </c>
      <c r="J90" s="8">
        <v>7.75</v>
      </c>
      <c r="K90" s="12"/>
      <c r="L90" s="8" t="s">
        <v>21</v>
      </c>
      <c r="M90" s="9">
        <f t="shared" si="1"/>
        <v>0</v>
      </c>
      <c r="N90" s="9">
        <f>VLOOKUP($E90,'02 train 채점'!$F$8:$G$9, 2, false)</f>
        <v>75</v>
      </c>
      <c r="O90" s="9">
        <f>VLOOKUP($F90,'02 train 채점'!$F$12:$G$17, 2, true)</f>
        <v>55</v>
      </c>
      <c r="P90" s="9">
        <f>VLOOKUP($M90, '02 train 채점'!$F$20:$G$23, 2, true)</f>
        <v>0</v>
      </c>
      <c r="Q90" s="14">
        <f>VLOOKUP($D90,'02 train 채점'!$I$20:$J$23, 2, false)</f>
        <v>40</v>
      </c>
      <c r="R90" s="9">
        <f>N90*'02 train 채점'!$G$26+O90*'02 train 채점'!$G$27+P90*'02 train 채점'!$G$28*Q90*'02 train 채점'!$G$29</f>
        <v>63.5</v>
      </c>
      <c r="S90" s="9">
        <f>if($R90&gt;'02 train 채점'!$G$31, 1, 0)</f>
        <v>1</v>
      </c>
    </row>
    <row r="91" ht="15.75" customHeight="1">
      <c r="A91" s="8">
        <v>981.0</v>
      </c>
      <c r="B91" s="10"/>
      <c r="C91" s="8">
        <v>2.0</v>
      </c>
      <c r="D91" s="8" t="s">
        <v>33</v>
      </c>
      <c r="E91" s="8" t="s">
        <v>20</v>
      </c>
      <c r="F91" s="8">
        <v>2.0</v>
      </c>
      <c r="G91" s="8">
        <v>1.0</v>
      </c>
      <c r="H91" s="8">
        <v>1.0</v>
      </c>
      <c r="I91" s="8">
        <v>29103.0</v>
      </c>
      <c r="J91" s="8">
        <v>23.0</v>
      </c>
      <c r="K91" s="12"/>
      <c r="L91" s="8" t="s">
        <v>23</v>
      </c>
      <c r="M91" s="9">
        <f t="shared" si="1"/>
        <v>2</v>
      </c>
      <c r="N91" s="9">
        <f>VLOOKUP($E91,'02 train 채점'!$F$8:$G$9, 2, false)</f>
        <v>25</v>
      </c>
      <c r="O91" s="9">
        <f>VLOOKUP($F91,'02 train 채점'!$F$12:$G$17, 2, true)</f>
        <v>30</v>
      </c>
      <c r="P91" s="9">
        <f>VLOOKUP($M91, '02 train 채점'!$F$20:$G$23, 2, true)</f>
        <v>30</v>
      </c>
      <c r="Q91" s="14">
        <f>VLOOKUP($D91,'02 train 채점'!$I$20:$J$23, 2, false)</f>
        <v>20</v>
      </c>
      <c r="R91" s="9">
        <f>N91*'02 train 채점'!$G$26+O91*'02 train 채점'!$G$27+P91*'02 train 채점'!$G$28*Q91*'02 train 채점'!$G$29</f>
        <v>25</v>
      </c>
      <c r="S91" s="9">
        <f>if($R91&gt;'02 train 채점'!$G$31, 1, 0)</f>
        <v>0</v>
      </c>
    </row>
    <row r="92" ht="15.75" customHeight="1">
      <c r="A92" s="8">
        <v>982.0</v>
      </c>
      <c r="B92" s="10"/>
      <c r="C92" s="8">
        <v>3.0</v>
      </c>
      <c r="D92" s="8" t="s">
        <v>24</v>
      </c>
      <c r="E92" s="8" t="s">
        <v>25</v>
      </c>
      <c r="F92" s="8">
        <v>22.0</v>
      </c>
      <c r="G92" s="8">
        <v>1.0</v>
      </c>
      <c r="H92" s="8">
        <v>0.0</v>
      </c>
      <c r="I92" s="8">
        <v>347072.0</v>
      </c>
      <c r="J92" s="8">
        <v>13.9</v>
      </c>
      <c r="K92" s="12"/>
      <c r="L92" s="8" t="s">
        <v>23</v>
      </c>
      <c r="M92" s="9">
        <f t="shared" si="1"/>
        <v>1</v>
      </c>
      <c r="N92" s="9">
        <f>VLOOKUP($E92,'02 train 채점'!$F$8:$G$9, 2, false)</f>
        <v>75</v>
      </c>
      <c r="O92" s="9">
        <f>VLOOKUP($F92,'02 train 채점'!$F$12:$G$17, 2, true)</f>
        <v>25</v>
      </c>
      <c r="P92" s="9">
        <f>VLOOKUP($M92, '02 train 채점'!$F$20:$G$23, 2, true)</f>
        <v>65</v>
      </c>
      <c r="Q92" s="14">
        <f>VLOOKUP($D92,'02 train 채점'!$I$20:$J$23, 2, false)</f>
        <v>50</v>
      </c>
      <c r="R92" s="9">
        <f>N92*'02 train 채점'!$G$26+O92*'02 train 채점'!$G$27+P92*'02 train 채점'!$G$28*Q92*'02 train 채점'!$G$29</f>
        <v>65.625</v>
      </c>
      <c r="S92" s="9">
        <f>if($R92&gt;'02 train 채점'!$G$31, 1, 0)</f>
        <v>1</v>
      </c>
    </row>
    <row r="93" ht="15.75" customHeight="1">
      <c r="A93" s="8">
        <v>983.0</v>
      </c>
      <c r="B93" s="10"/>
      <c r="C93" s="8">
        <v>3.0</v>
      </c>
      <c r="D93" s="8" t="s">
        <v>19</v>
      </c>
      <c r="E93" s="8" t="s">
        <v>20</v>
      </c>
      <c r="F93" s="15"/>
      <c r="G93" s="8">
        <v>0.0</v>
      </c>
      <c r="H93" s="8">
        <v>0.0</v>
      </c>
      <c r="I93" s="8">
        <v>345498.0</v>
      </c>
      <c r="J93" s="8">
        <v>7.775</v>
      </c>
      <c r="K93" s="12"/>
      <c r="L93" s="8" t="s">
        <v>23</v>
      </c>
      <c r="M93" s="9">
        <f t="shared" si="1"/>
        <v>0</v>
      </c>
      <c r="N93" s="9">
        <f>VLOOKUP($E93,'02 train 채점'!$F$8:$G$9, 2, false)</f>
        <v>25</v>
      </c>
      <c r="O93" s="9">
        <f>VLOOKUP($F93,'02 train 채점'!$F$12:$G$17, 2, true)</f>
        <v>55</v>
      </c>
      <c r="P93" s="9">
        <f>VLOOKUP($M93, '02 train 채점'!$F$20:$G$23, 2, true)</f>
        <v>0</v>
      </c>
      <c r="Q93" s="14">
        <f>VLOOKUP($D93,'02 train 채점'!$I$20:$J$23, 2, false)</f>
        <v>10</v>
      </c>
      <c r="R93" s="9">
        <f>N93*'02 train 채점'!$G$26+O93*'02 train 채점'!$G$27+P93*'02 train 채점'!$G$28*Q93*'02 train 채점'!$G$29</f>
        <v>28.5</v>
      </c>
      <c r="S93" s="9">
        <f>if($R93&gt;'02 train 채점'!$G$31, 1, 0)</f>
        <v>0</v>
      </c>
    </row>
    <row r="94" ht="15.75" customHeight="1">
      <c r="A94" s="8">
        <v>984.0</v>
      </c>
      <c r="B94" s="10"/>
      <c r="C94" s="8">
        <v>1.0</v>
      </c>
      <c r="D94" s="8" t="s">
        <v>24</v>
      </c>
      <c r="E94" s="8" t="s">
        <v>25</v>
      </c>
      <c r="F94" s="8">
        <v>27.0</v>
      </c>
      <c r="G94" s="8">
        <v>1.0</v>
      </c>
      <c r="H94" s="8">
        <v>2.0</v>
      </c>
      <c r="I94" s="8" t="s">
        <v>116</v>
      </c>
      <c r="J94" s="8">
        <v>52.0</v>
      </c>
      <c r="K94" s="8" t="s">
        <v>117</v>
      </c>
      <c r="L94" s="8" t="s">
        <v>23</v>
      </c>
      <c r="M94" s="9">
        <f t="shared" si="1"/>
        <v>3</v>
      </c>
      <c r="N94" s="9">
        <f>VLOOKUP($E94,'02 train 채점'!$F$8:$G$9, 2, false)</f>
        <v>75</v>
      </c>
      <c r="O94" s="9">
        <f>VLOOKUP($F94,'02 train 채점'!$F$12:$G$17, 2, true)</f>
        <v>25</v>
      </c>
      <c r="P94" s="9">
        <f>VLOOKUP($M94, '02 train 채점'!$F$20:$G$23, 2, true)</f>
        <v>40</v>
      </c>
      <c r="Q94" s="14">
        <f>VLOOKUP($D94,'02 train 채점'!$I$20:$J$23, 2, false)</f>
        <v>50</v>
      </c>
      <c r="R94" s="9">
        <f>N94*'02 train 채점'!$G$26+O94*'02 train 채점'!$G$27+P94*'02 train 채점'!$G$28*Q94*'02 train 채점'!$G$29</f>
        <v>62.5</v>
      </c>
      <c r="S94" s="9">
        <f>if($R94&gt;'02 train 채점'!$G$31, 1, 0)</f>
        <v>1</v>
      </c>
    </row>
    <row r="95" ht="15.75" customHeight="1">
      <c r="A95" s="8">
        <v>985.0</v>
      </c>
      <c r="B95" s="10"/>
      <c r="C95" s="8">
        <v>3.0</v>
      </c>
      <c r="D95" s="8" t="s">
        <v>19</v>
      </c>
      <c r="E95" s="8" t="s">
        <v>20</v>
      </c>
      <c r="F95" s="15"/>
      <c r="G95" s="8">
        <v>0.0</v>
      </c>
      <c r="H95" s="8">
        <v>0.0</v>
      </c>
      <c r="I95" s="8">
        <v>376563.0</v>
      </c>
      <c r="J95" s="8">
        <v>8.05</v>
      </c>
      <c r="K95" s="12"/>
      <c r="L95" s="8" t="s">
        <v>23</v>
      </c>
      <c r="M95" s="9">
        <f t="shared" si="1"/>
        <v>0</v>
      </c>
      <c r="N95" s="9">
        <f>VLOOKUP($E95,'02 train 채점'!$F$8:$G$9, 2, false)</f>
        <v>25</v>
      </c>
      <c r="O95" s="9">
        <f>VLOOKUP($F95,'02 train 채점'!$F$12:$G$17, 2, true)</f>
        <v>55</v>
      </c>
      <c r="P95" s="9">
        <f>VLOOKUP($M95, '02 train 채점'!$F$20:$G$23, 2, true)</f>
        <v>0</v>
      </c>
      <c r="Q95" s="14">
        <f>VLOOKUP($D95,'02 train 채점'!$I$20:$J$23, 2, false)</f>
        <v>10</v>
      </c>
      <c r="R95" s="9">
        <f>N95*'02 train 채점'!$G$26+O95*'02 train 채점'!$G$27+P95*'02 train 채점'!$G$28*Q95*'02 train 채점'!$G$29</f>
        <v>28.5</v>
      </c>
      <c r="S95" s="9">
        <f>if($R95&gt;'02 train 채점'!$G$31, 1, 0)</f>
        <v>0</v>
      </c>
    </row>
    <row r="96" ht="15.75" customHeight="1">
      <c r="A96" s="8">
        <v>986.0</v>
      </c>
      <c r="B96" s="10"/>
      <c r="C96" s="8">
        <v>1.0</v>
      </c>
      <c r="D96" s="8" t="s">
        <v>19</v>
      </c>
      <c r="E96" s="8" t="s">
        <v>20</v>
      </c>
      <c r="F96" s="8">
        <v>25.0</v>
      </c>
      <c r="G96" s="8">
        <v>0.0</v>
      </c>
      <c r="H96" s="8">
        <v>0.0</v>
      </c>
      <c r="I96" s="8">
        <v>13905.0</v>
      </c>
      <c r="J96" s="8">
        <v>26.0</v>
      </c>
      <c r="K96" s="12"/>
      <c r="L96" s="8" t="s">
        <v>28</v>
      </c>
      <c r="M96" s="9">
        <f t="shared" si="1"/>
        <v>0</v>
      </c>
      <c r="N96" s="9">
        <f>VLOOKUP($E96,'02 train 채점'!$F$8:$G$9, 2, false)</f>
        <v>25</v>
      </c>
      <c r="O96" s="9">
        <f>VLOOKUP($F96,'02 train 채점'!$F$12:$G$17, 2, true)</f>
        <v>25</v>
      </c>
      <c r="P96" s="9">
        <f>VLOOKUP($M96, '02 train 채점'!$F$20:$G$23, 2, true)</f>
        <v>0</v>
      </c>
      <c r="Q96" s="14">
        <f>VLOOKUP($D96,'02 train 채점'!$I$20:$J$23, 2, false)</f>
        <v>10</v>
      </c>
      <c r="R96" s="9">
        <f>N96*'02 train 채점'!$G$26+O96*'02 train 채점'!$G$27+P96*'02 train 채점'!$G$28*Q96*'02 train 채점'!$G$29</f>
        <v>22.5</v>
      </c>
      <c r="S96" s="9">
        <f>if($R96&gt;'02 train 채점'!$G$31, 1, 0)</f>
        <v>0</v>
      </c>
    </row>
    <row r="97" ht="15.75" customHeight="1">
      <c r="A97" s="8">
        <v>987.0</v>
      </c>
      <c r="B97" s="10"/>
      <c r="C97" s="8">
        <v>3.0</v>
      </c>
      <c r="D97" s="8" t="s">
        <v>19</v>
      </c>
      <c r="E97" s="8" t="s">
        <v>20</v>
      </c>
      <c r="F97" s="8">
        <v>25.0</v>
      </c>
      <c r="G97" s="8">
        <v>0.0</v>
      </c>
      <c r="H97" s="8">
        <v>0.0</v>
      </c>
      <c r="I97" s="8">
        <v>350033.0</v>
      </c>
      <c r="J97" s="8">
        <v>7.7958</v>
      </c>
      <c r="K97" s="12"/>
      <c r="L97" s="8" t="s">
        <v>23</v>
      </c>
      <c r="M97" s="9">
        <f t="shared" si="1"/>
        <v>0</v>
      </c>
      <c r="N97" s="9">
        <f>VLOOKUP($E97,'02 train 채점'!$F$8:$G$9, 2, false)</f>
        <v>25</v>
      </c>
      <c r="O97" s="9">
        <f>VLOOKUP($F97,'02 train 채점'!$F$12:$G$17, 2, true)</f>
        <v>25</v>
      </c>
      <c r="P97" s="9">
        <f>VLOOKUP($M97, '02 train 채점'!$F$20:$G$23, 2, true)</f>
        <v>0</v>
      </c>
      <c r="Q97" s="14">
        <f>VLOOKUP($D97,'02 train 채점'!$I$20:$J$23, 2, false)</f>
        <v>10</v>
      </c>
      <c r="R97" s="9">
        <f>N97*'02 train 채점'!$G$26+O97*'02 train 채점'!$G$27+P97*'02 train 채점'!$G$28*Q97*'02 train 채점'!$G$29</f>
        <v>22.5</v>
      </c>
      <c r="S97" s="9">
        <f>if($R97&gt;'02 train 채점'!$G$31, 1, 0)</f>
        <v>0</v>
      </c>
    </row>
    <row r="98" ht="15.75" customHeight="1">
      <c r="A98" s="8">
        <v>988.0</v>
      </c>
      <c r="B98" s="10"/>
      <c r="C98" s="8">
        <v>1.0</v>
      </c>
      <c r="D98" s="8" t="s">
        <v>24</v>
      </c>
      <c r="E98" s="8" t="s">
        <v>25</v>
      </c>
      <c r="F98" s="8">
        <v>76.0</v>
      </c>
      <c r="G98" s="8">
        <v>1.0</v>
      </c>
      <c r="H98" s="8">
        <v>0.0</v>
      </c>
      <c r="I98" s="8">
        <v>19877.0</v>
      </c>
      <c r="J98" s="8">
        <v>78.85</v>
      </c>
      <c r="K98" s="8" t="s">
        <v>118</v>
      </c>
      <c r="L98" s="8" t="s">
        <v>23</v>
      </c>
      <c r="M98" s="9">
        <f t="shared" si="1"/>
        <v>1</v>
      </c>
      <c r="N98" s="9">
        <f>VLOOKUP($E98,'02 train 채점'!$F$8:$G$9, 2, false)</f>
        <v>75</v>
      </c>
      <c r="O98" s="9">
        <f>VLOOKUP($F98,'02 train 채점'!$F$12:$G$17, 2, true)</f>
        <v>25</v>
      </c>
      <c r="P98" s="9">
        <f>VLOOKUP($M98, '02 train 채점'!$F$20:$G$23, 2, true)</f>
        <v>65</v>
      </c>
      <c r="Q98" s="14">
        <f>VLOOKUP($D98,'02 train 채점'!$I$20:$J$23, 2, false)</f>
        <v>50</v>
      </c>
      <c r="R98" s="9">
        <f>N98*'02 train 채점'!$G$26+O98*'02 train 채점'!$G$27+P98*'02 train 채점'!$G$28*Q98*'02 train 채점'!$G$29</f>
        <v>65.625</v>
      </c>
      <c r="S98" s="9">
        <f>if($R98&gt;'02 train 채점'!$G$31, 1, 0)</f>
        <v>1</v>
      </c>
    </row>
    <row r="99" ht="15.75" customHeight="1">
      <c r="A99" s="8">
        <v>989.0</v>
      </c>
      <c r="B99" s="10"/>
      <c r="C99" s="8">
        <v>3.0</v>
      </c>
      <c r="D99" s="8" t="s">
        <v>19</v>
      </c>
      <c r="E99" s="8" t="s">
        <v>20</v>
      </c>
      <c r="F99" s="8">
        <v>29.0</v>
      </c>
      <c r="G99" s="8">
        <v>0.0</v>
      </c>
      <c r="H99" s="8">
        <v>0.0</v>
      </c>
      <c r="I99" s="8" t="s">
        <v>120</v>
      </c>
      <c r="J99" s="8">
        <v>7.925</v>
      </c>
      <c r="K99" s="12"/>
      <c r="L99" s="8" t="s">
        <v>23</v>
      </c>
      <c r="M99" s="9">
        <f t="shared" si="1"/>
        <v>0</v>
      </c>
      <c r="N99" s="9">
        <f>VLOOKUP($E99,'02 train 채점'!$F$8:$G$9, 2, false)</f>
        <v>25</v>
      </c>
      <c r="O99" s="9">
        <f>VLOOKUP($F99,'02 train 채점'!$F$12:$G$17, 2, true)</f>
        <v>25</v>
      </c>
      <c r="P99" s="9">
        <f>VLOOKUP($M99, '02 train 채점'!$F$20:$G$23, 2, true)</f>
        <v>0</v>
      </c>
      <c r="Q99" s="14">
        <f>VLOOKUP($D99,'02 train 채점'!$I$20:$J$23, 2, false)</f>
        <v>10</v>
      </c>
      <c r="R99" s="9">
        <f>N99*'02 train 채점'!$G$26+O99*'02 train 채점'!$G$27+P99*'02 train 채점'!$G$28*Q99*'02 train 채점'!$G$29</f>
        <v>22.5</v>
      </c>
      <c r="S99" s="9">
        <f>if($R99&gt;'02 train 채점'!$G$31, 1, 0)</f>
        <v>0</v>
      </c>
    </row>
    <row r="100" ht="15.75" customHeight="1">
      <c r="A100" s="8">
        <v>990.0</v>
      </c>
      <c r="B100" s="10"/>
      <c r="C100" s="8">
        <v>3.0</v>
      </c>
      <c r="D100" s="8" t="s">
        <v>29</v>
      </c>
      <c r="E100" s="8" t="s">
        <v>25</v>
      </c>
      <c r="F100" s="8">
        <v>20.0</v>
      </c>
      <c r="G100" s="8">
        <v>0.0</v>
      </c>
      <c r="H100" s="8">
        <v>0.0</v>
      </c>
      <c r="I100" s="8">
        <v>347471.0</v>
      </c>
      <c r="J100" s="8">
        <v>7.8542</v>
      </c>
      <c r="K100" s="12"/>
      <c r="L100" s="8" t="s">
        <v>23</v>
      </c>
      <c r="M100" s="9">
        <f t="shared" si="1"/>
        <v>0</v>
      </c>
      <c r="N100" s="9">
        <f>VLOOKUP($E100,'02 train 채점'!$F$8:$G$9, 2, false)</f>
        <v>75</v>
      </c>
      <c r="O100" s="9">
        <f>VLOOKUP($F100,'02 train 채점'!$F$12:$G$17, 2, true)</f>
        <v>25</v>
      </c>
      <c r="P100" s="9">
        <f>VLOOKUP($M100, '02 train 채점'!$F$20:$G$23, 2, true)</f>
        <v>0</v>
      </c>
      <c r="Q100" s="14">
        <f>VLOOKUP($D100,'02 train 채점'!$I$20:$J$23, 2, false)</f>
        <v>40</v>
      </c>
      <c r="R100" s="9">
        <f>N100*'02 train 채점'!$G$26+O100*'02 train 채점'!$G$27+P100*'02 train 채점'!$G$28*Q100*'02 train 채점'!$G$29</f>
        <v>57.5</v>
      </c>
      <c r="S100" s="9">
        <f>if($R100&gt;'02 train 채점'!$G$31, 1, 0)</f>
        <v>1</v>
      </c>
    </row>
    <row r="101" ht="15.75" customHeight="1">
      <c r="A101" s="8">
        <v>991.0</v>
      </c>
      <c r="B101" s="10"/>
      <c r="C101" s="8">
        <v>3.0</v>
      </c>
      <c r="D101" s="8" t="s">
        <v>19</v>
      </c>
      <c r="E101" s="8" t="s">
        <v>20</v>
      </c>
      <c r="F101" s="8">
        <v>33.0</v>
      </c>
      <c r="G101" s="8">
        <v>0.0</v>
      </c>
      <c r="H101" s="8">
        <v>0.0</v>
      </c>
      <c r="I101" s="8" t="s">
        <v>121</v>
      </c>
      <c r="J101" s="8">
        <v>8.05</v>
      </c>
      <c r="K101" s="12"/>
      <c r="L101" s="8" t="s">
        <v>23</v>
      </c>
      <c r="M101" s="9">
        <f t="shared" si="1"/>
        <v>0</v>
      </c>
      <c r="N101" s="9">
        <f>VLOOKUP($E101,'02 train 채점'!$F$8:$G$9, 2, false)</f>
        <v>25</v>
      </c>
      <c r="O101" s="9">
        <f>VLOOKUP($F101,'02 train 채점'!$F$12:$G$17, 2, true)</f>
        <v>25</v>
      </c>
      <c r="P101" s="9">
        <f>VLOOKUP($M101, '02 train 채점'!$F$20:$G$23, 2, true)</f>
        <v>0</v>
      </c>
      <c r="Q101" s="14">
        <f>VLOOKUP($D101,'02 train 채점'!$I$20:$J$23, 2, false)</f>
        <v>10</v>
      </c>
      <c r="R101" s="9">
        <f>N101*'02 train 채점'!$G$26+O101*'02 train 채점'!$G$27+P101*'02 train 채점'!$G$28*Q101*'02 train 채점'!$G$29</f>
        <v>22.5</v>
      </c>
      <c r="S101" s="9">
        <f>if($R101&gt;'02 train 채점'!$G$31, 1, 0)</f>
        <v>0</v>
      </c>
    </row>
    <row r="102" ht="15.75" customHeight="1">
      <c r="A102" s="8">
        <v>992.0</v>
      </c>
      <c r="B102" s="10"/>
      <c r="C102" s="8">
        <v>1.0</v>
      </c>
      <c r="D102" s="8" t="s">
        <v>24</v>
      </c>
      <c r="E102" s="8" t="s">
        <v>25</v>
      </c>
      <c r="F102" s="8">
        <v>43.0</v>
      </c>
      <c r="G102" s="8">
        <v>1.0</v>
      </c>
      <c r="H102" s="8">
        <v>0.0</v>
      </c>
      <c r="I102" s="8">
        <v>11778.0</v>
      </c>
      <c r="J102" s="8">
        <v>55.4417</v>
      </c>
      <c r="K102" s="8" t="s">
        <v>122</v>
      </c>
      <c r="L102" s="8" t="s">
        <v>28</v>
      </c>
      <c r="M102" s="9">
        <f t="shared" si="1"/>
        <v>1</v>
      </c>
      <c r="N102" s="9">
        <f>VLOOKUP($E102,'02 train 채점'!$F$8:$G$9, 2, false)</f>
        <v>75</v>
      </c>
      <c r="O102" s="9">
        <f>VLOOKUP($F102,'02 train 채점'!$F$12:$G$17, 2, true)</f>
        <v>25</v>
      </c>
      <c r="P102" s="9">
        <f>VLOOKUP($M102, '02 train 채점'!$F$20:$G$23, 2, true)</f>
        <v>65</v>
      </c>
      <c r="Q102" s="14">
        <f>VLOOKUP($D102,'02 train 채점'!$I$20:$J$23, 2, false)</f>
        <v>50</v>
      </c>
      <c r="R102" s="9">
        <f>N102*'02 train 채점'!$G$26+O102*'02 train 채점'!$G$27+P102*'02 train 채점'!$G$28*Q102*'02 train 채점'!$G$29</f>
        <v>65.625</v>
      </c>
      <c r="S102" s="9">
        <f>if($R102&gt;'02 train 채점'!$G$31, 1, 0)</f>
        <v>1</v>
      </c>
    </row>
    <row r="103" ht="15.75" customHeight="1">
      <c r="A103" s="8">
        <v>993.0</v>
      </c>
      <c r="B103" s="10"/>
      <c r="C103" s="8">
        <v>2.0</v>
      </c>
      <c r="D103" s="8" t="s">
        <v>19</v>
      </c>
      <c r="E103" s="8" t="s">
        <v>20</v>
      </c>
      <c r="F103" s="8">
        <v>27.0</v>
      </c>
      <c r="G103" s="8">
        <v>1.0</v>
      </c>
      <c r="H103" s="8">
        <v>0.0</v>
      </c>
      <c r="I103" s="8">
        <v>228414.0</v>
      </c>
      <c r="J103" s="8">
        <v>26.0</v>
      </c>
      <c r="K103" s="12"/>
      <c r="L103" s="8" t="s">
        <v>23</v>
      </c>
      <c r="M103" s="9">
        <f t="shared" si="1"/>
        <v>1</v>
      </c>
      <c r="N103" s="9">
        <f>VLOOKUP($E103,'02 train 채점'!$F$8:$G$9, 2, false)</f>
        <v>25</v>
      </c>
      <c r="O103" s="9">
        <f>VLOOKUP($F103,'02 train 채점'!$F$12:$G$17, 2, true)</f>
        <v>25</v>
      </c>
      <c r="P103" s="9">
        <f>VLOOKUP($M103, '02 train 채점'!$F$20:$G$23, 2, true)</f>
        <v>65</v>
      </c>
      <c r="Q103" s="14">
        <f>VLOOKUP($D103,'02 train 채점'!$I$20:$J$23, 2, false)</f>
        <v>10</v>
      </c>
      <c r="R103" s="9">
        <f>N103*'02 train 채점'!$G$26+O103*'02 train 채점'!$G$27+P103*'02 train 채점'!$G$28*Q103*'02 train 채점'!$G$29</f>
        <v>24.125</v>
      </c>
      <c r="S103" s="9">
        <f>if($R103&gt;'02 train 채점'!$G$31, 1, 0)</f>
        <v>0</v>
      </c>
    </row>
    <row r="104" ht="15.75" customHeight="1">
      <c r="A104" s="8">
        <v>994.0</v>
      </c>
      <c r="B104" s="10"/>
      <c r="C104" s="8">
        <v>3.0</v>
      </c>
      <c r="D104" s="8" t="s">
        <v>19</v>
      </c>
      <c r="E104" s="8" t="s">
        <v>20</v>
      </c>
      <c r="F104" s="15"/>
      <c r="G104" s="8">
        <v>0.0</v>
      </c>
      <c r="H104" s="8">
        <v>0.0</v>
      </c>
      <c r="I104" s="8">
        <v>365235.0</v>
      </c>
      <c r="J104" s="8">
        <v>7.75</v>
      </c>
      <c r="K104" s="12"/>
      <c r="L104" s="8" t="s">
        <v>21</v>
      </c>
      <c r="M104" s="9">
        <f t="shared" si="1"/>
        <v>0</v>
      </c>
      <c r="N104" s="9">
        <f>VLOOKUP($E104,'02 train 채점'!$F$8:$G$9, 2, false)</f>
        <v>25</v>
      </c>
      <c r="O104" s="9">
        <f>VLOOKUP($F104,'02 train 채점'!$F$12:$G$17, 2, true)</f>
        <v>55</v>
      </c>
      <c r="P104" s="9">
        <f>VLOOKUP($M104, '02 train 채점'!$F$20:$G$23, 2, true)</f>
        <v>0</v>
      </c>
      <c r="Q104" s="14">
        <f>VLOOKUP($D104,'02 train 채점'!$I$20:$J$23, 2, false)</f>
        <v>10</v>
      </c>
      <c r="R104" s="9">
        <f>N104*'02 train 채점'!$G$26+O104*'02 train 채점'!$G$27+P104*'02 train 채점'!$G$28*Q104*'02 train 채점'!$G$29</f>
        <v>28.5</v>
      </c>
      <c r="S104" s="9">
        <f>if($R104&gt;'02 train 채점'!$G$31, 1, 0)</f>
        <v>0</v>
      </c>
    </row>
    <row r="105" ht="15.75" customHeight="1">
      <c r="A105" s="8">
        <v>995.0</v>
      </c>
      <c r="B105" s="10"/>
      <c r="C105" s="8">
        <v>3.0</v>
      </c>
      <c r="D105" s="8" t="s">
        <v>19</v>
      </c>
      <c r="E105" s="8" t="s">
        <v>20</v>
      </c>
      <c r="F105" s="8">
        <v>26.0</v>
      </c>
      <c r="G105" s="8">
        <v>0.0</v>
      </c>
      <c r="H105" s="8">
        <v>0.0</v>
      </c>
      <c r="I105" s="8">
        <v>347070.0</v>
      </c>
      <c r="J105" s="8">
        <v>7.775</v>
      </c>
      <c r="K105" s="12"/>
      <c r="L105" s="8" t="s">
        <v>23</v>
      </c>
      <c r="M105" s="9">
        <f t="shared" si="1"/>
        <v>0</v>
      </c>
      <c r="N105" s="9">
        <f>VLOOKUP($E105,'02 train 채점'!$F$8:$G$9, 2, false)</f>
        <v>25</v>
      </c>
      <c r="O105" s="9">
        <f>VLOOKUP($F105,'02 train 채점'!$F$12:$G$17, 2, true)</f>
        <v>25</v>
      </c>
      <c r="P105" s="9">
        <f>VLOOKUP($M105, '02 train 채점'!$F$20:$G$23, 2, true)</f>
        <v>0</v>
      </c>
      <c r="Q105" s="14">
        <f>VLOOKUP($D105,'02 train 채점'!$I$20:$J$23, 2, false)</f>
        <v>10</v>
      </c>
      <c r="R105" s="9">
        <f>N105*'02 train 채점'!$G$26+O105*'02 train 채점'!$G$27+P105*'02 train 채점'!$G$28*Q105*'02 train 채점'!$G$29</f>
        <v>22.5</v>
      </c>
      <c r="S105" s="9">
        <f>if($R105&gt;'02 train 채점'!$G$31, 1, 0)</f>
        <v>0</v>
      </c>
    </row>
    <row r="106" ht="15.75" customHeight="1">
      <c r="A106" s="8">
        <v>996.0</v>
      </c>
      <c r="B106" s="10"/>
      <c r="C106" s="8">
        <v>3.0</v>
      </c>
      <c r="D106" s="8" t="s">
        <v>24</v>
      </c>
      <c r="E106" s="8" t="s">
        <v>25</v>
      </c>
      <c r="F106" s="8">
        <v>16.0</v>
      </c>
      <c r="G106" s="8">
        <v>1.0</v>
      </c>
      <c r="H106" s="8">
        <v>1.0</v>
      </c>
      <c r="I106" s="8">
        <v>2625.0</v>
      </c>
      <c r="J106" s="8">
        <v>8.5167</v>
      </c>
      <c r="K106" s="12"/>
      <c r="L106" s="8" t="s">
        <v>28</v>
      </c>
      <c r="M106" s="9">
        <f t="shared" si="1"/>
        <v>2</v>
      </c>
      <c r="N106" s="9">
        <f>VLOOKUP($E106,'02 train 채점'!$F$8:$G$9, 2, false)</f>
        <v>75</v>
      </c>
      <c r="O106" s="9">
        <f>VLOOKUP($F106,'02 train 채점'!$F$12:$G$17, 2, true)</f>
        <v>25</v>
      </c>
      <c r="P106" s="9">
        <f>VLOOKUP($M106, '02 train 채점'!$F$20:$G$23, 2, true)</f>
        <v>30</v>
      </c>
      <c r="Q106" s="14">
        <f>VLOOKUP($D106,'02 train 채점'!$I$20:$J$23, 2, false)</f>
        <v>50</v>
      </c>
      <c r="R106" s="9">
        <f>N106*'02 train 채점'!$G$26+O106*'02 train 채점'!$G$27+P106*'02 train 채점'!$G$28*Q106*'02 train 채점'!$G$29</f>
        <v>61.25</v>
      </c>
      <c r="S106" s="9">
        <f>if($R106&gt;'02 train 채점'!$G$31, 1, 0)</f>
        <v>1</v>
      </c>
    </row>
    <row r="107" ht="15.75" customHeight="1">
      <c r="A107" s="8">
        <v>997.0</v>
      </c>
      <c r="B107" s="10"/>
      <c r="C107" s="8">
        <v>3.0</v>
      </c>
      <c r="D107" s="8" t="s">
        <v>19</v>
      </c>
      <c r="E107" s="8" t="s">
        <v>20</v>
      </c>
      <c r="F107" s="8">
        <v>28.0</v>
      </c>
      <c r="G107" s="8">
        <v>0.0</v>
      </c>
      <c r="H107" s="8">
        <v>0.0</v>
      </c>
      <c r="I107" s="8" t="s">
        <v>123</v>
      </c>
      <c r="J107" s="8">
        <v>22.525</v>
      </c>
      <c r="K107" s="12"/>
      <c r="L107" s="8" t="s">
        <v>23</v>
      </c>
      <c r="M107" s="9">
        <f t="shared" si="1"/>
        <v>0</v>
      </c>
      <c r="N107" s="9">
        <f>VLOOKUP($E107,'02 train 채점'!$F$8:$G$9, 2, false)</f>
        <v>25</v>
      </c>
      <c r="O107" s="9">
        <f>VLOOKUP($F107,'02 train 채점'!$F$12:$G$17, 2, true)</f>
        <v>25</v>
      </c>
      <c r="P107" s="9">
        <f>VLOOKUP($M107, '02 train 채점'!$F$20:$G$23, 2, true)</f>
        <v>0</v>
      </c>
      <c r="Q107" s="14">
        <f>VLOOKUP($D107,'02 train 채점'!$I$20:$J$23, 2, false)</f>
        <v>10</v>
      </c>
      <c r="R107" s="9">
        <f>N107*'02 train 채점'!$G$26+O107*'02 train 채점'!$G$27+P107*'02 train 채점'!$G$28*Q107*'02 train 채점'!$G$29</f>
        <v>22.5</v>
      </c>
      <c r="S107" s="9">
        <f>if($R107&gt;'02 train 채점'!$G$31, 1, 0)</f>
        <v>0</v>
      </c>
    </row>
    <row r="108" ht="15.75" customHeight="1">
      <c r="A108" s="8">
        <v>998.0</v>
      </c>
      <c r="B108" s="10"/>
      <c r="C108" s="8">
        <v>3.0</v>
      </c>
      <c r="D108" s="8" t="s">
        <v>19</v>
      </c>
      <c r="E108" s="8" t="s">
        <v>20</v>
      </c>
      <c r="F108" s="8">
        <v>21.0</v>
      </c>
      <c r="G108" s="8">
        <v>0.0</v>
      </c>
      <c r="H108" s="8">
        <v>0.0</v>
      </c>
      <c r="I108" s="8">
        <v>330920.0</v>
      </c>
      <c r="J108" s="8">
        <v>7.8208</v>
      </c>
      <c r="K108" s="12"/>
      <c r="L108" s="8" t="s">
        <v>21</v>
      </c>
      <c r="M108" s="9">
        <f t="shared" si="1"/>
        <v>0</v>
      </c>
      <c r="N108" s="9">
        <f>VLOOKUP($E108,'02 train 채점'!$F$8:$G$9, 2, false)</f>
        <v>25</v>
      </c>
      <c r="O108" s="9">
        <f>VLOOKUP($F108,'02 train 채점'!$F$12:$G$17, 2, true)</f>
        <v>25</v>
      </c>
      <c r="P108" s="9">
        <f>VLOOKUP($M108, '02 train 채점'!$F$20:$G$23, 2, true)</f>
        <v>0</v>
      </c>
      <c r="Q108" s="14">
        <f>VLOOKUP($D108,'02 train 채점'!$I$20:$J$23, 2, false)</f>
        <v>10</v>
      </c>
      <c r="R108" s="9">
        <f>N108*'02 train 채점'!$G$26+O108*'02 train 채점'!$G$27+P108*'02 train 채점'!$G$28*Q108*'02 train 채점'!$G$29</f>
        <v>22.5</v>
      </c>
      <c r="S108" s="9">
        <f>if($R108&gt;'02 train 채점'!$G$31, 1, 0)</f>
        <v>0</v>
      </c>
    </row>
    <row r="109" ht="15.75" customHeight="1">
      <c r="A109" s="8">
        <v>999.0</v>
      </c>
      <c r="B109" s="10"/>
      <c r="C109" s="8">
        <v>3.0</v>
      </c>
      <c r="D109" s="8" t="s">
        <v>19</v>
      </c>
      <c r="E109" s="8" t="s">
        <v>20</v>
      </c>
      <c r="F109" s="15"/>
      <c r="G109" s="8">
        <v>0.0</v>
      </c>
      <c r="H109" s="8">
        <v>0.0</v>
      </c>
      <c r="I109" s="8">
        <v>383162.0</v>
      </c>
      <c r="J109" s="8">
        <v>7.75</v>
      </c>
      <c r="K109" s="12"/>
      <c r="L109" s="8" t="s">
        <v>21</v>
      </c>
      <c r="M109" s="9">
        <f t="shared" si="1"/>
        <v>0</v>
      </c>
      <c r="N109" s="9">
        <f>VLOOKUP($E109,'02 train 채점'!$F$8:$G$9, 2, false)</f>
        <v>25</v>
      </c>
      <c r="O109" s="9">
        <f>VLOOKUP($F109,'02 train 채점'!$F$12:$G$17, 2, true)</f>
        <v>55</v>
      </c>
      <c r="P109" s="9">
        <f>VLOOKUP($M109, '02 train 채점'!$F$20:$G$23, 2, true)</f>
        <v>0</v>
      </c>
      <c r="Q109" s="14">
        <f>VLOOKUP($D109,'02 train 채점'!$I$20:$J$23, 2, false)</f>
        <v>10</v>
      </c>
      <c r="R109" s="9">
        <f>N109*'02 train 채점'!$G$26+O109*'02 train 채점'!$G$27+P109*'02 train 채점'!$G$28*Q109*'02 train 채점'!$G$29</f>
        <v>28.5</v>
      </c>
      <c r="S109" s="9">
        <f>if($R109&gt;'02 train 채점'!$G$31, 1, 0)</f>
        <v>0</v>
      </c>
    </row>
    <row r="110" ht="15.75" customHeight="1">
      <c r="A110" s="8">
        <v>1000.0</v>
      </c>
      <c r="B110" s="10"/>
      <c r="C110" s="8">
        <v>3.0</v>
      </c>
      <c r="D110" s="8" t="s">
        <v>19</v>
      </c>
      <c r="E110" s="8" t="s">
        <v>20</v>
      </c>
      <c r="F110" s="15"/>
      <c r="G110" s="8">
        <v>0.0</v>
      </c>
      <c r="H110" s="8">
        <v>0.0</v>
      </c>
      <c r="I110" s="8">
        <v>3410.0</v>
      </c>
      <c r="J110" s="8">
        <v>8.7125</v>
      </c>
      <c r="K110" s="12"/>
      <c r="L110" s="8" t="s">
        <v>23</v>
      </c>
      <c r="M110" s="9">
        <f t="shared" si="1"/>
        <v>0</v>
      </c>
      <c r="N110" s="9">
        <f>VLOOKUP($E110,'02 train 채점'!$F$8:$G$9, 2, false)</f>
        <v>25</v>
      </c>
      <c r="O110" s="9">
        <f>VLOOKUP($F110,'02 train 채점'!$F$12:$G$17, 2, true)</f>
        <v>55</v>
      </c>
      <c r="P110" s="9">
        <f>VLOOKUP($M110, '02 train 채점'!$F$20:$G$23, 2, true)</f>
        <v>0</v>
      </c>
      <c r="Q110" s="14">
        <f>VLOOKUP($D110,'02 train 채점'!$I$20:$J$23, 2, false)</f>
        <v>10</v>
      </c>
      <c r="R110" s="9">
        <f>N110*'02 train 채점'!$G$26+O110*'02 train 채점'!$G$27+P110*'02 train 채점'!$G$28*Q110*'02 train 채점'!$G$29</f>
        <v>28.5</v>
      </c>
      <c r="S110" s="9">
        <f>if($R110&gt;'02 train 채점'!$G$31, 1, 0)</f>
        <v>0</v>
      </c>
    </row>
    <row r="111" ht="15.75" customHeight="1">
      <c r="A111" s="8">
        <v>1001.0</v>
      </c>
      <c r="B111" s="10"/>
      <c r="C111" s="8">
        <v>2.0</v>
      </c>
      <c r="D111" s="8" t="s">
        <v>19</v>
      </c>
      <c r="E111" s="8" t="s">
        <v>20</v>
      </c>
      <c r="F111" s="8">
        <v>18.5</v>
      </c>
      <c r="G111" s="8">
        <v>0.0</v>
      </c>
      <c r="H111" s="8">
        <v>0.0</v>
      </c>
      <c r="I111" s="8">
        <v>248734.0</v>
      </c>
      <c r="J111" s="8">
        <v>13.0</v>
      </c>
      <c r="K111" s="8" t="s">
        <v>125</v>
      </c>
      <c r="L111" s="8" t="s">
        <v>23</v>
      </c>
      <c r="M111" s="9">
        <f t="shared" si="1"/>
        <v>0</v>
      </c>
      <c r="N111" s="9">
        <f>VLOOKUP($E111,'02 train 채점'!$F$8:$G$9, 2, false)</f>
        <v>25</v>
      </c>
      <c r="O111" s="9">
        <f>VLOOKUP($F111,'02 train 채점'!$F$12:$G$17, 2, true)</f>
        <v>25</v>
      </c>
      <c r="P111" s="9">
        <f>VLOOKUP($M111, '02 train 채점'!$F$20:$G$23, 2, true)</f>
        <v>0</v>
      </c>
      <c r="Q111" s="14">
        <f>VLOOKUP($D111,'02 train 채점'!$I$20:$J$23, 2, false)</f>
        <v>10</v>
      </c>
      <c r="R111" s="9">
        <f>N111*'02 train 채점'!$G$26+O111*'02 train 채점'!$G$27+P111*'02 train 채점'!$G$28*Q111*'02 train 채점'!$G$29</f>
        <v>22.5</v>
      </c>
      <c r="S111" s="9">
        <f>if($R111&gt;'02 train 채점'!$G$31, 1, 0)</f>
        <v>0</v>
      </c>
    </row>
    <row r="112" ht="15.75" customHeight="1">
      <c r="A112" s="8">
        <v>1002.0</v>
      </c>
      <c r="B112" s="10"/>
      <c r="C112" s="8">
        <v>2.0</v>
      </c>
      <c r="D112" s="8" t="s">
        <v>19</v>
      </c>
      <c r="E112" s="8" t="s">
        <v>20</v>
      </c>
      <c r="F112" s="8">
        <v>41.0</v>
      </c>
      <c r="G112" s="8">
        <v>0.0</v>
      </c>
      <c r="H112" s="8">
        <v>0.0</v>
      </c>
      <c r="I112" s="8">
        <v>237734.0</v>
      </c>
      <c r="J112" s="8">
        <v>15.0458</v>
      </c>
      <c r="K112" s="12"/>
      <c r="L112" s="8" t="s">
        <v>28</v>
      </c>
      <c r="M112" s="9">
        <f t="shared" si="1"/>
        <v>0</v>
      </c>
      <c r="N112" s="9">
        <f>VLOOKUP($E112,'02 train 채점'!$F$8:$G$9, 2, false)</f>
        <v>25</v>
      </c>
      <c r="O112" s="9">
        <f>VLOOKUP($F112,'02 train 채점'!$F$12:$G$17, 2, true)</f>
        <v>25</v>
      </c>
      <c r="P112" s="9">
        <f>VLOOKUP($M112, '02 train 채점'!$F$20:$G$23, 2, true)</f>
        <v>0</v>
      </c>
      <c r="Q112" s="14">
        <f>VLOOKUP($D112,'02 train 채점'!$I$20:$J$23, 2, false)</f>
        <v>10</v>
      </c>
      <c r="R112" s="9">
        <f>N112*'02 train 채점'!$G$26+O112*'02 train 채점'!$G$27+P112*'02 train 채점'!$G$28*Q112*'02 train 채점'!$G$29</f>
        <v>22.5</v>
      </c>
      <c r="S112" s="9">
        <f>if($R112&gt;'02 train 채점'!$G$31, 1, 0)</f>
        <v>0</v>
      </c>
    </row>
    <row r="113" ht="15.75" customHeight="1">
      <c r="A113" s="8">
        <v>1003.0</v>
      </c>
      <c r="B113" s="10"/>
      <c r="C113" s="8">
        <v>3.0</v>
      </c>
      <c r="D113" s="8" t="s">
        <v>29</v>
      </c>
      <c r="E113" s="8" t="s">
        <v>25</v>
      </c>
      <c r="F113" s="15"/>
      <c r="G113" s="8">
        <v>0.0</v>
      </c>
      <c r="H113" s="8">
        <v>0.0</v>
      </c>
      <c r="I113" s="8">
        <v>330968.0</v>
      </c>
      <c r="J113" s="8">
        <v>7.7792</v>
      </c>
      <c r="K113" s="12"/>
      <c r="L113" s="8" t="s">
        <v>21</v>
      </c>
      <c r="M113" s="9">
        <f t="shared" si="1"/>
        <v>0</v>
      </c>
      <c r="N113" s="9">
        <f>VLOOKUP($E113,'02 train 채점'!$F$8:$G$9, 2, false)</f>
        <v>75</v>
      </c>
      <c r="O113" s="9">
        <f>VLOOKUP($F113,'02 train 채점'!$F$12:$G$17, 2, true)</f>
        <v>55</v>
      </c>
      <c r="P113" s="9">
        <f>VLOOKUP($M113, '02 train 채점'!$F$20:$G$23, 2, true)</f>
        <v>0</v>
      </c>
      <c r="Q113" s="14">
        <f>VLOOKUP($D113,'02 train 채점'!$I$20:$J$23, 2, false)</f>
        <v>40</v>
      </c>
      <c r="R113" s="9">
        <f>N113*'02 train 채점'!$G$26+O113*'02 train 채점'!$G$27+P113*'02 train 채점'!$G$28*Q113*'02 train 채점'!$G$29</f>
        <v>63.5</v>
      </c>
      <c r="S113" s="9">
        <f>if($R113&gt;'02 train 채점'!$G$31, 1, 0)</f>
        <v>1</v>
      </c>
    </row>
    <row r="114" ht="15.75" customHeight="1">
      <c r="A114" s="8">
        <v>1004.0</v>
      </c>
      <c r="B114" s="10"/>
      <c r="C114" s="8">
        <v>1.0</v>
      </c>
      <c r="D114" s="8" t="s">
        <v>29</v>
      </c>
      <c r="E114" s="8" t="s">
        <v>25</v>
      </c>
      <c r="F114" s="8">
        <v>36.0</v>
      </c>
      <c r="G114" s="8">
        <v>0.0</v>
      </c>
      <c r="H114" s="8">
        <v>0.0</v>
      </c>
      <c r="I114" s="8" t="s">
        <v>126</v>
      </c>
      <c r="J114" s="8">
        <v>31.6792</v>
      </c>
      <c r="K114" s="8" t="s">
        <v>127</v>
      </c>
      <c r="L114" s="8" t="s">
        <v>28</v>
      </c>
      <c r="M114" s="9">
        <f t="shared" si="1"/>
        <v>0</v>
      </c>
      <c r="N114" s="9">
        <f>VLOOKUP($E114,'02 train 채점'!$F$8:$G$9, 2, false)</f>
        <v>75</v>
      </c>
      <c r="O114" s="9">
        <f>VLOOKUP($F114,'02 train 채점'!$F$12:$G$17, 2, true)</f>
        <v>25</v>
      </c>
      <c r="P114" s="9">
        <f>VLOOKUP($M114, '02 train 채점'!$F$20:$G$23, 2, true)</f>
        <v>0</v>
      </c>
      <c r="Q114" s="14">
        <f>VLOOKUP($D114,'02 train 채점'!$I$20:$J$23, 2, false)</f>
        <v>40</v>
      </c>
      <c r="R114" s="9">
        <f>N114*'02 train 채점'!$G$26+O114*'02 train 채점'!$G$27+P114*'02 train 채점'!$G$28*Q114*'02 train 채점'!$G$29</f>
        <v>57.5</v>
      </c>
      <c r="S114" s="9">
        <f>if($R114&gt;'02 train 채점'!$G$31, 1, 0)</f>
        <v>1</v>
      </c>
    </row>
    <row r="115" ht="15.75" customHeight="1">
      <c r="A115" s="8">
        <v>1005.0</v>
      </c>
      <c r="B115" s="10"/>
      <c r="C115" s="8">
        <v>3.0</v>
      </c>
      <c r="D115" s="8" t="s">
        <v>29</v>
      </c>
      <c r="E115" s="8" t="s">
        <v>25</v>
      </c>
      <c r="F115" s="8">
        <v>18.5</v>
      </c>
      <c r="G115" s="8">
        <v>0.0</v>
      </c>
      <c r="H115" s="8">
        <v>0.0</v>
      </c>
      <c r="I115" s="8">
        <v>329944.0</v>
      </c>
      <c r="J115" s="8">
        <v>7.2833</v>
      </c>
      <c r="K115" s="12"/>
      <c r="L115" s="8" t="s">
        <v>21</v>
      </c>
      <c r="M115" s="9">
        <f t="shared" si="1"/>
        <v>0</v>
      </c>
      <c r="N115" s="9">
        <f>VLOOKUP($E115,'02 train 채점'!$F$8:$G$9, 2, false)</f>
        <v>75</v>
      </c>
      <c r="O115" s="9">
        <f>VLOOKUP($F115,'02 train 채점'!$F$12:$G$17, 2, true)</f>
        <v>25</v>
      </c>
      <c r="P115" s="9">
        <f>VLOOKUP($M115, '02 train 채점'!$F$20:$G$23, 2, true)</f>
        <v>0</v>
      </c>
      <c r="Q115" s="14">
        <f>VLOOKUP($D115,'02 train 채점'!$I$20:$J$23, 2, false)</f>
        <v>40</v>
      </c>
      <c r="R115" s="9">
        <f>N115*'02 train 채점'!$G$26+O115*'02 train 채점'!$G$27+P115*'02 train 채점'!$G$28*Q115*'02 train 채점'!$G$29</f>
        <v>57.5</v>
      </c>
      <c r="S115" s="9">
        <f>if($R115&gt;'02 train 채점'!$G$31, 1, 0)</f>
        <v>1</v>
      </c>
    </row>
    <row r="116" ht="15.75" customHeight="1">
      <c r="A116" s="8">
        <v>1006.0</v>
      </c>
      <c r="B116" s="10"/>
      <c r="C116" s="8">
        <v>1.0</v>
      </c>
      <c r="D116" s="8" t="s">
        <v>24</v>
      </c>
      <c r="E116" s="8" t="s">
        <v>25</v>
      </c>
      <c r="F116" s="8">
        <v>63.0</v>
      </c>
      <c r="G116" s="8">
        <v>1.0</v>
      </c>
      <c r="H116" s="8">
        <v>0.0</v>
      </c>
      <c r="I116" s="8" t="s">
        <v>106</v>
      </c>
      <c r="J116" s="8">
        <v>221.7792</v>
      </c>
      <c r="K116" s="8" t="s">
        <v>107</v>
      </c>
      <c r="L116" s="8" t="s">
        <v>23</v>
      </c>
      <c r="M116" s="9">
        <f t="shared" si="1"/>
        <v>1</v>
      </c>
      <c r="N116" s="9">
        <f>VLOOKUP($E116,'02 train 채점'!$F$8:$G$9, 2, false)</f>
        <v>75</v>
      </c>
      <c r="O116" s="9">
        <f>VLOOKUP($F116,'02 train 채점'!$F$12:$G$17, 2, true)</f>
        <v>25</v>
      </c>
      <c r="P116" s="9">
        <f>VLOOKUP($M116, '02 train 채점'!$F$20:$G$23, 2, true)</f>
        <v>65</v>
      </c>
      <c r="Q116" s="14">
        <f>VLOOKUP($D116,'02 train 채점'!$I$20:$J$23, 2, false)</f>
        <v>50</v>
      </c>
      <c r="R116" s="9">
        <f>N116*'02 train 채점'!$G$26+O116*'02 train 채점'!$G$27+P116*'02 train 채점'!$G$28*Q116*'02 train 채점'!$G$29</f>
        <v>65.625</v>
      </c>
      <c r="S116" s="9">
        <f>if($R116&gt;'02 train 채점'!$G$31, 1, 0)</f>
        <v>1</v>
      </c>
    </row>
    <row r="117" ht="15.75" customHeight="1">
      <c r="A117" s="8">
        <v>1007.0</v>
      </c>
      <c r="B117" s="10"/>
      <c r="C117" s="8">
        <v>3.0</v>
      </c>
      <c r="D117" s="8" t="s">
        <v>19</v>
      </c>
      <c r="E117" s="8" t="s">
        <v>20</v>
      </c>
      <c r="F117" s="8">
        <v>18.0</v>
      </c>
      <c r="G117" s="8">
        <v>1.0</v>
      </c>
      <c r="H117" s="8">
        <v>0.0</v>
      </c>
      <c r="I117" s="8">
        <v>2680.0</v>
      </c>
      <c r="J117" s="8">
        <v>14.4542</v>
      </c>
      <c r="K117" s="12"/>
      <c r="L117" s="8" t="s">
        <v>28</v>
      </c>
      <c r="M117" s="9">
        <f t="shared" si="1"/>
        <v>1</v>
      </c>
      <c r="N117" s="9">
        <f>VLOOKUP($E117,'02 train 채점'!$F$8:$G$9, 2, false)</f>
        <v>25</v>
      </c>
      <c r="O117" s="9">
        <f>VLOOKUP($F117,'02 train 채점'!$F$12:$G$17, 2, true)</f>
        <v>25</v>
      </c>
      <c r="P117" s="9">
        <f>VLOOKUP($M117, '02 train 채점'!$F$20:$G$23, 2, true)</f>
        <v>65</v>
      </c>
      <c r="Q117" s="14">
        <f>VLOOKUP($D117,'02 train 채점'!$I$20:$J$23, 2, false)</f>
        <v>10</v>
      </c>
      <c r="R117" s="9">
        <f>N117*'02 train 채점'!$G$26+O117*'02 train 채점'!$G$27+P117*'02 train 채점'!$G$28*Q117*'02 train 채점'!$G$29</f>
        <v>24.125</v>
      </c>
      <c r="S117" s="9">
        <f>if($R117&gt;'02 train 채점'!$G$31, 1, 0)</f>
        <v>0</v>
      </c>
    </row>
    <row r="118" ht="15.75" customHeight="1">
      <c r="A118" s="8">
        <v>1008.0</v>
      </c>
      <c r="B118" s="10"/>
      <c r="C118" s="8">
        <v>3.0</v>
      </c>
      <c r="D118" s="8" t="s">
        <v>19</v>
      </c>
      <c r="E118" s="8" t="s">
        <v>20</v>
      </c>
      <c r="F118" s="15"/>
      <c r="G118" s="8">
        <v>0.0</v>
      </c>
      <c r="H118" s="8">
        <v>0.0</v>
      </c>
      <c r="I118" s="8">
        <v>2681.0</v>
      </c>
      <c r="J118" s="8">
        <v>6.4375</v>
      </c>
      <c r="K118" s="12"/>
      <c r="L118" s="8" t="s">
        <v>28</v>
      </c>
      <c r="M118" s="9">
        <f t="shared" si="1"/>
        <v>0</v>
      </c>
      <c r="N118" s="9">
        <f>VLOOKUP($E118,'02 train 채점'!$F$8:$G$9, 2, false)</f>
        <v>25</v>
      </c>
      <c r="O118" s="9">
        <f>VLOOKUP($F118,'02 train 채점'!$F$12:$G$17, 2, true)</f>
        <v>55</v>
      </c>
      <c r="P118" s="9">
        <f>VLOOKUP($M118, '02 train 채점'!$F$20:$G$23, 2, true)</f>
        <v>0</v>
      </c>
      <c r="Q118" s="14">
        <f>VLOOKUP($D118,'02 train 채점'!$I$20:$J$23, 2, false)</f>
        <v>10</v>
      </c>
      <c r="R118" s="9">
        <f>N118*'02 train 채점'!$G$26+O118*'02 train 채점'!$G$27+P118*'02 train 채점'!$G$28*Q118*'02 train 채점'!$G$29</f>
        <v>28.5</v>
      </c>
      <c r="S118" s="9">
        <f>if($R118&gt;'02 train 채점'!$G$31, 1, 0)</f>
        <v>0</v>
      </c>
    </row>
    <row r="119" ht="15.75" customHeight="1">
      <c r="A119" s="8">
        <v>1009.0</v>
      </c>
      <c r="B119" s="10"/>
      <c r="C119" s="8">
        <v>3.0</v>
      </c>
      <c r="D119" s="8" t="s">
        <v>29</v>
      </c>
      <c r="E119" s="8" t="s">
        <v>25</v>
      </c>
      <c r="F119" s="8">
        <v>1.0</v>
      </c>
      <c r="G119" s="8">
        <v>1.0</v>
      </c>
      <c r="H119" s="8">
        <v>1.0</v>
      </c>
      <c r="I119" s="8" t="s">
        <v>35</v>
      </c>
      <c r="J119" s="8">
        <v>16.7</v>
      </c>
      <c r="K119" s="8" t="s">
        <v>36</v>
      </c>
      <c r="L119" s="8" t="s">
        <v>23</v>
      </c>
      <c r="M119" s="9">
        <f t="shared" si="1"/>
        <v>2</v>
      </c>
      <c r="N119" s="9">
        <f>VLOOKUP($E119,'02 train 채점'!$F$8:$G$9, 2, false)</f>
        <v>75</v>
      </c>
      <c r="O119" s="9">
        <f>VLOOKUP($F119,'02 train 채점'!$F$12:$G$17, 2, true)</f>
        <v>40</v>
      </c>
      <c r="P119" s="9">
        <f>VLOOKUP($M119, '02 train 채점'!$F$20:$G$23, 2, true)</f>
        <v>30</v>
      </c>
      <c r="Q119" s="14">
        <f>VLOOKUP($D119,'02 train 채점'!$I$20:$J$23, 2, false)</f>
        <v>40</v>
      </c>
      <c r="R119" s="9">
        <f>N119*'02 train 채점'!$G$26+O119*'02 train 채점'!$G$27+P119*'02 train 채점'!$G$28*Q119*'02 train 채점'!$G$29</f>
        <v>63.5</v>
      </c>
      <c r="S119" s="9">
        <f>if($R119&gt;'02 train 채점'!$G$31, 1, 0)</f>
        <v>1</v>
      </c>
    </row>
    <row r="120" ht="15.75" customHeight="1">
      <c r="A120" s="8">
        <v>1010.0</v>
      </c>
      <c r="B120" s="10"/>
      <c r="C120" s="8">
        <v>1.0</v>
      </c>
      <c r="D120" s="8" t="s">
        <v>19</v>
      </c>
      <c r="E120" s="8" t="s">
        <v>20</v>
      </c>
      <c r="F120" s="8">
        <v>36.0</v>
      </c>
      <c r="G120" s="8">
        <v>0.0</v>
      </c>
      <c r="H120" s="8">
        <v>0.0</v>
      </c>
      <c r="I120" s="8">
        <v>13050.0</v>
      </c>
      <c r="J120" s="8">
        <v>75.2417</v>
      </c>
      <c r="K120" s="8" t="s">
        <v>129</v>
      </c>
      <c r="L120" s="8" t="s">
        <v>28</v>
      </c>
      <c r="M120" s="9">
        <f t="shared" si="1"/>
        <v>0</v>
      </c>
      <c r="N120" s="9">
        <f>VLOOKUP($E120,'02 train 채점'!$F$8:$G$9, 2, false)</f>
        <v>25</v>
      </c>
      <c r="O120" s="9">
        <f>VLOOKUP($F120,'02 train 채점'!$F$12:$G$17, 2, true)</f>
        <v>25</v>
      </c>
      <c r="P120" s="9">
        <f>VLOOKUP($M120, '02 train 채점'!$F$20:$G$23, 2, true)</f>
        <v>0</v>
      </c>
      <c r="Q120" s="14">
        <f>VLOOKUP($D120,'02 train 채점'!$I$20:$J$23, 2, false)</f>
        <v>10</v>
      </c>
      <c r="R120" s="9">
        <f>N120*'02 train 채점'!$G$26+O120*'02 train 채점'!$G$27+P120*'02 train 채점'!$G$28*Q120*'02 train 채점'!$G$29</f>
        <v>22.5</v>
      </c>
      <c r="S120" s="9">
        <f>if($R120&gt;'02 train 채점'!$G$31, 1, 0)</f>
        <v>0</v>
      </c>
    </row>
    <row r="121" ht="15.75" customHeight="1">
      <c r="A121" s="8">
        <v>1011.0</v>
      </c>
      <c r="B121" s="10"/>
      <c r="C121" s="8">
        <v>2.0</v>
      </c>
      <c r="D121" s="8" t="s">
        <v>24</v>
      </c>
      <c r="E121" s="8" t="s">
        <v>25</v>
      </c>
      <c r="F121" s="8">
        <v>29.0</v>
      </c>
      <c r="G121" s="8">
        <v>1.0</v>
      </c>
      <c r="H121" s="8">
        <v>0.0</v>
      </c>
      <c r="I121" s="8" t="s">
        <v>132</v>
      </c>
      <c r="J121" s="8">
        <v>26.0</v>
      </c>
      <c r="K121" s="12"/>
      <c r="L121" s="8" t="s">
        <v>23</v>
      </c>
      <c r="M121" s="9">
        <f t="shared" si="1"/>
        <v>1</v>
      </c>
      <c r="N121" s="9">
        <f>VLOOKUP($E121,'02 train 채점'!$F$8:$G$9, 2, false)</f>
        <v>75</v>
      </c>
      <c r="O121" s="9">
        <f>VLOOKUP($F121,'02 train 채점'!$F$12:$G$17, 2, true)</f>
        <v>25</v>
      </c>
      <c r="P121" s="9">
        <f>VLOOKUP($M121, '02 train 채점'!$F$20:$G$23, 2, true)</f>
        <v>65</v>
      </c>
      <c r="Q121" s="14">
        <f>VLOOKUP($D121,'02 train 채점'!$I$20:$J$23, 2, false)</f>
        <v>50</v>
      </c>
      <c r="R121" s="9">
        <f>N121*'02 train 채점'!$G$26+O121*'02 train 채점'!$G$27+P121*'02 train 채점'!$G$28*Q121*'02 train 채점'!$G$29</f>
        <v>65.625</v>
      </c>
      <c r="S121" s="9">
        <f>if($R121&gt;'02 train 채점'!$G$31, 1, 0)</f>
        <v>1</v>
      </c>
    </row>
    <row r="122" ht="15.75" customHeight="1">
      <c r="A122" s="8">
        <v>1012.0</v>
      </c>
      <c r="B122" s="10"/>
      <c r="C122" s="8">
        <v>2.0</v>
      </c>
      <c r="D122" s="8" t="s">
        <v>29</v>
      </c>
      <c r="E122" s="8" t="s">
        <v>25</v>
      </c>
      <c r="F122" s="8">
        <v>12.0</v>
      </c>
      <c r="G122" s="8">
        <v>0.0</v>
      </c>
      <c r="H122" s="8">
        <v>0.0</v>
      </c>
      <c r="I122" s="8" t="s">
        <v>133</v>
      </c>
      <c r="J122" s="8">
        <v>15.75</v>
      </c>
      <c r="K122" s="12"/>
      <c r="L122" s="8" t="s">
        <v>23</v>
      </c>
      <c r="M122" s="9">
        <f t="shared" si="1"/>
        <v>0</v>
      </c>
      <c r="N122" s="9">
        <f>VLOOKUP($E122,'02 train 채점'!$F$8:$G$9, 2, false)</f>
        <v>75</v>
      </c>
      <c r="O122" s="9">
        <f>VLOOKUP($F122,'02 train 채점'!$F$12:$G$17, 2, true)</f>
        <v>25</v>
      </c>
      <c r="P122" s="9">
        <f>VLOOKUP($M122, '02 train 채점'!$F$20:$G$23, 2, true)</f>
        <v>0</v>
      </c>
      <c r="Q122" s="14">
        <f>VLOOKUP($D122,'02 train 채점'!$I$20:$J$23, 2, false)</f>
        <v>40</v>
      </c>
      <c r="R122" s="9">
        <f>N122*'02 train 채점'!$G$26+O122*'02 train 채점'!$G$27+P122*'02 train 채점'!$G$28*Q122*'02 train 채점'!$G$29</f>
        <v>57.5</v>
      </c>
      <c r="S122" s="9">
        <f>if($R122&gt;'02 train 채점'!$G$31, 1, 0)</f>
        <v>1</v>
      </c>
    </row>
    <row r="123" ht="15.75" customHeight="1">
      <c r="A123" s="8">
        <v>1013.0</v>
      </c>
      <c r="B123" s="10"/>
      <c r="C123" s="8">
        <v>3.0</v>
      </c>
      <c r="D123" s="8" t="s">
        <v>19</v>
      </c>
      <c r="E123" s="8" t="s">
        <v>20</v>
      </c>
      <c r="F123" s="15"/>
      <c r="G123" s="8">
        <v>1.0</v>
      </c>
      <c r="H123" s="8">
        <v>0.0</v>
      </c>
      <c r="I123" s="8">
        <v>367227.0</v>
      </c>
      <c r="J123" s="8">
        <v>7.75</v>
      </c>
      <c r="K123" s="12"/>
      <c r="L123" s="8" t="s">
        <v>21</v>
      </c>
      <c r="M123" s="9">
        <f t="shared" si="1"/>
        <v>1</v>
      </c>
      <c r="N123" s="9">
        <f>VLOOKUP($E123,'02 train 채점'!$F$8:$G$9, 2, false)</f>
        <v>25</v>
      </c>
      <c r="O123" s="9">
        <f>VLOOKUP($F123,'02 train 채점'!$F$12:$G$17, 2, true)</f>
        <v>55</v>
      </c>
      <c r="P123" s="9">
        <f>VLOOKUP($M123, '02 train 채점'!$F$20:$G$23, 2, true)</f>
        <v>65</v>
      </c>
      <c r="Q123" s="14">
        <f>VLOOKUP($D123,'02 train 채점'!$I$20:$J$23, 2, false)</f>
        <v>10</v>
      </c>
      <c r="R123" s="9">
        <f>N123*'02 train 채점'!$G$26+O123*'02 train 채점'!$G$27+P123*'02 train 채점'!$G$28*Q123*'02 train 채점'!$G$29</f>
        <v>30.125</v>
      </c>
      <c r="S123" s="9">
        <f>if($R123&gt;'02 train 채점'!$G$31, 1, 0)</f>
        <v>0</v>
      </c>
    </row>
    <row r="124" ht="15.75" customHeight="1">
      <c r="A124" s="8">
        <v>1014.0</v>
      </c>
      <c r="B124" s="10"/>
      <c r="C124" s="8">
        <v>1.0</v>
      </c>
      <c r="D124" s="8" t="s">
        <v>24</v>
      </c>
      <c r="E124" s="8" t="s">
        <v>25</v>
      </c>
      <c r="F124" s="8">
        <v>35.0</v>
      </c>
      <c r="G124" s="8">
        <v>1.0</v>
      </c>
      <c r="H124" s="8">
        <v>0.0</v>
      </c>
      <c r="I124" s="8">
        <v>13236.0</v>
      </c>
      <c r="J124" s="8">
        <v>57.75</v>
      </c>
      <c r="K124" s="8" t="s">
        <v>134</v>
      </c>
      <c r="L124" s="8" t="s">
        <v>28</v>
      </c>
      <c r="M124" s="9">
        <f t="shared" si="1"/>
        <v>1</v>
      </c>
      <c r="N124" s="9">
        <f>VLOOKUP($E124,'02 train 채점'!$F$8:$G$9, 2, false)</f>
        <v>75</v>
      </c>
      <c r="O124" s="9">
        <f>VLOOKUP($F124,'02 train 채점'!$F$12:$G$17, 2, true)</f>
        <v>25</v>
      </c>
      <c r="P124" s="9">
        <f>VLOOKUP($M124, '02 train 채점'!$F$20:$G$23, 2, true)</f>
        <v>65</v>
      </c>
      <c r="Q124" s="14">
        <f>VLOOKUP($D124,'02 train 채점'!$I$20:$J$23, 2, false)</f>
        <v>50</v>
      </c>
      <c r="R124" s="9">
        <f>N124*'02 train 채점'!$G$26+O124*'02 train 채점'!$G$27+P124*'02 train 채점'!$G$28*Q124*'02 train 채점'!$G$29</f>
        <v>65.625</v>
      </c>
      <c r="S124" s="9">
        <f>if($R124&gt;'02 train 채점'!$G$31, 1, 0)</f>
        <v>1</v>
      </c>
    </row>
    <row r="125" ht="15.75" customHeight="1">
      <c r="A125" s="8">
        <v>1015.0</v>
      </c>
      <c r="B125" s="10"/>
      <c r="C125" s="8">
        <v>3.0</v>
      </c>
      <c r="D125" s="8" t="s">
        <v>19</v>
      </c>
      <c r="E125" s="8" t="s">
        <v>20</v>
      </c>
      <c r="F125" s="8">
        <v>28.0</v>
      </c>
      <c r="G125" s="8">
        <v>0.0</v>
      </c>
      <c r="H125" s="8">
        <v>0.0</v>
      </c>
      <c r="I125" s="8">
        <v>392095.0</v>
      </c>
      <c r="J125" s="8">
        <v>7.25</v>
      </c>
      <c r="K125" s="12"/>
      <c r="L125" s="8" t="s">
        <v>23</v>
      </c>
      <c r="M125" s="9">
        <f t="shared" si="1"/>
        <v>0</v>
      </c>
      <c r="N125" s="9">
        <f>VLOOKUP($E125,'02 train 채점'!$F$8:$G$9, 2, false)</f>
        <v>25</v>
      </c>
      <c r="O125" s="9">
        <f>VLOOKUP($F125,'02 train 채점'!$F$12:$G$17, 2, true)</f>
        <v>25</v>
      </c>
      <c r="P125" s="9">
        <f>VLOOKUP($M125, '02 train 채점'!$F$20:$G$23, 2, true)</f>
        <v>0</v>
      </c>
      <c r="Q125" s="14">
        <f>VLOOKUP($D125,'02 train 채점'!$I$20:$J$23, 2, false)</f>
        <v>10</v>
      </c>
      <c r="R125" s="9">
        <f>N125*'02 train 채점'!$G$26+O125*'02 train 채점'!$G$27+P125*'02 train 채점'!$G$28*Q125*'02 train 채점'!$G$29</f>
        <v>22.5</v>
      </c>
      <c r="S125" s="9">
        <f>if($R125&gt;'02 train 채점'!$G$31, 1, 0)</f>
        <v>0</v>
      </c>
    </row>
    <row r="126" ht="15.75" customHeight="1">
      <c r="A126" s="8">
        <v>1016.0</v>
      </c>
      <c r="B126" s="10"/>
      <c r="C126" s="8">
        <v>3.0</v>
      </c>
      <c r="D126" s="8" t="s">
        <v>19</v>
      </c>
      <c r="E126" s="8" t="s">
        <v>20</v>
      </c>
      <c r="F126" s="15"/>
      <c r="G126" s="8">
        <v>0.0</v>
      </c>
      <c r="H126" s="8">
        <v>0.0</v>
      </c>
      <c r="I126" s="8">
        <v>368783.0</v>
      </c>
      <c r="J126" s="8">
        <v>7.75</v>
      </c>
      <c r="K126" s="12"/>
      <c r="L126" s="8" t="s">
        <v>21</v>
      </c>
      <c r="M126" s="9">
        <f t="shared" si="1"/>
        <v>0</v>
      </c>
      <c r="N126" s="9">
        <f>VLOOKUP($E126,'02 train 채점'!$F$8:$G$9, 2, false)</f>
        <v>25</v>
      </c>
      <c r="O126" s="9">
        <f>VLOOKUP($F126,'02 train 채점'!$F$12:$G$17, 2, true)</f>
        <v>55</v>
      </c>
      <c r="P126" s="9">
        <f>VLOOKUP($M126, '02 train 채점'!$F$20:$G$23, 2, true)</f>
        <v>0</v>
      </c>
      <c r="Q126" s="14">
        <f>VLOOKUP($D126,'02 train 채점'!$I$20:$J$23, 2, false)</f>
        <v>10</v>
      </c>
      <c r="R126" s="9">
        <f>N126*'02 train 채점'!$G$26+O126*'02 train 채점'!$G$27+P126*'02 train 채점'!$G$28*Q126*'02 train 채점'!$G$29</f>
        <v>28.5</v>
      </c>
      <c r="S126" s="9">
        <f>if($R126&gt;'02 train 채점'!$G$31, 1, 0)</f>
        <v>0</v>
      </c>
    </row>
    <row r="127" ht="15.75" customHeight="1">
      <c r="A127" s="8">
        <v>1017.0</v>
      </c>
      <c r="B127" s="10"/>
      <c r="C127" s="8">
        <v>3.0</v>
      </c>
      <c r="D127" s="8" t="s">
        <v>29</v>
      </c>
      <c r="E127" s="8" t="s">
        <v>25</v>
      </c>
      <c r="F127" s="8">
        <v>17.0</v>
      </c>
      <c r="G127" s="8">
        <v>0.0</v>
      </c>
      <c r="H127" s="8">
        <v>1.0</v>
      </c>
      <c r="I127" s="8">
        <v>371362.0</v>
      </c>
      <c r="J127" s="8">
        <v>16.1</v>
      </c>
      <c r="K127" s="12"/>
      <c r="L127" s="8" t="s">
        <v>23</v>
      </c>
      <c r="M127" s="9">
        <f t="shared" si="1"/>
        <v>1</v>
      </c>
      <c r="N127" s="9">
        <f>VLOOKUP($E127,'02 train 채점'!$F$8:$G$9, 2, false)</f>
        <v>75</v>
      </c>
      <c r="O127" s="9">
        <f>VLOOKUP($F127,'02 train 채점'!$F$12:$G$17, 2, true)</f>
        <v>25</v>
      </c>
      <c r="P127" s="9">
        <f>VLOOKUP($M127, '02 train 채점'!$F$20:$G$23, 2, true)</f>
        <v>65</v>
      </c>
      <c r="Q127" s="14">
        <f>VLOOKUP($D127,'02 train 채점'!$I$20:$J$23, 2, false)</f>
        <v>40</v>
      </c>
      <c r="R127" s="9">
        <f>N127*'02 train 채점'!$G$26+O127*'02 train 채점'!$G$27+P127*'02 train 채점'!$G$28*Q127*'02 train 채점'!$G$29</f>
        <v>64</v>
      </c>
      <c r="S127" s="9">
        <f>if($R127&gt;'02 train 채점'!$G$31, 1, 0)</f>
        <v>1</v>
      </c>
    </row>
    <row r="128" ht="15.75" customHeight="1">
      <c r="A128" s="8">
        <v>1018.0</v>
      </c>
      <c r="B128" s="10"/>
      <c r="C128" s="8">
        <v>3.0</v>
      </c>
      <c r="D128" s="8" t="s">
        <v>19</v>
      </c>
      <c r="E128" s="8" t="s">
        <v>20</v>
      </c>
      <c r="F128" s="8">
        <v>22.0</v>
      </c>
      <c r="G128" s="8">
        <v>0.0</v>
      </c>
      <c r="H128" s="8">
        <v>0.0</v>
      </c>
      <c r="I128" s="8">
        <v>350045.0</v>
      </c>
      <c r="J128" s="8">
        <v>7.7958</v>
      </c>
      <c r="K128" s="12"/>
      <c r="L128" s="8" t="s">
        <v>23</v>
      </c>
      <c r="M128" s="9">
        <f t="shared" si="1"/>
        <v>0</v>
      </c>
      <c r="N128" s="9">
        <f>VLOOKUP($E128,'02 train 채점'!$F$8:$G$9, 2, false)</f>
        <v>25</v>
      </c>
      <c r="O128" s="9">
        <f>VLOOKUP($F128,'02 train 채점'!$F$12:$G$17, 2, true)</f>
        <v>25</v>
      </c>
      <c r="P128" s="9">
        <f>VLOOKUP($M128, '02 train 채점'!$F$20:$G$23, 2, true)</f>
        <v>0</v>
      </c>
      <c r="Q128" s="14">
        <f>VLOOKUP($D128,'02 train 채점'!$I$20:$J$23, 2, false)</f>
        <v>10</v>
      </c>
      <c r="R128" s="9">
        <f>N128*'02 train 채점'!$G$26+O128*'02 train 채점'!$G$27+P128*'02 train 채점'!$G$28*Q128*'02 train 채점'!$G$29</f>
        <v>22.5</v>
      </c>
      <c r="S128" s="9">
        <f>if($R128&gt;'02 train 채점'!$G$31, 1, 0)</f>
        <v>0</v>
      </c>
    </row>
    <row r="129" ht="15.75" customHeight="1">
      <c r="A129" s="8">
        <v>1019.0</v>
      </c>
      <c r="B129" s="10"/>
      <c r="C129" s="8">
        <v>3.0</v>
      </c>
      <c r="D129" s="8" t="s">
        <v>29</v>
      </c>
      <c r="E129" s="8" t="s">
        <v>25</v>
      </c>
      <c r="F129" s="15"/>
      <c r="G129" s="8">
        <v>2.0</v>
      </c>
      <c r="H129" s="8">
        <v>0.0</v>
      </c>
      <c r="I129" s="8">
        <v>367226.0</v>
      </c>
      <c r="J129" s="8">
        <v>23.25</v>
      </c>
      <c r="K129" s="12"/>
      <c r="L129" s="8" t="s">
        <v>21</v>
      </c>
      <c r="M129" s="9">
        <f t="shared" si="1"/>
        <v>2</v>
      </c>
      <c r="N129" s="9">
        <f>VLOOKUP($E129,'02 train 채점'!$F$8:$G$9, 2, false)</f>
        <v>75</v>
      </c>
      <c r="O129" s="9">
        <f>VLOOKUP($F129,'02 train 채점'!$F$12:$G$17, 2, true)</f>
        <v>55</v>
      </c>
      <c r="P129" s="9">
        <f>VLOOKUP($M129, '02 train 채점'!$F$20:$G$23, 2, true)</f>
        <v>30</v>
      </c>
      <c r="Q129" s="14">
        <f>VLOOKUP($D129,'02 train 채점'!$I$20:$J$23, 2, false)</f>
        <v>40</v>
      </c>
      <c r="R129" s="9">
        <f>N129*'02 train 채점'!$G$26+O129*'02 train 채점'!$G$27+P129*'02 train 채점'!$G$28*Q129*'02 train 채점'!$G$29</f>
        <v>66.5</v>
      </c>
      <c r="S129" s="9">
        <f>if($R129&gt;'02 train 채점'!$G$31, 1, 0)</f>
        <v>1</v>
      </c>
    </row>
    <row r="130" ht="15.75" customHeight="1">
      <c r="A130" s="8">
        <v>1020.0</v>
      </c>
      <c r="B130" s="10"/>
      <c r="C130" s="8">
        <v>2.0</v>
      </c>
      <c r="D130" s="8" t="s">
        <v>19</v>
      </c>
      <c r="E130" s="8" t="s">
        <v>20</v>
      </c>
      <c r="F130" s="8">
        <v>42.0</v>
      </c>
      <c r="G130" s="8">
        <v>0.0</v>
      </c>
      <c r="H130" s="8">
        <v>0.0</v>
      </c>
      <c r="I130" s="8">
        <v>211535.0</v>
      </c>
      <c r="J130" s="8">
        <v>13.0</v>
      </c>
      <c r="K130" s="12"/>
      <c r="L130" s="8" t="s">
        <v>23</v>
      </c>
      <c r="M130" s="9">
        <f t="shared" si="1"/>
        <v>0</v>
      </c>
      <c r="N130" s="9">
        <f>VLOOKUP($E130,'02 train 채점'!$F$8:$G$9, 2, false)</f>
        <v>25</v>
      </c>
      <c r="O130" s="9">
        <f>VLOOKUP($F130,'02 train 채점'!$F$12:$G$17, 2, true)</f>
        <v>25</v>
      </c>
      <c r="P130" s="9">
        <f>VLOOKUP($M130, '02 train 채점'!$F$20:$G$23, 2, true)</f>
        <v>0</v>
      </c>
      <c r="Q130" s="14">
        <f>VLOOKUP($D130,'02 train 채점'!$I$20:$J$23, 2, false)</f>
        <v>10</v>
      </c>
      <c r="R130" s="9">
        <f>N130*'02 train 채점'!$G$26+O130*'02 train 채점'!$G$27+P130*'02 train 채점'!$G$28*Q130*'02 train 채점'!$G$29</f>
        <v>22.5</v>
      </c>
      <c r="S130" s="9">
        <f>if($R130&gt;'02 train 채점'!$G$31, 1, 0)</f>
        <v>0</v>
      </c>
    </row>
    <row r="131" ht="15.75" customHeight="1">
      <c r="A131" s="8">
        <v>1021.0</v>
      </c>
      <c r="B131" s="10"/>
      <c r="C131" s="8">
        <v>3.0</v>
      </c>
      <c r="D131" s="8" t="s">
        <v>19</v>
      </c>
      <c r="E131" s="8" t="s">
        <v>20</v>
      </c>
      <c r="F131" s="8">
        <v>24.0</v>
      </c>
      <c r="G131" s="8">
        <v>0.0</v>
      </c>
      <c r="H131" s="8">
        <v>0.0</v>
      </c>
      <c r="I131" s="8">
        <v>342441.0</v>
      </c>
      <c r="J131" s="8">
        <v>8.05</v>
      </c>
      <c r="K131" s="12"/>
      <c r="L131" s="8" t="s">
        <v>23</v>
      </c>
      <c r="M131" s="9">
        <f t="shared" si="1"/>
        <v>0</v>
      </c>
      <c r="N131" s="9">
        <f>VLOOKUP($E131,'02 train 채점'!$F$8:$G$9, 2, false)</f>
        <v>25</v>
      </c>
      <c r="O131" s="9">
        <f>VLOOKUP($F131,'02 train 채점'!$F$12:$G$17, 2, true)</f>
        <v>25</v>
      </c>
      <c r="P131" s="9">
        <f>VLOOKUP($M131, '02 train 채점'!$F$20:$G$23, 2, true)</f>
        <v>0</v>
      </c>
      <c r="Q131" s="14">
        <f>VLOOKUP($D131,'02 train 채점'!$I$20:$J$23, 2, false)</f>
        <v>10</v>
      </c>
      <c r="R131" s="9">
        <f>N131*'02 train 채점'!$G$26+O131*'02 train 채점'!$G$27+P131*'02 train 채점'!$G$28*Q131*'02 train 채점'!$G$29</f>
        <v>22.5</v>
      </c>
      <c r="S131" s="9">
        <f>if($R131&gt;'02 train 채점'!$G$31, 1, 0)</f>
        <v>0</v>
      </c>
    </row>
    <row r="132" ht="15.75" customHeight="1">
      <c r="A132" s="8">
        <v>1022.0</v>
      </c>
      <c r="B132" s="10"/>
      <c r="C132" s="8">
        <v>3.0</v>
      </c>
      <c r="D132" s="8" t="s">
        <v>19</v>
      </c>
      <c r="E132" s="8" t="s">
        <v>20</v>
      </c>
      <c r="F132" s="8">
        <v>32.0</v>
      </c>
      <c r="G132" s="8">
        <v>0.0</v>
      </c>
      <c r="H132" s="8">
        <v>0.0</v>
      </c>
      <c r="I132" s="8" t="s">
        <v>137</v>
      </c>
      <c r="J132" s="8">
        <v>8.05</v>
      </c>
      <c r="K132" s="12"/>
      <c r="L132" s="8" t="s">
        <v>23</v>
      </c>
      <c r="M132" s="9">
        <f t="shared" si="1"/>
        <v>0</v>
      </c>
      <c r="N132" s="9">
        <f>VLOOKUP($E132,'02 train 채점'!$F$8:$G$9, 2, false)</f>
        <v>25</v>
      </c>
      <c r="O132" s="9">
        <f>VLOOKUP($F132,'02 train 채점'!$F$12:$G$17, 2, true)</f>
        <v>25</v>
      </c>
      <c r="P132" s="9">
        <f>VLOOKUP($M132, '02 train 채점'!$F$20:$G$23, 2, true)</f>
        <v>0</v>
      </c>
      <c r="Q132" s="14">
        <f>VLOOKUP($D132,'02 train 채점'!$I$20:$J$23, 2, false)</f>
        <v>10</v>
      </c>
      <c r="R132" s="9">
        <f>N132*'02 train 채점'!$G$26+O132*'02 train 채점'!$G$27+P132*'02 train 채점'!$G$28*Q132*'02 train 채점'!$G$29</f>
        <v>22.5</v>
      </c>
      <c r="S132" s="9">
        <f>if($R132&gt;'02 train 채점'!$G$31, 1, 0)</f>
        <v>0</v>
      </c>
    </row>
    <row r="133" ht="15.75" customHeight="1">
      <c r="A133" s="8">
        <v>1023.0</v>
      </c>
      <c r="B133" s="10"/>
      <c r="C133" s="8">
        <v>1.0</v>
      </c>
      <c r="D133" s="8" t="s">
        <v>33</v>
      </c>
      <c r="E133" s="8" t="s">
        <v>20</v>
      </c>
      <c r="F133" s="8">
        <v>53.0</v>
      </c>
      <c r="G133" s="8">
        <v>0.0</v>
      </c>
      <c r="H133" s="8">
        <v>0.0</v>
      </c>
      <c r="I133" s="8">
        <v>113780.0</v>
      </c>
      <c r="J133" s="8">
        <v>28.5</v>
      </c>
      <c r="K133" s="8" t="s">
        <v>139</v>
      </c>
      <c r="L133" s="8" t="s">
        <v>28</v>
      </c>
      <c r="M133" s="9">
        <f t="shared" si="1"/>
        <v>0</v>
      </c>
      <c r="N133" s="9">
        <f>VLOOKUP($E133,'02 train 채점'!$F$8:$G$9, 2, false)</f>
        <v>25</v>
      </c>
      <c r="O133" s="9">
        <f>VLOOKUP($F133,'02 train 채점'!$F$12:$G$17, 2, true)</f>
        <v>25</v>
      </c>
      <c r="P133" s="9">
        <f>VLOOKUP($M133, '02 train 채점'!$F$20:$G$23, 2, true)</f>
        <v>0</v>
      </c>
      <c r="Q133" s="14">
        <f>VLOOKUP($D133,'02 train 채점'!$I$20:$J$23, 2, false)</f>
        <v>20</v>
      </c>
      <c r="R133" s="9">
        <f>N133*'02 train 채점'!$G$26+O133*'02 train 채점'!$G$27+P133*'02 train 채점'!$G$28*Q133*'02 train 채점'!$G$29</f>
        <v>22.5</v>
      </c>
      <c r="S133" s="9">
        <f>if($R133&gt;'02 train 채점'!$G$31, 1, 0)</f>
        <v>0</v>
      </c>
    </row>
    <row r="134" ht="15.75" customHeight="1">
      <c r="A134" s="8">
        <v>1024.0</v>
      </c>
      <c r="B134" s="10"/>
      <c r="C134" s="8">
        <v>3.0</v>
      </c>
      <c r="D134" s="8" t="s">
        <v>24</v>
      </c>
      <c r="E134" s="8" t="s">
        <v>25</v>
      </c>
      <c r="F134" s="15"/>
      <c r="G134" s="8">
        <v>0.0</v>
      </c>
      <c r="H134" s="8">
        <v>4.0</v>
      </c>
      <c r="I134" s="8">
        <v>4133.0</v>
      </c>
      <c r="J134" s="8">
        <v>25.4667</v>
      </c>
      <c r="K134" s="12"/>
      <c r="L134" s="8" t="s">
        <v>23</v>
      </c>
      <c r="M134" s="9">
        <f t="shared" si="1"/>
        <v>4</v>
      </c>
      <c r="N134" s="9">
        <f>VLOOKUP($E134,'02 train 채점'!$F$8:$G$9, 2, false)</f>
        <v>75</v>
      </c>
      <c r="O134" s="9">
        <f>VLOOKUP($F134,'02 train 채점'!$F$12:$G$17, 2, true)</f>
        <v>55</v>
      </c>
      <c r="P134" s="9">
        <f>VLOOKUP($M134, '02 train 채점'!$F$20:$G$23, 2, true)</f>
        <v>40</v>
      </c>
      <c r="Q134" s="14">
        <f>VLOOKUP($D134,'02 train 채점'!$I$20:$J$23, 2, false)</f>
        <v>50</v>
      </c>
      <c r="R134" s="9">
        <f>N134*'02 train 채점'!$G$26+O134*'02 train 채점'!$G$27+P134*'02 train 채점'!$G$28*Q134*'02 train 채점'!$G$29</f>
        <v>68.5</v>
      </c>
      <c r="S134" s="9">
        <f>if($R134&gt;'02 train 채점'!$G$31, 1, 0)</f>
        <v>1</v>
      </c>
    </row>
    <row r="135" ht="15.75" customHeight="1">
      <c r="A135" s="8">
        <v>1025.0</v>
      </c>
      <c r="B135" s="10"/>
      <c r="C135" s="8">
        <v>3.0</v>
      </c>
      <c r="D135" s="8" t="s">
        <v>19</v>
      </c>
      <c r="E135" s="8" t="s">
        <v>20</v>
      </c>
      <c r="F135" s="15"/>
      <c r="G135" s="8">
        <v>1.0</v>
      </c>
      <c r="H135" s="8">
        <v>0.0</v>
      </c>
      <c r="I135" s="8">
        <v>2621.0</v>
      </c>
      <c r="J135" s="8">
        <v>6.4375</v>
      </c>
      <c r="K135" s="12"/>
      <c r="L135" s="8" t="s">
        <v>28</v>
      </c>
      <c r="M135" s="9">
        <f t="shared" si="1"/>
        <v>1</v>
      </c>
      <c r="N135" s="9">
        <f>VLOOKUP($E135,'02 train 채점'!$F$8:$G$9, 2, false)</f>
        <v>25</v>
      </c>
      <c r="O135" s="9">
        <f>VLOOKUP($F135,'02 train 채점'!$F$12:$G$17, 2, true)</f>
        <v>55</v>
      </c>
      <c r="P135" s="9">
        <f>VLOOKUP($M135, '02 train 채점'!$F$20:$G$23, 2, true)</f>
        <v>65</v>
      </c>
      <c r="Q135" s="14">
        <f>VLOOKUP($D135,'02 train 채점'!$I$20:$J$23, 2, false)</f>
        <v>10</v>
      </c>
      <c r="R135" s="9">
        <f>N135*'02 train 채점'!$G$26+O135*'02 train 채점'!$G$27+P135*'02 train 채점'!$G$28*Q135*'02 train 채점'!$G$29</f>
        <v>30.125</v>
      </c>
      <c r="S135" s="9">
        <f>if($R135&gt;'02 train 채점'!$G$31, 1, 0)</f>
        <v>0</v>
      </c>
    </row>
    <row r="136" ht="15.75" customHeight="1">
      <c r="A136" s="8">
        <v>1026.0</v>
      </c>
      <c r="B136" s="10"/>
      <c r="C136" s="8">
        <v>3.0</v>
      </c>
      <c r="D136" s="8" t="s">
        <v>19</v>
      </c>
      <c r="E136" s="8" t="s">
        <v>20</v>
      </c>
      <c r="F136" s="8">
        <v>43.0</v>
      </c>
      <c r="G136" s="8">
        <v>0.0</v>
      </c>
      <c r="H136" s="8">
        <v>0.0</v>
      </c>
      <c r="I136" s="8">
        <v>349226.0</v>
      </c>
      <c r="J136" s="8">
        <v>7.8958</v>
      </c>
      <c r="K136" s="12"/>
      <c r="L136" s="8" t="s">
        <v>23</v>
      </c>
      <c r="M136" s="9">
        <f t="shared" si="1"/>
        <v>0</v>
      </c>
      <c r="N136" s="9">
        <f>VLOOKUP($E136,'02 train 채점'!$F$8:$G$9, 2, false)</f>
        <v>25</v>
      </c>
      <c r="O136" s="9">
        <f>VLOOKUP($F136,'02 train 채점'!$F$12:$G$17, 2, true)</f>
        <v>25</v>
      </c>
      <c r="P136" s="9">
        <f>VLOOKUP($M136, '02 train 채점'!$F$20:$G$23, 2, true)</f>
        <v>0</v>
      </c>
      <c r="Q136" s="14">
        <f>VLOOKUP($D136,'02 train 채점'!$I$20:$J$23, 2, false)</f>
        <v>10</v>
      </c>
      <c r="R136" s="9">
        <f>N136*'02 train 채점'!$G$26+O136*'02 train 채점'!$G$27+P136*'02 train 채점'!$G$28*Q136*'02 train 채점'!$G$29</f>
        <v>22.5</v>
      </c>
      <c r="S136" s="9">
        <f>if($R136&gt;'02 train 채점'!$G$31, 1, 0)</f>
        <v>0</v>
      </c>
    </row>
    <row r="137" ht="15.75" customHeight="1">
      <c r="A137" s="8">
        <v>1027.0</v>
      </c>
      <c r="B137" s="10"/>
      <c r="C137" s="8">
        <v>3.0</v>
      </c>
      <c r="D137" s="8" t="s">
        <v>19</v>
      </c>
      <c r="E137" s="8" t="s">
        <v>20</v>
      </c>
      <c r="F137" s="8">
        <v>24.0</v>
      </c>
      <c r="G137" s="8">
        <v>0.0</v>
      </c>
      <c r="H137" s="8">
        <v>0.0</v>
      </c>
      <c r="I137" s="8">
        <v>350409.0</v>
      </c>
      <c r="J137" s="8">
        <v>7.8542</v>
      </c>
      <c r="K137" s="12"/>
      <c r="L137" s="8" t="s">
        <v>23</v>
      </c>
      <c r="M137" s="9">
        <f t="shared" si="1"/>
        <v>0</v>
      </c>
      <c r="N137" s="9">
        <f>VLOOKUP($E137,'02 train 채점'!$F$8:$G$9, 2, false)</f>
        <v>25</v>
      </c>
      <c r="O137" s="9">
        <f>VLOOKUP($F137,'02 train 채점'!$F$12:$G$17, 2, true)</f>
        <v>25</v>
      </c>
      <c r="P137" s="9">
        <f>VLOOKUP($M137, '02 train 채점'!$F$20:$G$23, 2, true)</f>
        <v>0</v>
      </c>
      <c r="Q137" s="14">
        <f>VLOOKUP($D137,'02 train 채점'!$I$20:$J$23, 2, false)</f>
        <v>10</v>
      </c>
      <c r="R137" s="9">
        <f>N137*'02 train 채점'!$G$26+O137*'02 train 채점'!$G$27+P137*'02 train 채점'!$G$28*Q137*'02 train 채점'!$G$29</f>
        <v>22.5</v>
      </c>
      <c r="S137" s="9">
        <f>if($R137&gt;'02 train 채점'!$G$31, 1, 0)</f>
        <v>0</v>
      </c>
    </row>
    <row r="138" ht="15.75" customHeight="1">
      <c r="A138" s="8">
        <v>1028.0</v>
      </c>
      <c r="B138" s="10"/>
      <c r="C138" s="8">
        <v>3.0</v>
      </c>
      <c r="D138" s="8" t="s">
        <v>19</v>
      </c>
      <c r="E138" s="8" t="s">
        <v>20</v>
      </c>
      <c r="F138" s="8">
        <v>26.5</v>
      </c>
      <c r="G138" s="8">
        <v>0.0</v>
      </c>
      <c r="H138" s="8">
        <v>0.0</v>
      </c>
      <c r="I138" s="8">
        <v>2656.0</v>
      </c>
      <c r="J138" s="8">
        <v>7.225</v>
      </c>
      <c r="K138" s="12"/>
      <c r="L138" s="8" t="s">
        <v>28</v>
      </c>
      <c r="M138" s="9">
        <f t="shared" si="1"/>
        <v>0</v>
      </c>
      <c r="N138" s="9">
        <f>VLOOKUP($E138,'02 train 채점'!$F$8:$G$9, 2, false)</f>
        <v>25</v>
      </c>
      <c r="O138" s="9">
        <f>VLOOKUP($F138,'02 train 채점'!$F$12:$G$17, 2, true)</f>
        <v>25</v>
      </c>
      <c r="P138" s="9">
        <f>VLOOKUP($M138, '02 train 채점'!$F$20:$G$23, 2, true)</f>
        <v>0</v>
      </c>
      <c r="Q138" s="14">
        <f>VLOOKUP($D138,'02 train 채점'!$I$20:$J$23, 2, false)</f>
        <v>10</v>
      </c>
      <c r="R138" s="9">
        <f>N138*'02 train 채점'!$G$26+O138*'02 train 채점'!$G$27+P138*'02 train 채점'!$G$28*Q138*'02 train 채점'!$G$29</f>
        <v>22.5</v>
      </c>
      <c r="S138" s="9">
        <f>if($R138&gt;'02 train 채점'!$G$31, 1, 0)</f>
        <v>0</v>
      </c>
    </row>
    <row r="139" ht="15.75" customHeight="1">
      <c r="A139" s="8">
        <v>1029.0</v>
      </c>
      <c r="B139" s="10"/>
      <c r="C139" s="8">
        <v>2.0</v>
      </c>
      <c r="D139" s="8" t="s">
        <v>19</v>
      </c>
      <c r="E139" s="8" t="s">
        <v>20</v>
      </c>
      <c r="F139" s="8">
        <v>26.0</v>
      </c>
      <c r="G139" s="8">
        <v>0.0</v>
      </c>
      <c r="H139" s="8">
        <v>0.0</v>
      </c>
      <c r="I139" s="8">
        <v>248659.0</v>
      </c>
      <c r="J139" s="8">
        <v>13.0</v>
      </c>
      <c r="K139" s="12"/>
      <c r="L139" s="8" t="s">
        <v>23</v>
      </c>
      <c r="M139" s="9">
        <f t="shared" si="1"/>
        <v>0</v>
      </c>
      <c r="N139" s="9">
        <f>VLOOKUP($E139,'02 train 채점'!$F$8:$G$9, 2, false)</f>
        <v>25</v>
      </c>
      <c r="O139" s="9">
        <f>VLOOKUP($F139,'02 train 채점'!$F$12:$G$17, 2, true)</f>
        <v>25</v>
      </c>
      <c r="P139" s="9">
        <f>VLOOKUP($M139, '02 train 채점'!$F$20:$G$23, 2, true)</f>
        <v>0</v>
      </c>
      <c r="Q139" s="14">
        <f>VLOOKUP($D139,'02 train 채점'!$I$20:$J$23, 2, false)</f>
        <v>10</v>
      </c>
      <c r="R139" s="9">
        <f>N139*'02 train 채점'!$G$26+O139*'02 train 채점'!$G$27+P139*'02 train 채점'!$G$28*Q139*'02 train 채점'!$G$29</f>
        <v>22.5</v>
      </c>
      <c r="S139" s="9">
        <f>if($R139&gt;'02 train 채점'!$G$31, 1, 0)</f>
        <v>0</v>
      </c>
    </row>
    <row r="140" ht="15.75" customHeight="1">
      <c r="A140" s="8">
        <v>1030.0</v>
      </c>
      <c r="B140" s="10"/>
      <c r="C140" s="8">
        <v>3.0</v>
      </c>
      <c r="D140" s="8" t="s">
        <v>29</v>
      </c>
      <c r="E140" s="8" t="s">
        <v>25</v>
      </c>
      <c r="F140" s="8">
        <v>23.0</v>
      </c>
      <c r="G140" s="8">
        <v>0.0</v>
      </c>
      <c r="H140" s="8">
        <v>0.0</v>
      </c>
      <c r="I140" s="8" t="s">
        <v>143</v>
      </c>
      <c r="J140" s="8">
        <v>8.05</v>
      </c>
      <c r="K140" s="12"/>
      <c r="L140" s="8" t="s">
        <v>23</v>
      </c>
      <c r="M140" s="9">
        <f t="shared" si="1"/>
        <v>0</v>
      </c>
      <c r="N140" s="9">
        <f>VLOOKUP($E140,'02 train 채점'!$F$8:$G$9, 2, false)</f>
        <v>75</v>
      </c>
      <c r="O140" s="9">
        <f>VLOOKUP($F140,'02 train 채점'!$F$12:$G$17, 2, true)</f>
        <v>25</v>
      </c>
      <c r="P140" s="9">
        <f>VLOOKUP($M140, '02 train 채점'!$F$20:$G$23, 2, true)</f>
        <v>0</v>
      </c>
      <c r="Q140" s="14">
        <f>VLOOKUP($D140,'02 train 채점'!$I$20:$J$23, 2, false)</f>
        <v>40</v>
      </c>
      <c r="R140" s="9">
        <f>N140*'02 train 채점'!$G$26+O140*'02 train 채점'!$G$27+P140*'02 train 채점'!$G$28*Q140*'02 train 채점'!$G$29</f>
        <v>57.5</v>
      </c>
      <c r="S140" s="9">
        <f>if($R140&gt;'02 train 채점'!$G$31, 1, 0)</f>
        <v>1</v>
      </c>
    </row>
    <row r="141" ht="15.75" customHeight="1">
      <c r="A141" s="8">
        <v>1031.0</v>
      </c>
      <c r="B141" s="10"/>
      <c r="C141" s="8">
        <v>3.0</v>
      </c>
      <c r="D141" s="8" t="s">
        <v>19</v>
      </c>
      <c r="E141" s="8" t="s">
        <v>20</v>
      </c>
      <c r="F141" s="8">
        <v>40.0</v>
      </c>
      <c r="G141" s="8">
        <v>1.0</v>
      </c>
      <c r="H141" s="8">
        <v>6.0</v>
      </c>
      <c r="I141" s="8" t="s">
        <v>89</v>
      </c>
      <c r="J141" s="8">
        <v>46.9</v>
      </c>
      <c r="K141" s="12"/>
      <c r="L141" s="8" t="s">
        <v>23</v>
      </c>
      <c r="M141" s="9">
        <f t="shared" si="1"/>
        <v>7</v>
      </c>
      <c r="N141" s="9">
        <f>VLOOKUP($E141,'02 train 채점'!$F$8:$G$9, 2, false)</f>
        <v>25</v>
      </c>
      <c r="O141" s="9">
        <f>VLOOKUP($F141,'02 train 채점'!$F$12:$G$17, 2, true)</f>
        <v>25</v>
      </c>
      <c r="P141" s="9">
        <f>VLOOKUP($M141, '02 train 채점'!$F$20:$G$23, 2, true)</f>
        <v>40</v>
      </c>
      <c r="Q141" s="14">
        <f>VLOOKUP($D141,'02 train 채점'!$I$20:$J$23, 2, false)</f>
        <v>10</v>
      </c>
      <c r="R141" s="9">
        <f>N141*'02 train 채점'!$G$26+O141*'02 train 채점'!$G$27+P141*'02 train 채점'!$G$28*Q141*'02 train 채점'!$G$29</f>
        <v>23.5</v>
      </c>
      <c r="S141" s="9">
        <f>if($R141&gt;'02 train 채점'!$G$31, 1, 0)</f>
        <v>0</v>
      </c>
    </row>
    <row r="142" ht="15.75" customHeight="1">
      <c r="A142" s="8">
        <v>1032.0</v>
      </c>
      <c r="B142" s="10"/>
      <c r="C142" s="8">
        <v>3.0</v>
      </c>
      <c r="D142" s="8" t="s">
        <v>29</v>
      </c>
      <c r="E142" s="8" t="s">
        <v>25</v>
      </c>
      <c r="F142" s="8">
        <v>10.0</v>
      </c>
      <c r="G142" s="8">
        <v>5.0</v>
      </c>
      <c r="H142" s="8">
        <v>2.0</v>
      </c>
      <c r="I142" s="8" t="s">
        <v>89</v>
      </c>
      <c r="J142" s="8">
        <v>46.9</v>
      </c>
      <c r="K142" s="12"/>
      <c r="L142" s="8" t="s">
        <v>23</v>
      </c>
      <c r="M142" s="9">
        <f t="shared" si="1"/>
        <v>7</v>
      </c>
      <c r="N142" s="9">
        <f>VLOOKUP($E142,'02 train 채점'!$F$8:$G$9, 2, false)</f>
        <v>75</v>
      </c>
      <c r="O142" s="9">
        <f>VLOOKUP($F142,'02 train 채점'!$F$12:$G$17, 2, true)</f>
        <v>25</v>
      </c>
      <c r="P142" s="9">
        <f>VLOOKUP($M142, '02 train 채점'!$F$20:$G$23, 2, true)</f>
        <v>40</v>
      </c>
      <c r="Q142" s="14">
        <f>VLOOKUP($D142,'02 train 채점'!$I$20:$J$23, 2, false)</f>
        <v>40</v>
      </c>
      <c r="R142" s="9">
        <f>N142*'02 train 채점'!$G$26+O142*'02 train 채점'!$G$27+P142*'02 train 채점'!$G$28*Q142*'02 train 채점'!$G$29</f>
        <v>61.5</v>
      </c>
      <c r="S142" s="9">
        <f>if($R142&gt;'02 train 채점'!$G$31, 1, 0)</f>
        <v>1</v>
      </c>
    </row>
    <row r="143" ht="15.75" customHeight="1">
      <c r="A143" s="8">
        <v>1033.0</v>
      </c>
      <c r="B143" s="10"/>
      <c r="C143" s="8">
        <v>1.0</v>
      </c>
      <c r="D143" s="8" t="s">
        <v>29</v>
      </c>
      <c r="E143" s="8" t="s">
        <v>25</v>
      </c>
      <c r="F143" s="8">
        <v>33.0</v>
      </c>
      <c r="G143" s="8">
        <v>0.0</v>
      </c>
      <c r="H143" s="8">
        <v>0.0</v>
      </c>
      <c r="I143" s="8">
        <v>113781.0</v>
      </c>
      <c r="J143" s="8">
        <v>151.55</v>
      </c>
      <c r="K143" s="12"/>
      <c r="L143" s="8" t="s">
        <v>23</v>
      </c>
      <c r="M143" s="9">
        <f t="shared" si="1"/>
        <v>0</v>
      </c>
      <c r="N143" s="9">
        <f>VLOOKUP($E143,'02 train 채점'!$F$8:$G$9, 2, false)</f>
        <v>75</v>
      </c>
      <c r="O143" s="9">
        <f>VLOOKUP($F143,'02 train 채점'!$F$12:$G$17, 2, true)</f>
        <v>25</v>
      </c>
      <c r="P143" s="9">
        <f>VLOOKUP($M143, '02 train 채점'!$F$20:$G$23, 2, true)</f>
        <v>0</v>
      </c>
      <c r="Q143" s="14">
        <f>VLOOKUP($D143,'02 train 채점'!$I$20:$J$23, 2, false)</f>
        <v>40</v>
      </c>
      <c r="R143" s="9">
        <f>N143*'02 train 채점'!$G$26+O143*'02 train 채점'!$G$27+P143*'02 train 채점'!$G$28*Q143*'02 train 채점'!$G$29</f>
        <v>57.5</v>
      </c>
      <c r="S143" s="9">
        <f>if($R143&gt;'02 train 채점'!$G$31, 1, 0)</f>
        <v>1</v>
      </c>
    </row>
    <row r="144" ht="15.75" customHeight="1">
      <c r="A144" s="8">
        <v>1034.0</v>
      </c>
      <c r="B144" s="10"/>
      <c r="C144" s="8">
        <v>1.0</v>
      </c>
      <c r="D144" s="8" t="s">
        <v>19</v>
      </c>
      <c r="E144" s="8" t="s">
        <v>20</v>
      </c>
      <c r="F144" s="8">
        <v>61.0</v>
      </c>
      <c r="G144" s="8">
        <v>1.0</v>
      </c>
      <c r="H144" s="8">
        <v>3.0</v>
      </c>
      <c r="I144" s="8" t="s">
        <v>48</v>
      </c>
      <c r="J144" s="8">
        <v>262.375</v>
      </c>
      <c r="K144" s="8" t="s">
        <v>49</v>
      </c>
      <c r="L144" s="8" t="s">
        <v>28</v>
      </c>
      <c r="M144" s="9">
        <f t="shared" si="1"/>
        <v>4</v>
      </c>
      <c r="N144" s="9">
        <f>VLOOKUP($E144,'02 train 채점'!$F$8:$G$9, 2, false)</f>
        <v>25</v>
      </c>
      <c r="O144" s="9">
        <f>VLOOKUP($F144,'02 train 채점'!$F$12:$G$17, 2, true)</f>
        <v>25</v>
      </c>
      <c r="P144" s="9">
        <f>VLOOKUP($M144, '02 train 채점'!$F$20:$G$23, 2, true)</f>
        <v>40</v>
      </c>
      <c r="Q144" s="14">
        <f>VLOOKUP($D144,'02 train 채점'!$I$20:$J$23, 2, false)</f>
        <v>10</v>
      </c>
      <c r="R144" s="9">
        <f>N144*'02 train 채점'!$G$26+O144*'02 train 채점'!$G$27+P144*'02 train 채점'!$G$28*Q144*'02 train 채점'!$G$29</f>
        <v>23.5</v>
      </c>
      <c r="S144" s="9">
        <f>if($R144&gt;'02 train 채점'!$G$31, 1, 0)</f>
        <v>0</v>
      </c>
    </row>
    <row r="145" ht="15.75" customHeight="1">
      <c r="A145" s="8">
        <v>1035.0</v>
      </c>
      <c r="B145" s="10"/>
      <c r="C145" s="8">
        <v>2.0</v>
      </c>
      <c r="D145" s="8" t="s">
        <v>19</v>
      </c>
      <c r="E145" s="8" t="s">
        <v>20</v>
      </c>
      <c r="F145" s="8">
        <v>28.0</v>
      </c>
      <c r="G145" s="8">
        <v>0.0</v>
      </c>
      <c r="H145" s="8">
        <v>0.0</v>
      </c>
      <c r="I145" s="8">
        <v>244358.0</v>
      </c>
      <c r="J145" s="8">
        <v>26.0</v>
      </c>
      <c r="K145" s="12"/>
      <c r="L145" s="8" t="s">
        <v>23</v>
      </c>
      <c r="M145" s="9">
        <f t="shared" si="1"/>
        <v>0</v>
      </c>
      <c r="N145" s="9">
        <f>VLOOKUP($E145,'02 train 채점'!$F$8:$G$9, 2, false)</f>
        <v>25</v>
      </c>
      <c r="O145" s="9">
        <f>VLOOKUP($F145,'02 train 채점'!$F$12:$G$17, 2, true)</f>
        <v>25</v>
      </c>
      <c r="P145" s="9">
        <f>VLOOKUP($M145, '02 train 채점'!$F$20:$G$23, 2, true)</f>
        <v>0</v>
      </c>
      <c r="Q145" s="14">
        <f>VLOOKUP($D145,'02 train 채점'!$I$20:$J$23, 2, false)</f>
        <v>10</v>
      </c>
      <c r="R145" s="9">
        <f>N145*'02 train 채점'!$G$26+O145*'02 train 채점'!$G$27+P145*'02 train 채점'!$G$28*Q145*'02 train 채점'!$G$29</f>
        <v>22.5</v>
      </c>
      <c r="S145" s="9">
        <f>if($R145&gt;'02 train 채점'!$G$31, 1, 0)</f>
        <v>0</v>
      </c>
    </row>
    <row r="146" ht="15.75" customHeight="1">
      <c r="A146" s="8">
        <v>1036.0</v>
      </c>
      <c r="B146" s="10"/>
      <c r="C146" s="8">
        <v>1.0</v>
      </c>
      <c r="D146" s="8" t="s">
        <v>19</v>
      </c>
      <c r="E146" s="8" t="s">
        <v>20</v>
      </c>
      <c r="F146" s="8">
        <v>42.0</v>
      </c>
      <c r="G146" s="8">
        <v>0.0</v>
      </c>
      <c r="H146" s="8">
        <v>0.0</v>
      </c>
      <c r="I146" s="8">
        <v>17475.0</v>
      </c>
      <c r="J146" s="8">
        <v>26.55</v>
      </c>
      <c r="K146" s="12"/>
      <c r="L146" s="8" t="s">
        <v>23</v>
      </c>
      <c r="M146" s="9">
        <f t="shared" si="1"/>
        <v>0</v>
      </c>
      <c r="N146" s="9">
        <f>VLOOKUP($E146,'02 train 채점'!$F$8:$G$9, 2, false)</f>
        <v>25</v>
      </c>
      <c r="O146" s="9">
        <f>VLOOKUP($F146,'02 train 채점'!$F$12:$G$17, 2, true)</f>
        <v>25</v>
      </c>
      <c r="P146" s="9">
        <f>VLOOKUP($M146, '02 train 채점'!$F$20:$G$23, 2, true)</f>
        <v>0</v>
      </c>
      <c r="Q146" s="14">
        <f>VLOOKUP($D146,'02 train 채점'!$I$20:$J$23, 2, false)</f>
        <v>10</v>
      </c>
      <c r="R146" s="9">
        <f>N146*'02 train 채점'!$G$26+O146*'02 train 채점'!$G$27+P146*'02 train 채점'!$G$28*Q146*'02 train 채점'!$G$29</f>
        <v>22.5</v>
      </c>
      <c r="S146" s="9">
        <f>if($R146&gt;'02 train 채점'!$G$31, 1, 0)</f>
        <v>0</v>
      </c>
    </row>
    <row r="147" ht="15.75" customHeight="1">
      <c r="A147" s="8">
        <v>1037.0</v>
      </c>
      <c r="B147" s="10"/>
      <c r="C147" s="8">
        <v>3.0</v>
      </c>
      <c r="D147" s="8" t="s">
        <v>19</v>
      </c>
      <c r="E147" s="8" t="s">
        <v>20</v>
      </c>
      <c r="F147" s="8">
        <v>31.0</v>
      </c>
      <c r="G147" s="8">
        <v>3.0</v>
      </c>
      <c r="H147" s="8">
        <v>0.0</v>
      </c>
      <c r="I147" s="8">
        <v>345763.0</v>
      </c>
      <c r="J147" s="8">
        <v>18.0</v>
      </c>
      <c r="K147" s="12"/>
      <c r="L147" s="8" t="s">
        <v>23</v>
      </c>
      <c r="M147" s="9">
        <f t="shared" si="1"/>
        <v>3</v>
      </c>
      <c r="N147" s="9">
        <f>VLOOKUP($E147,'02 train 채점'!$F$8:$G$9, 2, false)</f>
        <v>25</v>
      </c>
      <c r="O147" s="9">
        <f>VLOOKUP($F147,'02 train 채점'!$F$12:$G$17, 2, true)</f>
        <v>25</v>
      </c>
      <c r="P147" s="9">
        <f>VLOOKUP($M147, '02 train 채점'!$F$20:$G$23, 2, true)</f>
        <v>40</v>
      </c>
      <c r="Q147" s="14">
        <f>VLOOKUP($D147,'02 train 채점'!$I$20:$J$23, 2, false)</f>
        <v>10</v>
      </c>
      <c r="R147" s="9">
        <f>N147*'02 train 채점'!$G$26+O147*'02 train 채점'!$G$27+P147*'02 train 채점'!$G$28*Q147*'02 train 채점'!$G$29</f>
        <v>23.5</v>
      </c>
      <c r="S147" s="9">
        <f>if($R147&gt;'02 train 채점'!$G$31, 1, 0)</f>
        <v>0</v>
      </c>
    </row>
    <row r="148" ht="15.75" customHeight="1">
      <c r="A148" s="8">
        <v>1038.0</v>
      </c>
      <c r="B148" s="10"/>
      <c r="C148" s="8">
        <v>1.0</v>
      </c>
      <c r="D148" s="8" t="s">
        <v>19</v>
      </c>
      <c r="E148" s="8" t="s">
        <v>20</v>
      </c>
      <c r="F148" s="15"/>
      <c r="G148" s="8">
        <v>0.0</v>
      </c>
      <c r="H148" s="8">
        <v>0.0</v>
      </c>
      <c r="I148" s="8">
        <v>17463.0</v>
      </c>
      <c r="J148" s="8">
        <v>51.8625</v>
      </c>
      <c r="K148" s="8" t="s">
        <v>32</v>
      </c>
      <c r="L148" s="8" t="s">
        <v>23</v>
      </c>
      <c r="M148" s="9">
        <f t="shared" si="1"/>
        <v>0</v>
      </c>
      <c r="N148" s="9">
        <f>VLOOKUP($E148,'02 train 채점'!$F$8:$G$9, 2, false)</f>
        <v>25</v>
      </c>
      <c r="O148" s="9">
        <f>VLOOKUP($F148,'02 train 채점'!$F$12:$G$17, 2, true)</f>
        <v>55</v>
      </c>
      <c r="P148" s="9">
        <f>VLOOKUP($M148, '02 train 채점'!$F$20:$G$23, 2, true)</f>
        <v>0</v>
      </c>
      <c r="Q148" s="14">
        <f>VLOOKUP($D148,'02 train 채점'!$I$20:$J$23, 2, false)</f>
        <v>10</v>
      </c>
      <c r="R148" s="9">
        <f>N148*'02 train 채점'!$G$26+O148*'02 train 채점'!$G$27+P148*'02 train 채점'!$G$28*Q148*'02 train 채점'!$G$29</f>
        <v>28.5</v>
      </c>
      <c r="S148" s="9">
        <f>if($R148&gt;'02 train 채점'!$G$31, 1, 0)</f>
        <v>0</v>
      </c>
    </row>
    <row r="149" ht="15.75" customHeight="1">
      <c r="A149" s="8">
        <v>1039.0</v>
      </c>
      <c r="B149" s="10"/>
      <c r="C149" s="8">
        <v>3.0</v>
      </c>
      <c r="D149" s="8" t="s">
        <v>19</v>
      </c>
      <c r="E149" s="8" t="s">
        <v>20</v>
      </c>
      <c r="F149" s="8">
        <v>22.0</v>
      </c>
      <c r="G149" s="8">
        <v>0.0</v>
      </c>
      <c r="H149" s="8">
        <v>0.0</v>
      </c>
      <c r="I149" s="8" t="s">
        <v>161</v>
      </c>
      <c r="J149" s="8">
        <v>8.05</v>
      </c>
      <c r="K149" s="12"/>
      <c r="L149" s="8" t="s">
        <v>23</v>
      </c>
      <c r="M149" s="9">
        <f t="shared" si="1"/>
        <v>0</v>
      </c>
      <c r="N149" s="9">
        <f>VLOOKUP($E149,'02 train 채점'!$F$8:$G$9, 2, false)</f>
        <v>25</v>
      </c>
      <c r="O149" s="9">
        <f>VLOOKUP($F149,'02 train 채점'!$F$12:$G$17, 2, true)</f>
        <v>25</v>
      </c>
      <c r="P149" s="9">
        <f>VLOOKUP($M149, '02 train 채점'!$F$20:$G$23, 2, true)</f>
        <v>0</v>
      </c>
      <c r="Q149" s="14">
        <f>VLOOKUP($D149,'02 train 채점'!$I$20:$J$23, 2, false)</f>
        <v>10</v>
      </c>
      <c r="R149" s="9">
        <f>N149*'02 train 채점'!$G$26+O149*'02 train 채점'!$G$27+P149*'02 train 채점'!$G$28*Q149*'02 train 채점'!$G$29</f>
        <v>22.5</v>
      </c>
      <c r="S149" s="9">
        <f>if($R149&gt;'02 train 채점'!$G$31, 1, 0)</f>
        <v>0</v>
      </c>
    </row>
    <row r="150" ht="15.75" customHeight="1">
      <c r="A150" s="8">
        <v>1040.0</v>
      </c>
      <c r="B150" s="10"/>
      <c r="C150" s="8">
        <v>1.0</v>
      </c>
      <c r="D150" s="8" t="s">
        <v>19</v>
      </c>
      <c r="E150" s="8" t="s">
        <v>20</v>
      </c>
      <c r="F150" s="15"/>
      <c r="G150" s="8">
        <v>0.0</v>
      </c>
      <c r="H150" s="8">
        <v>0.0</v>
      </c>
      <c r="I150" s="8">
        <v>113791.0</v>
      </c>
      <c r="J150" s="8">
        <v>26.55</v>
      </c>
      <c r="K150" s="12"/>
      <c r="L150" s="8" t="s">
        <v>23</v>
      </c>
      <c r="M150" s="9">
        <f t="shared" si="1"/>
        <v>0</v>
      </c>
      <c r="N150" s="9">
        <f>VLOOKUP($E150,'02 train 채점'!$F$8:$G$9, 2, false)</f>
        <v>25</v>
      </c>
      <c r="O150" s="9">
        <f>VLOOKUP($F150,'02 train 채점'!$F$12:$G$17, 2, true)</f>
        <v>55</v>
      </c>
      <c r="P150" s="9">
        <f>VLOOKUP($M150, '02 train 채점'!$F$20:$G$23, 2, true)</f>
        <v>0</v>
      </c>
      <c r="Q150" s="14">
        <f>VLOOKUP($D150,'02 train 채점'!$I$20:$J$23, 2, false)</f>
        <v>10</v>
      </c>
      <c r="R150" s="9">
        <f>N150*'02 train 채점'!$G$26+O150*'02 train 채점'!$G$27+P150*'02 train 채점'!$G$28*Q150*'02 train 채점'!$G$29</f>
        <v>28.5</v>
      </c>
      <c r="S150" s="9">
        <f>if($R150&gt;'02 train 채점'!$G$31, 1, 0)</f>
        <v>0</v>
      </c>
    </row>
    <row r="151" ht="15.75" customHeight="1">
      <c r="A151" s="8">
        <v>1041.0</v>
      </c>
      <c r="B151" s="10"/>
      <c r="C151" s="8">
        <v>2.0</v>
      </c>
      <c r="D151" s="8" t="s">
        <v>33</v>
      </c>
      <c r="E151" s="8" t="s">
        <v>20</v>
      </c>
      <c r="F151" s="8">
        <v>30.0</v>
      </c>
      <c r="G151" s="8">
        <v>1.0</v>
      </c>
      <c r="H151" s="8">
        <v>1.0</v>
      </c>
      <c r="I151" s="8">
        <v>250651.0</v>
      </c>
      <c r="J151" s="8">
        <v>26.0</v>
      </c>
      <c r="K151" s="12"/>
      <c r="L151" s="8" t="s">
        <v>23</v>
      </c>
      <c r="M151" s="9">
        <f t="shared" si="1"/>
        <v>2</v>
      </c>
      <c r="N151" s="9">
        <f>VLOOKUP($E151,'02 train 채점'!$F$8:$G$9, 2, false)</f>
        <v>25</v>
      </c>
      <c r="O151" s="9">
        <f>VLOOKUP($F151,'02 train 채점'!$F$12:$G$17, 2, true)</f>
        <v>25</v>
      </c>
      <c r="P151" s="9">
        <f>VLOOKUP($M151, '02 train 채점'!$F$20:$G$23, 2, true)</f>
        <v>30</v>
      </c>
      <c r="Q151" s="14">
        <f>VLOOKUP($D151,'02 train 채점'!$I$20:$J$23, 2, false)</f>
        <v>20</v>
      </c>
      <c r="R151" s="9">
        <f>N151*'02 train 채점'!$G$26+O151*'02 train 채점'!$G$27+P151*'02 train 채점'!$G$28*Q151*'02 train 채점'!$G$29</f>
        <v>24</v>
      </c>
      <c r="S151" s="9">
        <f>if($R151&gt;'02 train 채점'!$G$31, 1, 0)</f>
        <v>0</v>
      </c>
    </row>
    <row r="152" ht="15.75" customHeight="1">
      <c r="A152" s="8">
        <v>1042.0</v>
      </c>
      <c r="B152" s="10"/>
      <c r="C152" s="8">
        <v>1.0</v>
      </c>
      <c r="D152" s="8" t="s">
        <v>24</v>
      </c>
      <c r="E152" s="8" t="s">
        <v>25</v>
      </c>
      <c r="F152" s="8">
        <v>23.0</v>
      </c>
      <c r="G152" s="8">
        <v>0.0</v>
      </c>
      <c r="H152" s="8">
        <v>1.0</v>
      </c>
      <c r="I152" s="8">
        <v>11767.0</v>
      </c>
      <c r="J152" s="8">
        <v>83.1583</v>
      </c>
      <c r="K152" s="8" t="s">
        <v>165</v>
      </c>
      <c r="L152" s="8" t="s">
        <v>28</v>
      </c>
      <c r="M152" s="9">
        <f t="shared" si="1"/>
        <v>1</v>
      </c>
      <c r="N152" s="9">
        <f>VLOOKUP($E152,'02 train 채점'!$F$8:$G$9, 2, false)</f>
        <v>75</v>
      </c>
      <c r="O152" s="9">
        <f>VLOOKUP($F152,'02 train 채점'!$F$12:$G$17, 2, true)</f>
        <v>25</v>
      </c>
      <c r="P152" s="9">
        <f>VLOOKUP($M152, '02 train 채점'!$F$20:$G$23, 2, true)</f>
        <v>65</v>
      </c>
      <c r="Q152" s="14">
        <f>VLOOKUP($D152,'02 train 채점'!$I$20:$J$23, 2, false)</f>
        <v>50</v>
      </c>
      <c r="R152" s="9">
        <f>N152*'02 train 채점'!$G$26+O152*'02 train 채점'!$G$27+P152*'02 train 채점'!$G$28*Q152*'02 train 채점'!$G$29</f>
        <v>65.625</v>
      </c>
      <c r="S152" s="9">
        <f>if($R152&gt;'02 train 채점'!$G$31, 1, 0)</f>
        <v>1</v>
      </c>
    </row>
    <row r="153" ht="15.75" customHeight="1">
      <c r="A153" s="8">
        <v>1043.0</v>
      </c>
      <c r="B153" s="10"/>
      <c r="C153" s="8">
        <v>3.0</v>
      </c>
      <c r="D153" s="8" t="s">
        <v>19</v>
      </c>
      <c r="E153" s="8" t="s">
        <v>20</v>
      </c>
      <c r="F153" s="15"/>
      <c r="G153" s="8">
        <v>0.0</v>
      </c>
      <c r="H153" s="8">
        <v>0.0</v>
      </c>
      <c r="I153" s="8">
        <v>349255.0</v>
      </c>
      <c r="J153" s="8">
        <v>7.8958</v>
      </c>
      <c r="K153" s="12"/>
      <c r="L153" s="8" t="s">
        <v>28</v>
      </c>
      <c r="M153" s="9">
        <f t="shared" si="1"/>
        <v>0</v>
      </c>
      <c r="N153" s="9">
        <f>VLOOKUP($E153,'02 train 채점'!$F$8:$G$9, 2, false)</f>
        <v>25</v>
      </c>
      <c r="O153" s="9">
        <f>VLOOKUP($F153,'02 train 채점'!$F$12:$G$17, 2, true)</f>
        <v>55</v>
      </c>
      <c r="P153" s="9">
        <f>VLOOKUP($M153, '02 train 채점'!$F$20:$G$23, 2, true)</f>
        <v>0</v>
      </c>
      <c r="Q153" s="14">
        <f>VLOOKUP($D153,'02 train 채점'!$I$20:$J$23, 2, false)</f>
        <v>10</v>
      </c>
      <c r="R153" s="9">
        <f>N153*'02 train 채점'!$G$26+O153*'02 train 채점'!$G$27+P153*'02 train 채점'!$G$28*Q153*'02 train 채점'!$G$29</f>
        <v>28.5</v>
      </c>
      <c r="S153" s="9">
        <f>if($R153&gt;'02 train 채점'!$G$31, 1, 0)</f>
        <v>0</v>
      </c>
    </row>
    <row r="154" ht="15.75" customHeight="1">
      <c r="A154" s="8">
        <v>1044.0</v>
      </c>
      <c r="B154" s="10"/>
      <c r="C154" s="8">
        <v>3.0</v>
      </c>
      <c r="D154" s="8" t="s">
        <v>19</v>
      </c>
      <c r="E154" s="8" t="s">
        <v>20</v>
      </c>
      <c r="F154" s="8">
        <v>60.5</v>
      </c>
      <c r="G154" s="8">
        <v>0.0</v>
      </c>
      <c r="H154" s="8">
        <v>0.0</v>
      </c>
      <c r="I154" s="8">
        <v>3701.0</v>
      </c>
      <c r="J154" s="12"/>
      <c r="K154" s="12"/>
      <c r="L154" s="8" t="s">
        <v>23</v>
      </c>
      <c r="M154" s="9">
        <f t="shared" si="1"/>
        <v>0</v>
      </c>
      <c r="N154" s="9">
        <f>VLOOKUP($E154,'02 train 채점'!$F$8:$G$9, 2, false)</f>
        <v>25</v>
      </c>
      <c r="O154" s="9">
        <f>VLOOKUP($F154,'02 train 채점'!$F$12:$G$17, 2, true)</f>
        <v>25</v>
      </c>
      <c r="P154" s="9">
        <f>VLOOKUP($M154, '02 train 채점'!$F$20:$G$23, 2, true)</f>
        <v>0</v>
      </c>
      <c r="Q154" s="14">
        <f>VLOOKUP($D154,'02 train 채점'!$I$20:$J$23, 2, false)</f>
        <v>10</v>
      </c>
      <c r="R154" s="9">
        <f>N154*'02 train 채점'!$G$26+O154*'02 train 채점'!$G$27+P154*'02 train 채점'!$G$28*Q154*'02 train 채점'!$G$29</f>
        <v>22.5</v>
      </c>
      <c r="S154" s="9">
        <f>if($R154&gt;'02 train 채점'!$G$31, 1, 0)</f>
        <v>0</v>
      </c>
    </row>
    <row r="155" ht="15.75" customHeight="1">
      <c r="A155" s="8">
        <v>1045.0</v>
      </c>
      <c r="B155" s="10"/>
      <c r="C155" s="8">
        <v>3.0</v>
      </c>
      <c r="D155" s="8" t="s">
        <v>24</v>
      </c>
      <c r="E155" s="8" t="s">
        <v>25</v>
      </c>
      <c r="F155" s="8">
        <v>36.0</v>
      </c>
      <c r="G155" s="8">
        <v>0.0</v>
      </c>
      <c r="H155" s="8">
        <v>2.0</v>
      </c>
      <c r="I155" s="8">
        <v>350405.0</v>
      </c>
      <c r="J155" s="8">
        <v>12.1833</v>
      </c>
      <c r="K155" s="12"/>
      <c r="L155" s="8" t="s">
        <v>23</v>
      </c>
      <c r="M155" s="9">
        <f t="shared" si="1"/>
        <v>2</v>
      </c>
      <c r="N155" s="9">
        <f>VLOOKUP($E155,'02 train 채점'!$F$8:$G$9, 2, false)</f>
        <v>75</v>
      </c>
      <c r="O155" s="9">
        <f>VLOOKUP($F155,'02 train 채점'!$F$12:$G$17, 2, true)</f>
        <v>25</v>
      </c>
      <c r="P155" s="9">
        <f>VLOOKUP($M155, '02 train 채점'!$F$20:$G$23, 2, true)</f>
        <v>30</v>
      </c>
      <c r="Q155" s="14">
        <f>VLOOKUP($D155,'02 train 채점'!$I$20:$J$23, 2, false)</f>
        <v>50</v>
      </c>
      <c r="R155" s="9">
        <f>N155*'02 train 채점'!$G$26+O155*'02 train 채점'!$G$27+P155*'02 train 채점'!$G$28*Q155*'02 train 채점'!$G$29</f>
        <v>61.25</v>
      </c>
      <c r="S155" s="9">
        <f>if($R155&gt;'02 train 채점'!$G$31, 1, 0)</f>
        <v>1</v>
      </c>
    </row>
    <row r="156" ht="15.75" customHeight="1">
      <c r="A156" s="8">
        <v>1046.0</v>
      </c>
      <c r="B156" s="10"/>
      <c r="C156" s="8">
        <v>3.0</v>
      </c>
      <c r="D156" s="8" t="s">
        <v>33</v>
      </c>
      <c r="E156" s="8" t="s">
        <v>20</v>
      </c>
      <c r="F156" s="8">
        <v>13.0</v>
      </c>
      <c r="G156" s="8">
        <v>4.0</v>
      </c>
      <c r="H156" s="8">
        <v>2.0</v>
      </c>
      <c r="I156" s="8">
        <v>347077.0</v>
      </c>
      <c r="J156" s="8">
        <v>31.3875</v>
      </c>
      <c r="K156" s="12"/>
      <c r="L156" s="8" t="s">
        <v>23</v>
      </c>
      <c r="M156" s="9">
        <f t="shared" si="1"/>
        <v>6</v>
      </c>
      <c r="N156" s="9">
        <f>VLOOKUP($E156,'02 train 채점'!$F$8:$G$9, 2, false)</f>
        <v>25</v>
      </c>
      <c r="O156" s="9">
        <f>VLOOKUP($F156,'02 train 채점'!$F$12:$G$17, 2, true)</f>
        <v>25</v>
      </c>
      <c r="P156" s="9">
        <f>VLOOKUP($M156, '02 train 채점'!$F$20:$G$23, 2, true)</f>
        <v>40</v>
      </c>
      <c r="Q156" s="14">
        <f>VLOOKUP($D156,'02 train 채점'!$I$20:$J$23, 2, false)</f>
        <v>20</v>
      </c>
      <c r="R156" s="9">
        <f>N156*'02 train 채점'!$G$26+O156*'02 train 채점'!$G$27+P156*'02 train 채점'!$G$28*Q156*'02 train 채점'!$G$29</f>
        <v>24.5</v>
      </c>
      <c r="S156" s="9">
        <f>if($R156&gt;'02 train 채점'!$G$31, 1, 0)</f>
        <v>0</v>
      </c>
    </row>
    <row r="157" ht="15.75" customHeight="1">
      <c r="A157" s="8">
        <v>1047.0</v>
      </c>
      <c r="B157" s="10"/>
      <c r="C157" s="8">
        <v>3.0</v>
      </c>
      <c r="D157" s="8" t="s">
        <v>19</v>
      </c>
      <c r="E157" s="8" t="s">
        <v>20</v>
      </c>
      <c r="F157" s="8">
        <v>24.0</v>
      </c>
      <c r="G157" s="8">
        <v>0.0</v>
      </c>
      <c r="H157" s="8">
        <v>0.0</v>
      </c>
      <c r="I157" s="8" t="s">
        <v>172</v>
      </c>
      <c r="J157" s="8">
        <v>7.55</v>
      </c>
      <c r="K157" s="12"/>
      <c r="L157" s="8" t="s">
        <v>23</v>
      </c>
      <c r="M157" s="9">
        <f t="shared" si="1"/>
        <v>0</v>
      </c>
      <c r="N157" s="9">
        <f>VLOOKUP($E157,'02 train 채점'!$F$8:$G$9, 2, false)</f>
        <v>25</v>
      </c>
      <c r="O157" s="9">
        <f>VLOOKUP($F157,'02 train 채점'!$F$12:$G$17, 2, true)</f>
        <v>25</v>
      </c>
      <c r="P157" s="9">
        <f>VLOOKUP($M157, '02 train 채점'!$F$20:$G$23, 2, true)</f>
        <v>0</v>
      </c>
      <c r="Q157" s="14">
        <f>VLOOKUP($D157,'02 train 채점'!$I$20:$J$23, 2, false)</f>
        <v>10</v>
      </c>
      <c r="R157" s="9">
        <f>N157*'02 train 채점'!$G$26+O157*'02 train 채점'!$G$27+P157*'02 train 채점'!$G$28*Q157*'02 train 채점'!$G$29</f>
        <v>22.5</v>
      </c>
      <c r="S157" s="9">
        <f>if($R157&gt;'02 train 채점'!$G$31, 1, 0)</f>
        <v>0</v>
      </c>
    </row>
    <row r="158" ht="15.75" customHeight="1">
      <c r="A158" s="8">
        <v>1048.0</v>
      </c>
      <c r="B158" s="10"/>
      <c r="C158" s="8">
        <v>1.0</v>
      </c>
      <c r="D158" s="8" t="s">
        <v>29</v>
      </c>
      <c r="E158" s="8" t="s">
        <v>25</v>
      </c>
      <c r="F158" s="8">
        <v>29.0</v>
      </c>
      <c r="G158" s="8">
        <v>0.0</v>
      </c>
      <c r="H158" s="8">
        <v>0.0</v>
      </c>
      <c r="I158" s="8" t="s">
        <v>106</v>
      </c>
      <c r="J158" s="8">
        <v>221.7792</v>
      </c>
      <c r="K158" s="8" t="s">
        <v>176</v>
      </c>
      <c r="L158" s="8" t="s">
        <v>23</v>
      </c>
      <c r="M158" s="9">
        <f t="shared" si="1"/>
        <v>0</v>
      </c>
      <c r="N158" s="9">
        <f>VLOOKUP($E158,'02 train 채점'!$F$8:$G$9, 2, false)</f>
        <v>75</v>
      </c>
      <c r="O158" s="9">
        <f>VLOOKUP($F158,'02 train 채점'!$F$12:$G$17, 2, true)</f>
        <v>25</v>
      </c>
      <c r="P158" s="9">
        <f>VLOOKUP($M158, '02 train 채점'!$F$20:$G$23, 2, true)</f>
        <v>0</v>
      </c>
      <c r="Q158" s="14">
        <f>VLOOKUP($D158,'02 train 채점'!$I$20:$J$23, 2, false)</f>
        <v>40</v>
      </c>
      <c r="R158" s="9">
        <f>N158*'02 train 채점'!$G$26+O158*'02 train 채점'!$G$27+P158*'02 train 채점'!$G$28*Q158*'02 train 채점'!$G$29</f>
        <v>57.5</v>
      </c>
      <c r="S158" s="9">
        <f>if($R158&gt;'02 train 채점'!$G$31, 1, 0)</f>
        <v>1</v>
      </c>
    </row>
    <row r="159" ht="15.75" customHeight="1">
      <c r="A159" s="8">
        <v>1049.0</v>
      </c>
      <c r="B159" s="10"/>
      <c r="C159" s="8">
        <v>3.0</v>
      </c>
      <c r="D159" s="8" t="s">
        <v>29</v>
      </c>
      <c r="E159" s="8" t="s">
        <v>25</v>
      </c>
      <c r="F159" s="8">
        <v>23.0</v>
      </c>
      <c r="G159" s="8">
        <v>0.0</v>
      </c>
      <c r="H159" s="8">
        <v>0.0</v>
      </c>
      <c r="I159" s="8">
        <v>347469.0</v>
      </c>
      <c r="J159" s="8">
        <v>7.8542</v>
      </c>
      <c r="K159" s="12"/>
      <c r="L159" s="8" t="s">
        <v>23</v>
      </c>
      <c r="M159" s="9">
        <f t="shared" si="1"/>
        <v>0</v>
      </c>
      <c r="N159" s="9">
        <f>VLOOKUP($E159,'02 train 채점'!$F$8:$G$9, 2, false)</f>
        <v>75</v>
      </c>
      <c r="O159" s="9">
        <f>VLOOKUP($F159,'02 train 채점'!$F$12:$G$17, 2, true)</f>
        <v>25</v>
      </c>
      <c r="P159" s="9">
        <f>VLOOKUP($M159, '02 train 채점'!$F$20:$G$23, 2, true)</f>
        <v>0</v>
      </c>
      <c r="Q159" s="14">
        <f>VLOOKUP($D159,'02 train 채점'!$I$20:$J$23, 2, false)</f>
        <v>40</v>
      </c>
      <c r="R159" s="9">
        <f>N159*'02 train 채점'!$G$26+O159*'02 train 채점'!$G$27+P159*'02 train 채점'!$G$28*Q159*'02 train 채점'!$G$29</f>
        <v>57.5</v>
      </c>
      <c r="S159" s="9">
        <f>if($R159&gt;'02 train 채점'!$G$31, 1, 0)</f>
        <v>1</v>
      </c>
    </row>
    <row r="160" ht="15.75" customHeight="1">
      <c r="A160" s="8">
        <v>1050.0</v>
      </c>
      <c r="B160" s="10"/>
      <c r="C160" s="8">
        <v>1.0</v>
      </c>
      <c r="D160" s="8" t="s">
        <v>19</v>
      </c>
      <c r="E160" s="8" t="s">
        <v>20</v>
      </c>
      <c r="F160" s="8">
        <v>42.0</v>
      </c>
      <c r="G160" s="8">
        <v>0.0</v>
      </c>
      <c r="H160" s="8">
        <v>0.0</v>
      </c>
      <c r="I160" s="8">
        <v>110489.0</v>
      </c>
      <c r="J160" s="8">
        <v>26.55</v>
      </c>
      <c r="K160" s="8" t="s">
        <v>179</v>
      </c>
      <c r="L160" s="8" t="s">
        <v>23</v>
      </c>
      <c r="M160" s="9">
        <f t="shared" si="1"/>
        <v>0</v>
      </c>
      <c r="N160" s="9">
        <f>VLOOKUP($E160,'02 train 채점'!$F$8:$G$9, 2, false)</f>
        <v>25</v>
      </c>
      <c r="O160" s="9">
        <f>VLOOKUP($F160,'02 train 채점'!$F$12:$G$17, 2, true)</f>
        <v>25</v>
      </c>
      <c r="P160" s="9">
        <f>VLOOKUP($M160, '02 train 채점'!$F$20:$G$23, 2, true)</f>
        <v>0</v>
      </c>
      <c r="Q160" s="14">
        <f>VLOOKUP($D160,'02 train 채점'!$I$20:$J$23, 2, false)</f>
        <v>10</v>
      </c>
      <c r="R160" s="9">
        <f>N160*'02 train 채점'!$G$26+O160*'02 train 채점'!$G$27+P160*'02 train 채점'!$G$28*Q160*'02 train 채점'!$G$29</f>
        <v>22.5</v>
      </c>
      <c r="S160" s="9">
        <f>if($R160&gt;'02 train 채점'!$G$31, 1, 0)</f>
        <v>0</v>
      </c>
    </row>
    <row r="161" ht="15.75" customHeight="1">
      <c r="A161" s="8">
        <v>1051.0</v>
      </c>
      <c r="B161" s="10"/>
      <c r="C161" s="8">
        <v>3.0</v>
      </c>
      <c r="D161" s="8" t="s">
        <v>24</v>
      </c>
      <c r="E161" s="8" t="s">
        <v>25</v>
      </c>
      <c r="F161" s="8">
        <v>26.0</v>
      </c>
      <c r="G161" s="8">
        <v>0.0</v>
      </c>
      <c r="H161" s="8">
        <v>2.0</v>
      </c>
      <c r="I161" s="8" t="s">
        <v>180</v>
      </c>
      <c r="J161" s="8">
        <v>13.775</v>
      </c>
      <c r="K161" s="12"/>
      <c r="L161" s="8" t="s">
        <v>23</v>
      </c>
      <c r="M161" s="9">
        <f t="shared" si="1"/>
        <v>2</v>
      </c>
      <c r="N161" s="9">
        <f>VLOOKUP($E161,'02 train 채점'!$F$8:$G$9, 2, false)</f>
        <v>75</v>
      </c>
      <c r="O161" s="9">
        <f>VLOOKUP($F161,'02 train 채점'!$F$12:$G$17, 2, true)</f>
        <v>25</v>
      </c>
      <c r="P161" s="9">
        <f>VLOOKUP($M161, '02 train 채점'!$F$20:$G$23, 2, true)</f>
        <v>30</v>
      </c>
      <c r="Q161" s="14">
        <f>VLOOKUP($D161,'02 train 채점'!$I$20:$J$23, 2, false)</f>
        <v>50</v>
      </c>
      <c r="R161" s="9">
        <f>N161*'02 train 채점'!$G$26+O161*'02 train 채점'!$G$27+P161*'02 train 채점'!$G$28*Q161*'02 train 채점'!$G$29</f>
        <v>61.25</v>
      </c>
      <c r="S161" s="9">
        <f>if($R161&gt;'02 train 채점'!$G$31, 1, 0)</f>
        <v>1</v>
      </c>
    </row>
    <row r="162" ht="15.75" customHeight="1">
      <c r="A162" s="8">
        <v>1052.0</v>
      </c>
      <c r="B162" s="10"/>
      <c r="C162" s="8">
        <v>3.0</v>
      </c>
      <c r="D162" s="8" t="s">
        <v>29</v>
      </c>
      <c r="E162" s="8" t="s">
        <v>25</v>
      </c>
      <c r="F162" s="15"/>
      <c r="G162" s="8">
        <v>0.0</v>
      </c>
      <c r="H162" s="8">
        <v>0.0</v>
      </c>
      <c r="I162" s="8">
        <v>335432.0</v>
      </c>
      <c r="J162" s="8">
        <v>7.7333</v>
      </c>
      <c r="K162" s="12"/>
      <c r="L162" s="8" t="s">
        <v>21</v>
      </c>
      <c r="M162" s="9">
        <f t="shared" si="1"/>
        <v>0</v>
      </c>
      <c r="N162" s="9">
        <f>VLOOKUP($E162,'02 train 채점'!$F$8:$G$9, 2, false)</f>
        <v>75</v>
      </c>
      <c r="O162" s="9">
        <f>VLOOKUP($F162,'02 train 채점'!$F$12:$G$17, 2, true)</f>
        <v>55</v>
      </c>
      <c r="P162" s="9">
        <f>VLOOKUP($M162, '02 train 채점'!$F$20:$G$23, 2, true)</f>
        <v>0</v>
      </c>
      <c r="Q162" s="14">
        <f>VLOOKUP($D162,'02 train 채점'!$I$20:$J$23, 2, false)</f>
        <v>40</v>
      </c>
      <c r="R162" s="9">
        <f>N162*'02 train 채점'!$G$26+O162*'02 train 채점'!$G$27+P162*'02 train 채점'!$G$28*Q162*'02 train 채점'!$G$29</f>
        <v>63.5</v>
      </c>
      <c r="S162" s="9">
        <f>if($R162&gt;'02 train 채점'!$G$31, 1, 0)</f>
        <v>1</v>
      </c>
    </row>
    <row r="163" ht="15.75" customHeight="1">
      <c r="A163" s="8">
        <v>1053.0</v>
      </c>
      <c r="B163" s="10"/>
      <c r="C163" s="8">
        <v>3.0</v>
      </c>
      <c r="D163" s="8" t="s">
        <v>33</v>
      </c>
      <c r="E163" s="8" t="s">
        <v>20</v>
      </c>
      <c r="F163" s="8">
        <v>7.0</v>
      </c>
      <c r="G163" s="8">
        <v>1.0</v>
      </c>
      <c r="H163" s="8">
        <v>1.0</v>
      </c>
      <c r="I163" s="8">
        <v>2650.0</v>
      </c>
      <c r="J163" s="8">
        <v>15.2458</v>
      </c>
      <c r="K163" s="12"/>
      <c r="L163" s="8" t="s">
        <v>28</v>
      </c>
      <c r="M163" s="9">
        <f t="shared" si="1"/>
        <v>2</v>
      </c>
      <c r="N163" s="9">
        <f>VLOOKUP($E163,'02 train 채점'!$F$8:$G$9, 2, false)</f>
        <v>25</v>
      </c>
      <c r="O163" s="9">
        <f>VLOOKUP($F163,'02 train 채점'!$F$12:$G$17, 2, true)</f>
        <v>25</v>
      </c>
      <c r="P163" s="9">
        <f>VLOOKUP($M163, '02 train 채점'!$F$20:$G$23, 2, true)</f>
        <v>30</v>
      </c>
      <c r="Q163" s="14">
        <f>VLOOKUP($D163,'02 train 채점'!$I$20:$J$23, 2, false)</f>
        <v>20</v>
      </c>
      <c r="R163" s="9">
        <f>N163*'02 train 채점'!$G$26+O163*'02 train 채점'!$G$27+P163*'02 train 채점'!$G$28*Q163*'02 train 채점'!$G$29</f>
        <v>24</v>
      </c>
      <c r="S163" s="9">
        <f>if($R163&gt;'02 train 채점'!$G$31, 1, 0)</f>
        <v>0</v>
      </c>
    </row>
    <row r="164" ht="15.75" customHeight="1">
      <c r="A164" s="8">
        <v>1054.0</v>
      </c>
      <c r="B164" s="10"/>
      <c r="C164" s="8">
        <v>2.0</v>
      </c>
      <c r="D164" s="8" t="s">
        <v>29</v>
      </c>
      <c r="E164" s="8" t="s">
        <v>25</v>
      </c>
      <c r="F164" s="8">
        <v>26.0</v>
      </c>
      <c r="G164" s="8">
        <v>0.0</v>
      </c>
      <c r="H164" s="8">
        <v>0.0</v>
      </c>
      <c r="I164" s="8">
        <v>220844.0</v>
      </c>
      <c r="J164" s="8">
        <v>13.5</v>
      </c>
      <c r="K164" s="12"/>
      <c r="L164" s="8" t="s">
        <v>23</v>
      </c>
      <c r="M164" s="9">
        <f t="shared" si="1"/>
        <v>0</v>
      </c>
      <c r="N164" s="9">
        <f>VLOOKUP($E164,'02 train 채점'!$F$8:$G$9, 2, false)</f>
        <v>75</v>
      </c>
      <c r="O164" s="9">
        <f>VLOOKUP($F164,'02 train 채점'!$F$12:$G$17, 2, true)</f>
        <v>25</v>
      </c>
      <c r="P164" s="9">
        <f>VLOOKUP($M164, '02 train 채점'!$F$20:$G$23, 2, true)</f>
        <v>0</v>
      </c>
      <c r="Q164" s="14">
        <f>VLOOKUP($D164,'02 train 채점'!$I$20:$J$23, 2, false)</f>
        <v>40</v>
      </c>
      <c r="R164" s="9">
        <f>N164*'02 train 채점'!$G$26+O164*'02 train 채점'!$G$27+P164*'02 train 채점'!$G$28*Q164*'02 train 채점'!$G$29</f>
        <v>57.5</v>
      </c>
      <c r="S164" s="9">
        <f>if($R164&gt;'02 train 채점'!$G$31, 1, 0)</f>
        <v>1</v>
      </c>
    </row>
    <row r="165" ht="15.75" customHeight="1">
      <c r="A165" s="8">
        <v>1055.0</v>
      </c>
      <c r="B165" s="10"/>
      <c r="C165" s="8">
        <v>3.0</v>
      </c>
      <c r="D165" s="8" t="s">
        <v>19</v>
      </c>
      <c r="E165" s="8" t="s">
        <v>20</v>
      </c>
      <c r="F165" s="15"/>
      <c r="G165" s="8">
        <v>0.0</v>
      </c>
      <c r="H165" s="8">
        <v>0.0</v>
      </c>
      <c r="I165" s="8">
        <v>343271.0</v>
      </c>
      <c r="J165" s="8">
        <v>7.0</v>
      </c>
      <c r="K165" s="12"/>
      <c r="L165" s="8" t="s">
        <v>23</v>
      </c>
      <c r="M165" s="9">
        <f t="shared" si="1"/>
        <v>0</v>
      </c>
      <c r="N165" s="9">
        <f>VLOOKUP($E165,'02 train 채점'!$F$8:$G$9, 2, false)</f>
        <v>25</v>
      </c>
      <c r="O165" s="9">
        <f>VLOOKUP($F165,'02 train 채점'!$F$12:$G$17, 2, true)</f>
        <v>55</v>
      </c>
      <c r="P165" s="9">
        <f>VLOOKUP($M165, '02 train 채점'!$F$20:$G$23, 2, true)</f>
        <v>0</v>
      </c>
      <c r="Q165" s="14">
        <f>VLOOKUP($D165,'02 train 채점'!$I$20:$J$23, 2, false)</f>
        <v>10</v>
      </c>
      <c r="R165" s="9">
        <f>N165*'02 train 채점'!$G$26+O165*'02 train 채점'!$G$27+P165*'02 train 채점'!$G$28*Q165*'02 train 채점'!$G$29</f>
        <v>28.5</v>
      </c>
      <c r="S165" s="9">
        <f>if($R165&gt;'02 train 채점'!$G$31, 1, 0)</f>
        <v>0</v>
      </c>
    </row>
    <row r="166" ht="15.75" customHeight="1">
      <c r="A166" s="8">
        <v>1056.0</v>
      </c>
      <c r="B166" s="10"/>
      <c r="C166" s="8">
        <v>2.0</v>
      </c>
      <c r="D166" s="8" t="s">
        <v>33</v>
      </c>
      <c r="E166" s="8" t="s">
        <v>20</v>
      </c>
      <c r="F166" s="8">
        <v>41.0</v>
      </c>
      <c r="G166" s="8">
        <v>0.0</v>
      </c>
      <c r="H166" s="8">
        <v>0.0</v>
      </c>
      <c r="I166" s="8">
        <v>237393.0</v>
      </c>
      <c r="J166" s="8">
        <v>13.0</v>
      </c>
      <c r="K166" s="12"/>
      <c r="L166" s="8" t="s">
        <v>23</v>
      </c>
      <c r="M166" s="9">
        <f t="shared" si="1"/>
        <v>0</v>
      </c>
      <c r="N166" s="9">
        <f>VLOOKUP($E166,'02 train 채점'!$F$8:$G$9, 2, false)</f>
        <v>25</v>
      </c>
      <c r="O166" s="9">
        <f>VLOOKUP($F166,'02 train 채점'!$F$12:$G$17, 2, true)</f>
        <v>25</v>
      </c>
      <c r="P166" s="9">
        <f>VLOOKUP($M166, '02 train 채점'!$F$20:$G$23, 2, true)</f>
        <v>0</v>
      </c>
      <c r="Q166" s="14">
        <f>VLOOKUP($D166,'02 train 채점'!$I$20:$J$23, 2, false)</f>
        <v>20</v>
      </c>
      <c r="R166" s="9">
        <f>N166*'02 train 채점'!$G$26+O166*'02 train 채점'!$G$27+P166*'02 train 채점'!$G$28*Q166*'02 train 채점'!$G$29</f>
        <v>22.5</v>
      </c>
      <c r="S166" s="9">
        <f>if($R166&gt;'02 train 채점'!$G$31, 1, 0)</f>
        <v>0</v>
      </c>
    </row>
    <row r="167" ht="15.75" customHeight="1">
      <c r="A167" s="8">
        <v>1057.0</v>
      </c>
      <c r="B167" s="10"/>
      <c r="C167" s="8">
        <v>3.0</v>
      </c>
      <c r="D167" s="8" t="s">
        <v>24</v>
      </c>
      <c r="E167" s="8" t="s">
        <v>25</v>
      </c>
      <c r="F167" s="8">
        <v>26.0</v>
      </c>
      <c r="G167" s="8">
        <v>1.0</v>
      </c>
      <c r="H167" s="8">
        <v>1.0</v>
      </c>
      <c r="I167" s="8">
        <v>315153.0</v>
      </c>
      <c r="J167" s="8">
        <v>22.025</v>
      </c>
      <c r="K167" s="12"/>
      <c r="L167" s="8" t="s">
        <v>23</v>
      </c>
      <c r="M167" s="9">
        <f t="shared" si="1"/>
        <v>2</v>
      </c>
      <c r="N167" s="9">
        <f>VLOOKUP($E167,'02 train 채점'!$F$8:$G$9, 2, false)</f>
        <v>75</v>
      </c>
      <c r="O167" s="9">
        <f>VLOOKUP($F167,'02 train 채점'!$F$12:$G$17, 2, true)</f>
        <v>25</v>
      </c>
      <c r="P167" s="9">
        <f>VLOOKUP($M167, '02 train 채점'!$F$20:$G$23, 2, true)</f>
        <v>30</v>
      </c>
      <c r="Q167" s="14">
        <f>VLOOKUP($D167,'02 train 채점'!$I$20:$J$23, 2, false)</f>
        <v>50</v>
      </c>
      <c r="R167" s="9">
        <f>N167*'02 train 채점'!$G$26+O167*'02 train 채점'!$G$27+P167*'02 train 채점'!$G$28*Q167*'02 train 채점'!$G$29</f>
        <v>61.25</v>
      </c>
      <c r="S167" s="9">
        <f>if($R167&gt;'02 train 채점'!$G$31, 1, 0)</f>
        <v>1</v>
      </c>
    </row>
    <row r="168" ht="15.75" customHeight="1">
      <c r="A168" s="8">
        <v>1058.0</v>
      </c>
      <c r="B168" s="10"/>
      <c r="C168" s="8">
        <v>1.0</v>
      </c>
      <c r="D168" s="8" t="s">
        <v>19</v>
      </c>
      <c r="E168" s="8" t="s">
        <v>20</v>
      </c>
      <c r="F168" s="8">
        <v>48.0</v>
      </c>
      <c r="G168" s="8">
        <v>0.0</v>
      </c>
      <c r="H168" s="8">
        <v>0.0</v>
      </c>
      <c r="I168" s="8" t="s">
        <v>183</v>
      </c>
      <c r="J168" s="8">
        <v>50.4958</v>
      </c>
      <c r="K168" s="8" t="s">
        <v>184</v>
      </c>
      <c r="L168" s="8" t="s">
        <v>28</v>
      </c>
      <c r="M168" s="9">
        <f t="shared" si="1"/>
        <v>0</v>
      </c>
      <c r="N168" s="9">
        <f>VLOOKUP($E168,'02 train 채점'!$F$8:$G$9, 2, false)</f>
        <v>25</v>
      </c>
      <c r="O168" s="9">
        <f>VLOOKUP($F168,'02 train 채점'!$F$12:$G$17, 2, true)</f>
        <v>25</v>
      </c>
      <c r="P168" s="9">
        <f>VLOOKUP($M168, '02 train 채점'!$F$20:$G$23, 2, true)</f>
        <v>0</v>
      </c>
      <c r="Q168" s="14">
        <f>VLOOKUP($D168,'02 train 채점'!$I$20:$J$23, 2, false)</f>
        <v>10</v>
      </c>
      <c r="R168" s="9">
        <f>N168*'02 train 채점'!$G$26+O168*'02 train 채점'!$G$27+P168*'02 train 채점'!$G$28*Q168*'02 train 채점'!$G$29</f>
        <v>22.5</v>
      </c>
      <c r="S168" s="9">
        <f>if($R168&gt;'02 train 채점'!$G$31, 1, 0)</f>
        <v>0</v>
      </c>
    </row>
    <row r="169" ht="15.75" customHeight="1">
      <c r="A169" s="8">
        <v>1059.0</v>
      </c>
      <c r="B169" s="10"/>
      <c r="C169" s="8">
        <v>3.0</v>
      </c>
      <c r="D169" s="8" t="s">
        <v>19</v>
      </c>
      <c r="E169" s="8" t="s">
        <v>20</v>
      </c>
      <c r="F169" s="8">
        <v>18.0</v>
      </c>
      <c r="G169" s="8">
        <v>2.0</v>
      </c>
      <c r="H169" s="8">
        <v>2.0</v>
      </c>
      <c r="I169" s="8" t="s">
        <v>109</v>
      </c>
      <c r="J169" s="8">
        <v>34.375</v>
      </c>
      <c r="K169" s="12"/>
      <c r="L169" s="8" t="s">
        <v>23</v>
      </c>
      <c r="M169" s="9">
        <f t="shared" si="1"/>
        <v>4</v>
      </c>
      <c r="N169" s="9">
        <f>VLOOKUP($E169,'02 train 채점'!$F$8:$G$9, 2, false)</f>
        <v>25</v>
      </c>
      <c r="O169" s="9">
        <f>VLOOKUP($F169,'02 train 채점'!$F$12:$G$17, 2, true)</f>
        <v>25</v>
      </c>
      <c r="P169" s="9">
        <f>VLOOKUP($M169, '02 train 채점'!$F$20:$G$23, 2, true)</f>
        <v>40</v>
      </c>
      <c r="Q169" s="14">
        <f>VLOOKUP($D169,'02 train 채점'!$I$20:$J$23, 2, false)</f>
        <v>10</v>
      </c>
      <c r="R169" s="9">
        <f>N169*'02 train 채점'!$G$26+O169*'02 train 채점'!$G$27+P169*'02 train 채점'!$G$28*Q169*'02 train 채점'!$G$29</f>
        <v>23.5</v>
      </c>
      <c r="S169" s="9">
        <f>if($R169&gt;'02 train 채점'!$G$31, 1, 0)</f>
        <v>0</v>
      </c>
    </row>
    <row r="170" ht="15.75" customHeight="1">
      <c r="A170" s="8">
        <v>1060.0</v>
      </c>
      <c r="B170" s="10"/>
      <c r="C170" s="8">
        <v>1.0</v>
      </c>
      <c r="D170" s="8" t="s">
        <v>24</v>
      </c>
      <c r="E170" s="8" t="s">
        <v>25</v>
      </c>
      <c r="F170" s="15"/>
      <c r="G170" s="8">
        <v>0.0</v>
      </c>
      <c r="H170" s="8">
        <v>0.0</v>
      </c>
      <c r="I170" s="8">
        <v>17770.0</v>
      </c>
      <c r="J170" s="8">
        <v>27.7208</v>
      </c>
      <c r="K170" s="12"/>
      <c r="L170" s="8" t="s">
        <v>28</v>
      </c>
      <c r="M170" s="9">
        <f t="shared" si="1"/>
        <v>0</v>
      </c>
      <c r="N170" s="9">
        <f>VLOOKUP($E170,'02 train 채점'!$F$8:$G$9, 2, false)</f>
        <v>75</v>
      </c>
      <c r="O170" s="9">
        <f>VLOOKUP($F170,'02 train 채점'!$F$12:$G$17, 2, true)</f>
        <v>55</v>
      </c>
      <c r="P170" s="9">
        <f>VLOOKUP($M170, '02 train 채점'!$F$20:$G$23, 2, true)</f>
        <v>0</v>
      </c>
      <c r="Q170" s="14">
        <f>VLOOKUP($D170,'02 train 채점'!$I$20:$J$23, 2, false)</f>
        <v>50</v>
      </c>
      <c r="R170" s="9">
        <f>N170*'02 train 채점'!$G$26+O170*'02 train 채점'!$G$27+P170*'02 train 채점'!$G$28*Q170*'02 train 채점'!$G$29</f>
        <v>63.5</v>
      </c>
      <c r="S170" s="9">
        <f>if($R170&gt;'02 train 채점'!$G$31, 1, 0)</f>
        <v>1</v>
      </c>
    </row>
    <row r="171" ht="15.75" customHeight="1">
      <c r="A171" s="8">
        <v>1061.0</v>
      </c>
      <c r="B171" s="10"/>
      <c r="C171" s="8">
        <v>3.0</v>
      </c>
      <c r="D171" s="8" t="s">
        <v>29</v>
      </c>
      <c r="E171" s="8" t="s">
        <v>25</v>
      </c>
      <c r="F171" s="8">
        <v>22.0</v>
      </c>
      <c r="G171" s="8">
        <v>0.0</v>
      </c>
      <c r="H171" s="8">
        <v>0.0</v>
      </c>
      <c r="I171" s="8">
        <v>7548.0</v>
      </c>
      <c r="J171" s="8">
        <v>8.9625</v>
      </c>
      <c r="K171" s="12"/>
      <c r="L171" s="8" t="s">
        <v>23</v>
      </c>
      <c r="M171" s="9">
        <f t="shared" si="1"/>
        <v>0</v>
      </c>
      <c r="N171" s="9">
        <f>VLOOKUP($E171,'02 train 채점'!$F$8:$G$9, 2, false)</f>
        <v>75</v>
      </c>
      <c r="O171" s="9">
        <f>VLOOKUP($F171,'02 train 채점'!$F$12:$G$17, 2, true)</f>
        <v>25</v>
      </c>
      <c r="P171" s="9">
        <f>VLOOKUP($M171, '02 train 채점'!$F$20:$G$23, 2, true)</f>
        <v>0</v>
      </c>
      <c r="Q171" s="14">
        <f>VLOOKUP($D171,'02 train 채점'!$I$20:$J$23, 2, false)</f>
        <v>40</v>
      </c>
      <c r="R171" s="9">
        <f>N171*'02 train 채점'!$G$26+O171*'02 train 채점'!$G$27+P171*'02 train 채점'!$G$28*Q171*'02 train 채점'!$G$29</f>
        <v>57.5</v>
      </c>
      <c r="S171" s="9">
        <f>if($R171&gt;'02 train 채점'!$G$31, 1, 0)</f>
        <v>1</v>
      </c>
    </row>
    <row r="172" ht="15.75" customHeight="1">
      <c r="A172" s="8">
        <v>1062.0</v>
      </c>
      <c r="B172" s="10"/>
      <c r="C172" s="8">
        <v>3.0</v>
      </c>
      <c r="D172" s="8" t="s">
        <v>19</v>
      </c>
      <c r="E172" s="8" t="s">
        <v>20</v>
      </c>
      <c r="F172" s="15"/>
      <c r="G172" s="8">
        <v>0.0</v>
      </c>
      <c r="H172" s="8">
        <v>0.0</v>
      </c>
      <c r="I172" s="8" t="s">
        <v>187</v>
      </c>
      <c r="J172" s="8">
        <v>7.55</v>
      </c>
      <c r="K172" s="12"/>
      <c r="L172" s="8" t="s">
        <v>23</v>
      </c>
      <c r="M172" s="9">
        <f t="shared" si="1"/>
        <v>0</v>
      </c>
      <c r="N172" s="9">
        <f>VLOOKUP($E172,'02 train 채점'!$F$8:$G$9, 2, false)</f>
        <v>25</v>
      </c>
      <c r="O172" s="9">
        <f>VLOOKUP($F172,'02 train 채점'!$F$12:$G$17, 2, true)</f>
        <v>55</v>
      </c>
      <c r="P172" s="9">
        <f>VLOOKUP($M172, '02 train 채점'!$F$20:$G$23, 2, true)</f>
        <v>0</v>
      </c>
      <c r="Q172" s="14">
        <f>VLOOKUP($D172,'02 train 채점'!$I$20:$J$23, 2, false)</f>
        <v>10</v>
      </c>
      <c r="R172" s="9">
        <f>N172*'02 train 채점'!$G$26+O172*'02 train 채점'!$G$27+P172*'02 train 채점'!$G$28*Q172*'02 train 채점'!$G$29</f>
        <v>28.5</v>
      </c>
      <c r="S172" s="9">
        <f>if($R172&gt;'02 train 채점'!$G$31, 1, 0)</f>
        <v>0</v>
      </c>
    </row>
    <row r="173" ht="15.75" customHeight="1">
      <c r="A173" s="8">
        <v>1063.0</v>
      </c>
      <c r="B173" s="10"/>
      <c r="C173" s="8">
        <v>3.0</v>
      </c>
      <c r="D173" s="8" t="s">
        <v>19</v>
      </c>
      <c r="E173" s="8" t="s">
        <v>20</v>
      </c>
      <c r="F173" s="8">
        <v>27.0</v>
      </c>
      <c r="G173" s="8">
        <v>0.0</v>
      </c>
      <c r="H173" s="8">
        <v>0.0</v>
      </c>
      <c r="I173" s="8">
        <v>2670.0</v>
      </c>
      <c r="J173" s="8">
        <v>7.225</v>
      </c>
      <c r="K173" s="12"/>
      <c r="L173" s="8" t="s">
        <v>28</v>
      </c>
      <c r="M173" s="9">
        <f t="shared" si="1"/>
        <v>0</v>
      </c>
      <c r="N173" s="9">
        <f>VLOOKUP($E173,'02 train 채점'!$F$8:$G$9, 2, false)</f>
        <v>25</v>
      </c>
      <c r="O173" s="9">
        <f>VLOOKUP($F173,'02 train 채점'!$F$12:$G$17, 2, true)</f>
        <v>25</v>
      </c>
      <c r="P173" s="9">
        <f>VLOOKUP($M173, '02 train 채점'!$F$20:$G$23, 2, true)</f>
        <v>0</v>
      </c>
      <c r="Q173" s="14">
        <f>VLOOKUP($D173,'02 train 채점'!$I$20:$J$23, 2, false)</f>
        <v>10</v>
      </c>
      <c r="R173" s="9">
        <f>N173*'02 train 채점'!$G$26+O173*'02 train 채점'!$G$27+P173*'02 train 채점'!$G$28*Q173*'02 train 채점'!$G$29</f>
        <v>22.5</v>
      </c>
      <c r="S173" s="9">
        <f>if($R173&gt;'02 train 채점'!$G$31, 1, 0)</f>
        <v>0</v>
      </c>
    </row>
    <row r="174" ht="15.75" customHeight="1">
      <c r="A174" s="8">
        <v>1064.0</v>
      </c>
      <c r="B174" s="10"/>
      <c r="C174" s="8">
        <v>3.0</v>
      </c>
      <c r="D174" s="8" t="s">
        <v>19</v>
      </c>
      <c r="E174" s="8" t="s">
        <v>20</v>
      </c>
      <c r="F174" s="8">
        <v>23.0</v>
      </c>
      <c r="G174" s="8">
        <v>1.0</v>
      </c>
      <c r="H174" s="8">
        <v>0.0</v>
      </c>
      <c r="I174" s="8">
        <v>347072.0</v>
      </c>
      <c r="J174" s="8">
        <v>13.9</v>
      </c>
      <c r="K174" s="12"/>
      <c r="L174" s="8" t="s">
        <v>23</v>
      </c>
      <c r="M174" s="9">
        <f t="shared" si="1"/>
        <v>1</v>
      </c>
      <c r="N174" s="9">
        <f>VLOOKUP($E174,'02 train 채점'!$F$8:$G$9, 2, false)</f>
        <v>25</v>
      </c>
      <c r="O174" s="9">
        <f>VLOOKUP($F174,'02 train 채점'!$F$12:$G$17, 2, true)</f>
        <v>25</v>
      </c>
      <c r="P174" s="9">
        <f>VLOOKUP($M174, '02 train 채점'!$F$20:$G$23, 2, true)</f>
        <v>65</v>
      </c>
      <c r="Q174" s="14">
        <f>VLOOKUP($D174,'02 train 채점'!$I$20:$J$23, 2, false)</f>
        <v>10</v>
      </c>
      <c r="R174" s="9">
        <f>N174*'02 train 채점'!$G$26+O174*'02 train 채점'!$G$27+P174*'02 train 채점'!$G$28*Q174*'02 train 채점'!$G$29</f>
        <v>24.125</v>
      </c>
      <c r="S174" s="9">
        <f>if($R174&gt;'02 train 채점'!$G$31, 1, 0)</f>
        <v>0</v>
      </c>
    </row>
    <row r="175" ht="15.75" customHeight="1">
      <c r="A175" s="8">
        <v>1065.0</v>
      </c>
      <c r="B175" s="10"/>
      <c r="C175" s="8">
        <v>3.0</v>
      </c>
      <c r="D175" s="8" t="s">
        <v>19</v>
      </c>
      <c r="E175" s="8" t="s">
        <v>20</v>
      </c>
      <c r="F175" s="15"/>
      <c r="G175" s="8">
        <v>0.0</v>
      </c>
      <c r="H175" s="8">
        <v>0.0</v>
      </c>
      <c r="I175" s="8">
        <v>2673.0</v>
      </c>
      <c r="J175" s="8">
        <v>7.2292</v>
      </c>
      <c r="K175" s="12"/>
      <c r="L175" s="8" t="s">
        <v>28</v>
      </c>
      <c r="M175" s="9">
        <f t="shared" si="1"/>
        <v>0</v>
      </c>
      <c r="N175" s="9">
        <f>VLOOKUP($E175,'02 train 채점'!$F$8:$G$9, 2, false)</f>
        <v>25</v>
      </c>
      <c r="O175" s="9">
        <f>VLOOKUP($F175,'02 train 채점'!$F$12:$G$17, 2, true)</f>
        <v>55</v>
      </c>
      <c r="P175" s="9">
        <f>VLOOKUP($M175, '02 train 채점'!$F$20:$G$23, 2, true)</f>
        <v>0</v>
      </c>
      <c r="Q175" s="14">
        <f>VLOOKUP($D175,'02 train 채점'!$I$20:$J$23, 2, false)</f>
        <v>10</v>
      </c>
      <c r="R175" s="9">
        <f>N175*'02 train 채점'!$G$26+O175*'02 train 채점'!$G$27+P175*'02 train 채점'!$G$28*Q175*'02 train 채점'!$G$29</f>
        <v>28.5</v>
      </c>
      <c r="S175" s="9">
        <f>if($R175&gt;'02 train 채점'!$G$31, 1, 0)</f>
        <v>0</v>
      </c>
    </row>
    <row r="176" ht="15.75" customHeight="1">
      <c r="A176" s="8">
        <v>1066.0</v>
      </c>
      <c r="B176" s="10"/>
      <c r="C176" s="8">
        <v>3.0</v>
      </c>
      <c r="D176" s="8" t="s">
        <v>19</v>
      </c>
      <c r="E176" s="8" t="s">
        <v>20</v>
      </c>
      <c r="F176" s="8">
        <v>40.0</v>
      </c>
      <c r="G176" s="8">
        <v>1.0</v>
      </c>
      <c r="H176" s="8">
        <v>5.0</v>
      </c>
      <c r="I176" s="8">
        <v>347077.0</v>
      </c>
      <c r="J176" s="8">
        <v>31.3875</v>
      </c>
      <c r="K176" s="12"/>
      <c r="L176" s="8" t="s">
        <v>23</v>
      </c>
      <c r="M176" s="9">
        <f t="shared" si="1"/>
        <v>6</v>
      </c>
      <c r="N176" s="9">
        <f>VLOOKUP($E176,'02 train 채점'!$F$8:$G$9, 2, false)</f>
        <v>25</v>
      </c>
      <c r="O176" s="9">
        <f>VLOOKUP($F176,'02 train 채점'!$F$12:$G$17, 2, true)</f>
        <v>25</v>
      </c>
      <c r="P176" s="9">
        <f>VLOOKUP($M176, '02 train 채점'!$F$20:$G$23, 2, true)</f>
        <v>40</v>
      </c>
      <c r="Q176" s="14">
        <f>VLOOKUP($D176,'02 train 채점'!$I$20:$J$23, 2, false)</f>
        <v>10</v>
      </c>
      <c r="R176" s="9">
        <f>N176*'02 train 채점'!$G$26+O176*'02 train 채점'!$G$27+P176*'02 train 채점'!$G$28*Q176*'02 train 채점'!$G$29</f>
        <v>23.5</v>
      </c>
      <c r="S176" s="9">
        <f>if($R176&gt;'02 train 채점'!$G$31, 1, 0)</f>
        <v>0</v>
      </c>
    </row>
    <row r="177" ht="15.75" customHeight="1">
      <c r="A177" s="8">
        <v>1067.0</v>
      </c>
      <c r="B177" s="10"/>
      <c r="C177" s="8">
        <v>2.0</v>
      </c>
      <c r="D177" s="8" t="s">
        <v>29</v>
      </c>
      <c r="E177" s="8" t="s">
        <v>25</v>
      </c>
      <c r="F177" s="8">
        <v>15.0</v>
      </c>
      <c r="G177" s="8">
        <v>0.0</v>
      </c>
      <c r="H177" s="8">
        <v>2.0</v>
      </c>
      <c r="I177" s="8">
        <v>29750.0</v>
      </c>
      <c r="J177" s="8">
        <v>39.0</v>
      </c>
      <c r="K177" s="12"/>
      <c r="L177" s="8" t="s">
        <v>23</v>
      </c>
      <c r="M177" s="9">
        <f t="shared" si="1"/>
        <v>2</v>
      </c>
      <c r="N177" s="9">
        <f>VLOOKUP($E177,'02 train 채점'!$F$8:$G$9, 2, false)</f>
        <v>75</v>
      </c>
      <c r="O177" s="9">
        <f>VLOOKUP($F177,'02 train 채점'!$F$12:$G$17, 2, true)</f>
        <v>25</v>
      </c>
      <c r="P177" s="9">
        <f>VLOOKUP($M177, '02 train 채점'!$F$20:$G$23, 2, true)</f>
        <v>30</v>
      </c>
      <c r="Q177" s="14">
        <f>VLOOKUP($D177,'02 train 채점'!$I$20:$J$23, 2, false)</f>
        <v>40</v>
      </c>
      <c r="R177" s="9">
        <f>N177*'02 train 채점'!$G$26+O177*'02 train 채점'!$G$27+P177*'02 train 채점'!$G$28*Q177*'02 train 채점'!$G$29</f>
        <v>60.5</v>
      </c>
      <c r="S177" s="9">
        <f>if($R177&gt;'02 train 채점'!$G$31, 1, 0)</f>
        <v>1</v>
      </c>
    </row>
    <row r="178" ht="15.75" customHeight="1">
      <c r="A178" s="8">
        <v>1068.0</v>
      </c>
      <c r="B178" s="10"/>
      <c r="C178" s="8">
        <v>2.0</v>
      </c>
      <c r="D178" s="8" t="s">
        <v>29</v>
      </c>
      <c r="E178" s="8" t="s">
        <v>25</v>
      </c>
      <c r="F178" s="8">
        <v>20.0</v>
      </c>
      <c r="G178" s="8">
        <v>0.0</v>
      </c>
      <c r="H178" s="8">
        <v>0.0</v>
      </c>
      <c r="I178" s="8" t="s">
        <v>162</v>
      </c>
      <c r="J178" s="8">
        <v>36.75</v>
      </c>
      <c r="K178" s="12"/>
      <c r="L178" s="8" t="s">
        <v>23</v>
      </c>
      <c r="M178" s="9">
        <f t="shared" si="1"/>
        <v>0</v>
      </c>
      <c r="N178" s="9">
        <f>VLOOKUP($E178,'02 train 채점'!$F$8:$G$9, 2, false)</f>
        <v>75</v>
      </c>
      <c r="O178" s="9">
        <f>VLOOKUP($F178,'02 train 채점'!$F$12:$G$17, 2, true)</f>
        <v>25</v>
      </c>
      <c r="P178" s="9">
        <f>VLOOKUP($M178, '02 train 채점'!$F$20:$G$23, 2, true)</f>
        <v>0</v>
      </c>
      <c r="Q178" s="14">
        <f>VLOOKUP($D178,'02 train 채점'!$I$20:$J$23, 2, false)</f>
        <v>40</v>
      </c>
      <c r="R178" s="9">
        <f>N178*'02 train 채점'!$G$26+O178*'02 train 채점'!$G$27+P178*'02 train 채점'!$G$28*Q178*'02 train 채점'!$G$29</f>
        <v>57.5</v>
      </c>
      <c r="S178" s="9">
        <f>if($R178&gt;'02 train 채점'!$G$31, 1, 0)</f>
        <v>1</v>
      </c>
    </row>
    <row r="179" ht="15.75" customHeight="1">
      <c r="A179" s="8">
        <v>1069.0</v>
      </c>
      <c r="B179" s="10"/>
      <c r="C179" s="8">
        <v>1.0</v>
      </c>
      <c r="D179" s="8" t="s">
        <v>19</v>
      </c>
      <c r="E179" s="8" t="s">
        <v>20</v>
      </c>
      <c r="F179" s="8">
        <v>54.0</v>
      </c>
      <c r="G179" s="8">
        <v>1.0</v>
      </c>
      <c r="H179" s="8">
        <v>0.0</v>
      </c>
      <c r="I179" s="8">
        <v>11778.0</v>
      </c>
      <c r="J179" s="8">
        <v>55.4417</v>
      </c>
      <c r="K179" s="8" t="s">
        <v>122</v>
      </c>
      <c r="L179" s="8" t="s">
        <v>28</v>
      </c>
      <c r="M179" s="9">
        <f t="shared" si="1"/>
        <v>1</v>
      </c>
      <c r="N179" s="9">
        <f>VLOOKUP($E179,'02 train 채점'!$F$8:$G$9, 2, false)</f>
        <v>25</v>
      </c>
      <c r="O179" s="9">
        <f>VLOOKUP($F179,'02 train 채점'!$F$12:$G$17, 2, true)</f>
        <v>25</v>
      </c>
      <c r="P179" s="9">
        <f>VLOOKUP($M179, '02 train 채점'!$F$20:$G$23, 2, true)</f>
        <v>65</v>
      </c>
      <c r="Q179" s="14">
        <f>VLOOKUP($D179,'02 train 채점'!$I$20:$J$23, 2, false)</f>
        <v>10</v>
      </c>
      <c r="R179" s="9">
        <f>N179*'02 train 채점'!$G$26+O179*'02 train 채점'!$G$27+P179*'02 train 채점'!$G$28*Q179*'02 train 채점'!$G$29</f>
        <v>24.125</v>
      </c>
      <c r="S179" s="9">
        <f>if($R179&gt;'02 train 채점'!$G$31, 1, 0)</f>
        <v>0</v>
      </c>
    </row>
    <row r="180" ht="15.75" customHeight="1">
      <c r="A180" s="8">
        <v>1070.0</v>
      </c>
      <c r="B180" s="10"/>
      <c r="C180" s="8">
        <v>2.0</v>
      </c>
      <c r="D180" s="8" t="s">
        <v>24</v>
      </c>
      <c r="E180" s="8" t="s">
        <v>25</v>
      </c>
      <c r="F180" s="8">
        <v>36.0</v>
      </c>
      <c r="G180" s="8">
        <v>0.0</v>
      </c>
      <c r="H180" s="8">
        <v>3.0</v>
      </c>
      <c r="I180" s="8">
        <v>230136.0</v>
      </c>
      <c r="J180" s="8">
        <v>39.0</v>
      </c>
      <c r="K180" s="8" t="s">
        <v>191</v>
      </c>
      <c r="L180" s="8" t="s">
        <v>23</v>
      </c>
      <c r="M180" s="9">
        <f t="shared" si="1"/>
        <v>3</v>
      </c>
      <c r="N180" s="9">
        <f>VLOOKUP($E180,'02 train 채점'!$F$8:$G$9, 2, false)</f>
        <v>75</v>
      </c>
      <c r="O180" s="9">
        <f>VLOOKUP($F180,'02 train 채점'!$F$12:$G$17, 2, true)</f>
        <v>25</v>
      </c>
      <c r="P180" s="9">
        <f>VLOOKUP($M180, '02 train 채점'!$F$20:$G$23, 2, true)</f>
        <v>40</v>
      </c>
      <c r="Q180" s="14">
        <f>VLOOKUP($D180,'02 train 채점'!$I$20:$J$23, 2, false)</f>
        <v>50</v>
      </c>
      <c r="R180" s="9">
        <f>N180*'02 train 채점'!$G$26+O180*'02 train 채점'!$G$27+P180*'02 train 채점'!$G$28*Q180*'02 train 채점'!$G$29</f>
        <v>62.5</v>
      </c>
      <c r="S180" s="9">
        <f>if($R180&gt;'02 train 채점'!$G$31, 1, 0)</f>
        <v>1</v>
      </c>
    </row>
    <row r="181" ht="15.75" customHeight="1">
      <c r="A181" s="8">
        <v>1071.0</v>
      </c>
      <c r="B181" s="10"/>
      <c r="C181" s="8">
        <v>1.0</v>
      </c>
      <c r="D181" s="8" t="s">
        <v>24</v>
      </c>
      <c r="E181" s="8" t="s">
        <v>25</v>
      </c>
      <c r="F181" s="8">
        <v>64.0</v>
      </c>
      <c r="G181" s="8">
        <v>0.0</v>
      </c>
      <c r="H181" s="8">
        <v>2.0</v>
      </c>
      <c r="I181" s="8" t="s">
        <v>192</v>
      </c>
      <c r="J181" s="8">
        <v>83.1583</v>
      </c>
      <c r="K181" s="8" t="s">
        <v>193</v>
      </c>
      <c r="L181" s="8" t="s">
        <v>28</v>
      </c>
      <c r="M181" s="9">
        <f t="shared" si="1"/>
        <v>2</v>
      </c>
      <c r="N181" s="9">
        <f>VLOOKUP($E181,'02 train 채점'!$F$8:$G$9, 2, false)</f>
        <v>75</v>
      </c>
      <c r="O181" s="9">
        <f>VLOOKUP($F181,'02 train 채점'!$F$12:$G$17, 2, true)</f>
        <v>25</v>
      </c>
      <c r="P181" s="9">
        <f>VLOOKUP($M181, '02 train 채점'!$F$20:$G$23, 2, true)</f>
        <v>30</v>
      </c>
      <c r="Q181" s="14">
        <f>VLOOKUP($D181,'02 train 채점'!$I$20:$J$23, 2, false)</f>
        <v>50</v>
      </c>
      <c r="R181" s="9">
        <f>N181*'02 train 채점'!$G$26+O181*'02 train 채점'!$G$27+P181*'02 train 채점'!$G$28*Q181*'02 train 채점'!$G$29</f>
        <v>61.25</v>
      </c>
      <c r="S181" s="9">
        <f>if($R181&gt;'02 train 채점'!$G$31, 1, 0)</f>
        <v>1</v>
      </c>
    </row>
    <row r="182" ht="15.75" customHeight="1">
      <c r="A182" s="8">
        <v>1072.0</v>
      </c>
      <c r="B182" s="10"/>
      <c r="C182" s="8">
        <v>2.0</v>
      </c>
      <c r="D182" s="8" t="s">
        <v>19</v>
      </c>
      <c r="E182" s="8" t="s">
        <v>20</v>
      </c>
      <c r="F182" s="8">
        <v>30.0</v>
      </c>
      <c r="G182" s="8">
        <v>0.0</v>
      </c>
      <c r="H182" s="8">
        <v>0.0</v>
      </c>
      <c r="I182" s="8">
        <v>233478.0</v>
      </c>
      <c r="J182" s="8">
        <v>13.0</v>
      </c>
      <c r="K182" s="12"/>
      <c r="L182" s="8" t="s">
        <v>23</v>
      </c>
      <c r="M182" s="9">
        <f t="shared" si="1"/>
        <v>0</v>
      </c>
      <c r="N182" s="9">
        <f>VLOOKUP($E182,'02 train 채점'!$F$8:$G$9, 2, false)</f>
        <v>25</v>
      </c>
      <c r="O182" s="9">
        <f>VLOOKUP($F182,'02 train 채점'!$F$12:$G$17, 2, true)</f>
        <v>25</v>
      </c>
      <c r="P182" s="9">
        <f>VLOOKUP($M182, '02 train 채점'!$F$20:$G$23, 2, true)</f>
        <v>0</v>
      </c>
      <c r="Q182" s="14">
        <f>VLOOKUP($D182,'02 train 채점'!$I$20:$J$23, 2, false)</f>
        <v>10</v>
      </c>
      <c r="R182" s="9">
        <f>N182*'02 train 채점'!$G$26+O182*'02 train 채점'!$G$27+P182*'02 train 채점'!$G$28*Q182*'02 train 채점'!$G$29</f>
        <v>22.5</v>
      </c>
      <c r="S182" s="9">
        <f>if($R182&gt;'02 train 채점'!$G$31, 1, 0)</f>
        <v>0</v>
      </c>
    </row>
    <row r="183" ht="15.75" customHeight="1">
      <c r="A183" s="8">
        <v>1073.0</v>
      </c>
      <c r="B183" s="10"/>
      <c r="C183" s="8">
        <v>1.0</v>
      </c>
      <c r="D183" s="8" t="s">
        <v>19</v>
      </c>
      <c r="E183" s="8" t="s">
        <v>20</v>
      </c>
      <c r="F183" s="8">
        <v>37.0</v>
      </c>
      <c r="G183" s="8">
        <v>1.0</v>
      </c>
      <c r="H183" s="8">
        <v>1.0</v>
      </c>
      <c r="I183" s="8" t="s">
        <v>192</v>
      </c>
      <c r="J183" s="8">
        <v>83.1583</v>
      </c>
      <c r="K183" s="8" t="s">
        <v>196</v>
      </c>
      <c r="L183" s="8" t="s">
        <v>28</v>
      </c>
      <c r="M183" s="9">
        <f t="shared" si="1"/>
        <v>2</v>
      </c>
      <c r="N183" s="9">
        <f>VLOOKUP($E183,'02 train 채점'!$F$8:$G$9, 2, false)</f>
        <v>25</v>
      </c>
      <c r="O183" s="9">
        <f>VLOOKUP($F183,'02 train 채점'!$F$12:$G$17, 2, true)</f>
        <v>25</v>
      </c>
      <c r="P183" s="9">
        <f>VLOOKUP($M183, '02 train 채점'!$F$20:$G$23, 2, true)</f>
        <v>30</v>
      </c>
      <c r="Q183" s="14">
        <f>VLOOKUP($D183,'02 train 채점'!$I$20:$J$23, 2, false)</f>
        <v>10</v>
      </c>
      <c r="R183" s="9">
        <f>N183*'02 train 채점'!$G$26+O183*'02 train 채점'!$G$27+P183*'02 train 채점'!$G$28*Q183*'02 train 채점'!$G$29</f>
        <v>23.25</v>
      </c>
      <c r="S183" s="9">
        <f>if($R183&gt;'02 train 채점'!$G$31, 1, 0)</f>
        <v>0</v>
      </c>
    </row>
    <row r="184" ht="15.75" customHeight="1">
      <c r="A184" s="8">
        <v>1074.0</v>
      </c>
      <c r="B184" s="10"/>
      <c r="C184" s="8">
        <v>1.0</v>
      </c>
      <c r="D184" s="8" t="s">
        <v>24</v>
      </c>
      <c r="E184" s="8" t="s">
        <v>25</v>
      </c>
      <c r="F184" s="8">
        <v>18.0</v>
      </c>
      <c r="G184" s="8">
        <v>1.0</v>
      </c>
      <c r="H184" s="8">
        <v>0.0</v>
      </c>
      <c r="I184" s="8">
        <v>113773.0</v>
      </c>
      <c r="J184" s="8">
        <v>53.1</v>
      </c>
      <c r="K184" s="8" t="s">
        <v>198</v>
      </c>
      <c r="L184" s="8" t="s">
        <v>23</v>
      </c>
      <c r="M184" s="9">
        <f t="shared" si="1"/>
        <v>1</v>
      </c>
      <c r="N184" s="9">
        <f>VLOOKUP($E184,'02 train 채점'!$F$8:$G$9, 2, false)</f>
        <v>75</v>
      </c>
      <c r="O184" s="9">
        <f>VLOOKUP($F184,'02 train 채점'!$F$12:$G$17, 2, true)</f>
        <v>25</v>
      </c>
      <c r="P184" s="9">
        <f>VLOOKUP($M184, '02 train 채점'!$F$20:$G$23, 2, true)</f>
        <v>65</v>
      </c>
      <c r="Q184" s="14">
        <f>VLOOKUP($D184,'02 train 채점'!$I$20:$J$23, 2, false)</f>
        <v>50</v>
      </c>
      <c r="R184" s="9">
        <f>N184*'02 train 채점'!$G$26+O184*'02 train 채점'!$G$27+P184*'02 train 채점'!$G$28*Q184*'02 train 채점'!$G$29</f>
        <v>65.625</v>
      </c>
      <c r="S184" s="9">
        <f>if($R184&gt;'02 train 채점'!$G$31, 1, 0)</f>
        <v>1</v>
      </c>
    </row>
    <row r="185" ht="15.75" customHeight="1">
      <c r="A185" s="8">
        <v>1075.0</v>
      </c>
      <c r="B185" s="10"/>
      <c r="C185" s="8">
        <v>3.0</v>
      </c>
      <c r="D185" s="8" t="s">
        <v>19</v>
      </c>
      <c r="E185" s="8" t="s">
        <v>20</v>
      </c>
      <c r="F185" s="15"/>
      <c r="G185" s="8">
        <v>0.0</v>
      </c>
      <c r="H185" s="8">
        <v>0.0</v>
      </c>
      <c r="I185" s="8">
        <v>7935.0</v>
      </c>
      <c r="J185" s="8">
        <v>7.75</v>
      </c>
      <c r="K185" s="12"/>
      <c r="L185" s="8" t="s">
        <v>21</v>
      </c>
      <c r="M185" s="9">
        <f t="shared" si="1"/>
        <v>0</v>
      </c>
      <c r="N185" s="9">
        <f>VLOOKUP($E185,'02 train 채점'!$F$8:$G$9, 2, false)</f>
        <v>25</v>
      </c>
      <c r="O185" s="9">
        <f>VLOOKUP($F185,'02 train 채점'!$F$12:$G$17, 2, true)</f>
        <v>55</v>
      </c>
      <c r="P185" s="9">
        <f>VLOOKUP($M185, '02 train 채점'!$F$20:$G$23, 2, true)</f>
        <v>0</v>
      </c>
      <c r="Q185" s="14">
        <f>VLOOKUP($D185,'02 train 채점'!$I$20:$J$23, 2, false)</f>
        <v>10</v>
      </c>
      <c r="R185" s="9">
        <f>N185*'02 train 채점'!$G$26+O185*'02 train 채점'!$G$27+P185*'02 train 채점'!$G$28*Q185*'02 train 채점'!$G$29</f>
        <v>28.5</v>
      </c>
      <c r="S185" s="9">
        <f>if($R185&gt;'02 train 채점'!$G$31, 1, 0)</f>
        <v>0</v>
      </c>
    </row>
    <row r="186" ht="15.75" customHeight="1">
      <c r="A186" s="8">
        <v>1076.0</v>
      </c>
      <c r="B186" s="10"/>
      <c r="C186" s="8">
        <v>1.0</v>
      </c>
      <c r="D186" s="8" t="s">
        <v>24</v>
      </c>
      <c r="E186" s="8" t="s">
        <v>25</v>
      </c>
      <c r="F186" s="8">
        <v>27.0</v>
      </c>
      <c r="G186" s="8">
        <v>1.0</v>
      </c>
      <c r="H186" s="8">
        <v>1.0</v>
      </c>
      <c r="I186" s="8" t="s">
        <v>130</v>
      </c>
      <c r="J186" s="8">
        <v>247.5208</v>
      </c>
      <c r="K186" s="8" t="s">
        <v>131</v>
      </c>
      <c r="L186" s="8" t="s">
        <v>28</v>
      </c>
      <c r="M186" s="9">
        <f t="shared" si="1"/>
        <v>2</v>
      </c>
      <c r="N186" s="9">
        <f>VLOOKUP($E186,'02 train 채점'!$F$8:$G$9, 2, false)</f>
        <v>75</v>
      </c>
      <c r="O186" s="9">
        <f>VLOOKUP($F186,'02 train 채점'!$F$12:$G$17, 2, true)</f>
        <v>25</v>
      </c>
      <c r="P186" s="9">
        <f>VLOOKUP($M186, '02 train 채점'!$F$20:$G$23, 2, true)</f>
        <v>30</v>
      </c>
      <c r="Q186" s="14">
        <f>VLOOKUP($D186,'02 train 채점'!$I$20:$J$23, 2, false)</f>
        <v>50</v>
      </c>
      <c r="R186" s="9">
        <f>N186*'02 train 채점'!$G$26+O186*'02 train 채점'!$G$27+P186*'02 train 채점'!$G$28*Q186*'02 train 채점'!$G$29</f>
        <v>61.25</v>
      </c>
      <c r="S186" s="9">
        <f>if($R186&gt;'02 train 채점'!$G$31, 1, 0)</f>
        <v>1</v>
      </c>
    </row>
    <row r="187" ht="15.75" customHeight="1">
      <c r="A187" s="8">
        <v>1077.0</v>
      </c>
      <c r="B187" s="10"/>
      <c r="C187" s="8">
        <v>2.0</v>
      </c>
      <c r="D187" s="8" t="s">
        <v>19</v>
      </c>
      <c r="E187" s="8" t="s">
        <v>20</v>
      </c>
      <c r="F187" s="8">
        <v>40.0</v>
      </c>
      <c r="G187" s="8">
        <v>0.0</v>
      </c>
      <c r="H187" s="8">
        <v>0.0</v>
      </c>
      <c r="I187" s="8">
        <v>239059.0</v>
      </c>
      <c r="J187" s="8">
        <v>16.0</v>
      </c>
      <c r="K187" s="12"/>
      <c r="L187" s="8" t="s">
        <v>23</v>
      </c>
      <c r="M187" s="9">
        <f t="shared" si="1"/>
        <v>0</v>
      </c>
      <c r="N187" s="9">
        <f>VLOOKUP($E187,'02 train 채점'!$F$8:$G$9, 2, false)</f>
        <v>25</v>
      </c>
      <c r="O187" s="9">
        <f>VLOOKUP($F187,'02 train 채점'!$F$12:$G$17, 2, true)</f>
        <v>25</v>
      </c>
      <c r="P187" s="9">
        <f>VLOOKUP($M187, '02 train 채점'!$F$20:$G$23, 2, true)</f>
        <v>0</v>
      </c>
      <c r="Q187" s="14">
        <f>VLOOKUP($D187,'02 train 채점'!$I$20:$J$23, 2, false)</f>
        <v>10</v>
      </c>
      <c r="R187" s="9">
        <f>N187*'02 train 채점'!$G$26+O187*'02 train 채점'!$G$27+P187*'02 train 채점'!$G$28*Q187*'02 train 채점'!$G$29</f>
        <v>22.5</v>
      </c>
      <c r="S187" s="9">
        <f>if($R187&gt;'02 train 채점'!$G$31, 1, 0)</f>
        <v>0</v>
      </c>
    </row>
    <row r="188" ht="15.75" customHeight="1">
      <c r="A188" s="8">
        <v>1078.0</v>
      </c>
      <c r="B188" s="10"/>
      <c r="C188" s="8">
        <v>2.0</v>
      </c>
      <c r="D188" s="8" t="s">
        <v>29</v>
      </c>
      <c r="E188" s="8" t="s">
        <v>25</v>
      </c>
      <c r="F188" s="8">
        <v>21.0</v>
      </c>
      <c r="G188" s="8">
        <v>0.0</v>
      </c>
      <c r="H188" s="8">
        <v>1.0</v>
      </c>
      <c r="I188" s="8" t="s">
        <v>200</v>
      </c>
      <c r="J188" s="8">
        <v>21.0</v>
      </c>
      <c r="K188" s="12"/>
      <c r="L188" s="8" t="s">
        <v>23</v>
      </c>
      <c r="M188" s="9">
        <f t="shared" si="1"/>
        <v>1</v>
      </c>
      <c r="N188" s="9">
        <f>VLOOKUP($E188,'02 train 채점'!$F$8:$G$9, 2, false)</f>
        <v>75</v>
      </c>
      <c r="O188" s="9">
        <f>VLOOKUP($F188,'02 train 채점'!$F$12:$G$17, 2, true)</f>
        <v>25</v>
      </c>
      <c r="P188" s="9">
        <f>VLOOKUP($M188, '02 train 채점'!$F$20:$G$23, 2, true)</f>
        <v>65</v>
      </c>
      <c r="Q188" s="14">
        <f>VLOOKUP($D188,'02 train 채점'!$I$20:$J$23, 2, false)</f>
        <v>40</v>
      </c>
      <c r="R188" s="9">
        <f>N188*'02 train 채점'!$G$26+O188*'02 train 채점'!$G$27+P188*'02 train 채점'!$G$28*Q188*'02 train 채점'!$G$29</f>
        <v>64</v>
      </c>
      <c r="S188" s="9">
        <f>if($R188&gt;'02 train 채점'!$G$31, 1, 0)</f>
        <v>1</v>
      </c>
    </row>
    <row r="189" ht="15.75" customHeight="1">
      <c r="A189" s="8">
        <v>1079.0</v>
      </c>
      <c r="B189" s="10"/>
      <c r="C189" s="8">
        <v>3.0</v>
      </c>
      <c r="D189" s="8" t="s">
        <v>19</v>
      </c>
      <c r="E189" s="8" t="s">
        <v>20</v>
      </c>
      <c r="F189" s="8">
        <v>17.0</v>
      </c>
      <c r="G189" s="8">
        <v>2.0</v>
      </c>
      <c r="H189" s="8">
        <v>0.0</v>
      </c>
      <c r="I189" s="8" t="s">
        <v>201</v>
      </c>
      <c r="J189" s="8">
        <v>8.05</v>
      </c>
      <c r="K189" s="12"/>
      <c r="L189" s="8" t="s">
        <v>23</v>
      </c>
      <c r="M189" s="9">
        <f t="shared" si="1"/>
        <v>2</v>
      </c>
      <c r="N189" s="9">
        <f>VLOOKUP($E189,'02 train 채점'!$F$8:$G$9, 2, false)</f>
        <v>25</v>
      </c>
      <c r="O189" s="9">
        <f>VLOOKUP($F189,'02 train 채점'!$F$12:$G$17, 2, true)</f>
        <v>25</v>
      </c>
      <c r="P189" s="9">
        <f>VLOOKUP($M189, '02 train 채점'!$F$20:$G$23, 2, true)</f>
        <v>30</v>
      </c>
      <c r="Q189" s="14">
        <f>VLOOKUP($D189,'02 train 채점'!$I$20:$J$23, 2, false)</f>
        <v>10</v>
      </c>
      <c r="R189" s="9">
        <f>N189*'02 train 채점'!$G$26+O189*'02 train 채점'!$G$27+P189*'02 train 채점'!$G$28*Q189*'02 train 채점'!$G$29</f>
        <v>23.25</v>
      </c>
      <c r="S189" s="9">
        <f>if($R189&gt;'02 train 채점'!$G$31, 1, 0)</f>
        <v>0</v>
      </c>
    </row>
    <row r="190" ht="15.75" customHeight="1">
      <c r="A190" s="8">
        <v>1080.0</v>
      </c>
      <c r="B190" s="10"/>
      <c r="C190" s="8">
        <v>3.0</v>
      </c>
      <c r="D190" s="8" t="s">
        <v>29</v>
      </c>
      <c r="E190" s="8" t="s">
        <v>25</v>
      </c>
      <c r="F190" s="15"/>
      <c r="G190" s="8">
        <v>8.0</v>
      </c>
      <c r="H190" s="8">
        <v>2.0</v>
      </c>
      <c r="I190" s="8" t="s">
        <v>182</v>
      </c>
      <c r="J190" s="8">
        <v>69.55</v>
      </c>
      <c r="K190" s="12"/>
      <c r="L190" s="8" t="s">
        <v>23</v>
      </c>
      <c r="M190" s="9">
        <f t="shared" si="1"/>
        <v>10</v>
      </c>
      <c r="N190" s="9">
        <f>VLOOKUP($E190,'02 train 채점'!$F$8:$G$9, 2, false)</f>
        <v>75</v>
      </c>
      <c r="O190" s="9">
        <f>VLOOKUP($F190,'02 train 채점'!$F$12:$G$17, 2, true)</f>
        <v>55</v>
      </c>
      <c r="P190" s="9">
        <f>VLOOKUP($M190, '02 train 채점'!$F$20:$G$23, 2, true)</f>
        <v>40</v>
      </c>
      <c r="Q190" s="14">
        <f>VLOOKUP($D190,'02 train 채점'!$I$20:$J$23, 2, false)</f>
        <v>40</v>
      </c>
      <c r="R190" s="9">
        <f>N190*'02 train 채점'!$G$26+O190*'02 train 채점'!$G$27+P190*'02 train 채점'!$G$28*Q190*'02 train 채점'!$G$29</f>
        <v>67.5</v>
      </c>
      <c r="S190" s="9">
        <f>if($R190&gt;'02 train 채점'!$G$31, 1, 0)</f>
        <v>1</v>
      </c>
    </row>
    <row r="191" ht="15.75" customHeight="1">
      <c r="A191" s="8">
        <v>1081.0</v>
      </c>
      <c r="B191" s="10"/>
      <c r="C191" s="8">
        <v>2.0</v>
      </c>
      <c r="D191" s="8" t="s">
        <v>19</v>
      </c>
      <c r="E191" s="8" t="s">
        <v>20</v>
      </c>
      <c r="F191" s="8">
        <v>40.0</v>
      </c>
      <c r="G191" s="8">
        <v>0.0</v>
      </c>
      <c r="H191" s="8">
        <v>0.0</v>
      </c>
      <c r="I191" s="8">
        <v>28221.0</v>
      </c>
      <c r="J191" s="8">
        <v>13.0</v>
      </c>
      <c r="K191" s="12"/>
      <c r="L191" s="8" t="s">
        <v>23</v>
      </c>
      <c r="M191" s="9">
        <f t="shared" si="1"/>
        <v>0</v>
      </c>
      <c r="N191" s="9">
        <f>VLOOKUP($E191,'02 train 채점'!$F$8:$G$9, 2, false)</f>
        <v>25</v>
      </c>
      <c r="O191" s="9">
        <f>VLOOKUP($F191,'02 train 채점'!$F$12:$G$17, 2, true)</f>
        <v>25</v>
      </c>
      <c r="P191" s="9">
        <f>VLOOKUP($M191, '02 train 채점'!$F$20:$G$23, 2, true)</f>
        <v>0</v>
      </c>
      <c r="Q191" s="14">
        <f>VLOOKUP($D191,'02 train 채점'!$I$20:$J$23, 2, false)</f>
        <v>10</v>
      </c>
      <c r="R191" s="9">
        <f>N191*'02 train 채점'!$G$26+O191*'02 train 채점'!$G$27+P191*'02 train 채점'!$G$28*Q191*'02 train 채점'!$G$29</f>
        <v>22.5</v>
      </c>
      <c r="S191" s="9">
        <f>if($R191&gt;'02 train 채점'!$G$31, 1, 0)</f>
        <v>0</v>
      </c>
    </row>
    <row r="192" ht="15.75" customHeight="1">
      <c r="A192" s="8">
        <v>1082.0</v>
      </c>
      <c r="B192" s="10"/>
      <c r="C192" s="8">
        <v>2.0</v>
      </c>
      <c r="D192" s="8" t="s">
        <v>19</v>
      </c>
      <c r="E192" s="8" t="s">
        <v>20</v>
      </c>
      <c r="F192" s="8">
        <v>34.0</v>
      </c>
      <c r="G192" s="8">
        <v>1.0</v>
      </c>
      <c r="H192" s="8">
        <v>0.0</v>
      </c>
      <c r="I192" s="8">
        <v>226875.0</v>
      </c>
      <c r="J192" s="8">
        <v>26.0</v>
      </c>
      <c r="K192" s="12"/>
      <c r="L192" s="8" t="s">
        <v>23</v>
      </c>
      <c r="M192" s="9">
        <f t="shared" si="1"/>
        <v>1</v>
      </c>
      <c r="N192" s="9">
        <f>VLOOKUP($E192,'02 train 채점'!$F$8:$G$9, 2, false)</f>
        <v>25</v>
      </c>
      <c r="O192" s="9">
        <f>VLOOKUP($F192,'02 train 채점'!$F$12:$G$17, 2, true)</f>
        <v>25</v>
      </c>
      <c r="P192" s="9">
        <f>VLOOKUP($M192, '02 train 채점'!$F$20:$G$23, 2, true)</f>
        <v>65</v>
      </c>
      <c r="Q192" s="14">
        <f>VLOOKUP($D192,'02 train 채점'!$I$20:$J$23, 2, false)</f>
        <v>10</v>
      </c>
      <c r="R192" s="9">
        <f>N192*'02 train 채점'!$G$26+O192*'02 train 채점'!$G$27+P192*'02 train 채점'!$G$28*Q192*'02 train 채점'!$G$29</f>
        <v>24.125</v>
      </c>
      <c r="S192" s="9">
        <f>if($R192&gt;'02 train 채점'!$G$31, 1, 0)</f>
        <v>0</v>
      </c>
    </row>
    <row r="193" ht="15.75" customHeight="1">
      <c r="A193" s="8">
        <v>1083.0</v>
      </c>
      <c r="B193" s="10"/>
      <c r="C193" s="8">
        <v>1.0</v>
      </c>
      <c r="D193" s="8" t="s">
        <v>19</v>
      </c>
      <c r="E193" s="8" t="s">
        <v>20</v>
      </c>
      <c r="F193" s="15"/>
      <c r="G193" s="8">
        <v>0.0</v>
      </c>
      <c r="H193" s="8">
        <v>0.0</v>
      </c>
      <c r="I193" s="8">
        <v>111163.0</v>
      </c>
      <c r="J193" s="8">
        <v>26.0</v>
      </c>
      <c r="K193" s="12"/>
      <c r="L193" s="8" t="s">
        <v>23</v>
      </c>
      <c r="M193" s="9">
        <f t="shared" si="1"/>
        <v>0</v>
      </c>
      <c r="N193" s="9">
        <f>VLOOKUP($E193,'02 train 채점'!$F$8:$G$9, 2, false)</f>
        <v>25</v>
      </c>
      <c r="O193" s="9">
        <f>VLOOKUP($F193,'02 train 채점'!$F$12:$G$17, 2, true)</f>
        <v>55</v>
      </c>
      <c r="P193" s="9">
        <f>VLOOKUP($M193, '02 train 채점'!$F$20:$G$23, 2, true)</f>
        <v>0</v>
      </c>
      <c r="Q193" s="14">
        <f>VLOOKUP($D193,'02 train 채점'!$I$20:$J$23, 2, false)</f>
        <v>10</v>
      </c>
      <c r="R193" s="9">
        <f>N193*'02 train 채점'!$G$26+O193*'02 train 채점'!$G$27+P193*'02 train 채점'!$G$28*Q193*'02 train 채점'!$G$29</f>
        <v>28.5</v>
      </c>
      <c r="S193" s="9">
        <f>if($R193&gt;'02 train 채점'!$G$31, 1, 0)</f>
        <v>0</v>
      </c>
    </row>
    <row r="194" ht="15.75" customHeight="1">
      <c r="A194" s="8">
        <v>1084.0</v>
      </c>
      <c r="B194" s="10"/>
      <c r="C194" s="8">
        <v>3.0</v>
      </c>
      <c r="D194" s="8" t="s">
        <v>33</v>
      </c>
      <c r="E194" s="8" t="s">
        <v>20</v>
      </c>
      <c r="F194" s="8">
        <v>11.5</v>
      </c>
      <c r="G194" s="8">
        <v>1.0</v>
      </c>
      <c r="H194" s="8">
        <v>1.0</v>
      </c>
      <c r="I194" s="8" t="s">
        <v>177</v>
      </c>
      <c r="J194" s="8">
        <v>14.5</v>
      </c>
      <c r="K194" s="12"/>
      <c r="L194" s="8" t="s">
        <v>23</v>
      </c>
      <c r="M194" s="9">
        <f t="shared" si="1"/>
        <v>2</v>
      </c>
      <c r="N194" s="9">
        <f>VLOOKUP($E194,'02 train 채점'!$F$8:$G$9, 2, false)</f>
        <v>25</v>
      </c>
      <c r="O194" s="9">
        <f>VLOOKUP($F194,'02 train 채점'!$F$12:$G$17, 2, true)</f>
        <v>25</v>
      </c>
      <c r="P194" s="9">
        <f>VLOOKUP($M194, '02 train 채점'!$F$20:$G$23, 2, true)</f>
        <v>30</v>
      </c>
      <c r="Q194" s="14">
        <f>VLOOKUP($D194,'02 train 채점'!$I$20:$J$23, 2, false)</f>
        <v>20</v>
      </c>
      <c r="R194" s="9">
        <f>N194*'02 train 채점'!$G$26+O194*'02 train 채점'!$G$27+P194*'02 train 채점'!$G$28*Q194*'02 train 채점'!$G$29</f>
        <v>24</v>
      </c>
      <c r="S194" s="9">
        <f>if($R194&gt;'02 train 채점'!$G$31, 1, 0)</f>
        <v>0</v>
      </c>
    </row>
    <row r="195" ht="15.75" customHeight="1">
      <c r="A195" s="8">
        <v>1085.0</v>
      </c>
      <c r="B195" s="10"/>
      <c r="C195" s="8">
        <v>2.0</v>
      </c>
      <c r="D195" s="8" t="s">
        <v>19</v>
      </c>
      <c r="E195" s="8" t="s">
        <v>20</v>
      </c>
      <c r="F195" s="8">
        <v>61.0</v>
      </c>
      <c r="G195" s="8">
        <v>0.0</v>
      </c>
      <c r="H195" s="8">
        <v>0.0</v>
      </c>
      <c r="I195" s="8">
        <v>235509.0</v>
      </c>
      <c r="J195" s="8">
        <v>12.35</v>
      </c>
      <c r="K195" s="12"/>
      <c r="L195" s="8" t="s">
        <v>21</v>
      </c>
      <c r="M195" s="9">
        <f t="shared" si="1"/>
        <v>0</v>
      </c>
      <c r="N195" s="9">
        <f>VLOOKUP($E195,'02 train 채점'!$F$8:$G$9, 2, false)</f>
        <v>25</v>
      </c>
      <c r="O195" s="9">
        <f>VLOOKUP($F195,'02 train 채점'!$F$12:$G$17, 2, true)</f>
        <v>25</v>
      </c>
      <c r="P195" s="9">
        <f>VLOOKUP($M195, '02 train 채점'!$F$20:$G$23, 2, true)</f>
        <v>0</v>
      </c>
      <c r="Q195" s="14">
        <f>VLOOKUP($D195,'02 train 채점'!$I$20:$J$23, 2, false)</f>
        <v>10</v>
      </c>
      <c r="R195" s="9">
        <f>N195*'02 train 채점'!$G$26+O195*'02 train 채점'!$G$27+P195*'02 train 채점'!$G$28*Q195*'02 train 채점'!$G$29</f>
        <v>22.5</v>
      </c>
      <c r="S195" s="9">
        <f>if($R195&gt;'02 train 채점'!$G$31, 1, 0)</f>
        <v>0</v>
      </c>
    </row>
    <row r="196" ht="15.75" customHeight="1">
      <c r="A196" s="8">
        <v>1086.0</v>
      </c>
      <c r="B196" s="10"/>
      <c r="C196" s="8">
        <v>2.0</v>
      </c>
      <c r="D196" s="8" t="s">
        <v>33</v>
      </c>
      <c r="E196" s="8" t="s">
        <v>20</v>
      </c>
      <c r="F196" s="8">
        <v>8.0</v>
      </c>
      <c r="G196" s="8">
        <v>0.0</v>
      </c>
      <c r="H196" s="8">
        <v>2.0</v>
      </c>
      <c r="I196" s="8">
        <v>28220.0</v>
      </c>
      <c r="J196" s="8">
        <v>32.5</v>
      </c>
      <c r="K196" s="12"/>
      <c r="L196" s="8" t="s">
        <v>23</v>
      </c>
      <c r="M196" s="9">
        <f t="shared" si="1"/>
        <v>2</v>
      </c>
      <c r="N196" s="9">
        <f>VLOOKUP($E196,'02 train 채점'!$F$8:$G$9, 2, false)</f>
        <v>25</v>
      </c>
      <c r="O196" s="9">
        <f>VLOOKUP($F196,'02 train 채점'!$F$12:$G$17, 2, true)</f>
        <v>25</v>
      </c>
      <c r="P196" s="9">
        <f>VLOOKUP($M196, '02 train 채점'!$F$20:$G$23, 2, true)</f>
        <v>30</v>
      </c>
      <c r="Q196" s="14">
        <f>VLOOKUP($D196,'02 train 채점'!$I$20:$J$23, 2, false)</f>
        <v>20</v>
      </c>
      <c r="R196" s="9">
        <f>N196*'02 train 채점'!$G$26+O196*'02 train 채점'!$G$27+P196*'02 train 채점'!$G$28*Q196*'02 train 채점'!$G$29</f>
        <v>24</v>
      </c>
      <c r="S196" s="9">
        <f>if($R196&gt;'02 train 채점'!$G$31, 1, 0)</f>
        <v>0</v>
      </c>
    </row>
    <row r="197" ht="15.75" customHeight="1">
      <c r="A197" s="8">
        <v>1087.0</v>
      </c>
      <c r="B197" s="10"/>
      <c r="C197" s="8">
        <v>3.0</v>
      </c>
      <c r="D197" s="8" t="s">
        <v>19</v>
      </c>
      <c r="E197" s="8" t="s">
        <v>20</v>
      </c>
      <c r="F197" s="8">
        <v>33.0</v>
      </c>
      <c r="G197" s="8">
        <v>0.0</v>
      </c>
      <c r="H197" s="8">
        <v>0.0</v>
      </c>
      <c r="I197" s="8">
        <v>347465.0</v>
      </c>
      <c r="J197" s="8">
        <v>7.8542</v>
      </c>
      <c r="K197" s="12"/>
      <c r="L197" s="8" t="s">
        <v>23</v>
      </c>
      <c r="M197" s="9">
        <f t="shared" si="1"/>
        <v>0</v>
      </c>
      <c r="N197" s="9">
        <f>VLOOKUP($E197,'02 train 채점'!$F$8:$G$9, 2, false)</f>
        <v>25</v>
      </c>
      <c r="O197" s="9">
        <f>VLOOKUP($F197,'02 train 채점'!$F$12:$G$17, 2, true)</f>
        <v>25</v>
      </c>
      <c r="P197" s="9">
        <f>VLOOKUP($M197, '02 train 채점'!$F$20:$G$23, 2, true)</f>
        <v>0</v>
      </c>
      <c r="Q197" s="14">
        <f>VLOOKUP($D197,'02 train 채점'!$I$20:$J$23, 2, false)</f>
        <v>10</v>
      </c>
      <c r="R197" s="9">
        <f>N197*'02 train 채점'!$G$26+O197*'02 train 채점'!$G$27+P197*'02 train 채점'!$G$28*Q197*'02 train 채점'!$G$29</f>
        <v>22.5</v>
      </c>
      <c r="S197" s="9">
        <f>if($R197&gt;'02 train 채점'!$G$31, 1, 0)</f>
        <v>0</v>
      </c>
    </row>
    <row r="198" ht="15.75" customHeight="1">
      <c r="A198" s="8">
        <v>1088.0</v>
      </c>
      <c r="B198" s="10"/>
      <c r="C198" s="8">
        <v>1.0</v>
      </c>
      <c r="D198" s="8" t="s">
        <v>33</v>
      </c>
      <c r="E198" s="8" t="s">
        <v>20</v>
      </c>
      <c r="F198" s="8">
        <v>6.0</v>
      </c>
      <c r="G198" s="8">
        <v>0.0</v>
      </c>
      <c r="H198" s="8">
        <v>2.0</v>
      </c>
      <c r="I198" s="8">
        <v>16966.0</v>
      </c>
      <c r="J198" s="8">
        <v>134.5</v>
      </c>
      <c r="K198" s="8" t="s">
        <v>203</v>
      </c>
      <c r="L198" s="8" t="s">
        <v>28</v>
      </c>
      <c r="M198" s="9">
        <f t="shared" si="1"/>
        <v>2</v>
      </c>
      <c r="N198" s="9">
        <f>VLOOKUP($E198,'02 train 채점'!$F$8:$G$9, 2, false)</f>
        <v>25</v>
      </c>
      <c r="O198" s="9">
        <f>VLOOKUP($F198,'02 train 채점'!$F$12:$G$17, 2, true)</f>
        <v>25</v>
      </c>
      <c r="P198" s="9">
        <f>VLOOKUP($M198, '02 train 채점'!$F$20:$G$23, 2, true)</f>
        <v>30</v>
      </c>
      <c r="Q198" s="14">
        <f>VLOOKUP($D198,'02 train 채점'!$I$20:$J$23, 2, false)</f>
        <v>20</v>
      </c>
      <c r="R198" s="9">
        <f>N198*'02 train 채점'!$G$26+O198*'02 train 채점'!$G$27+P198*'02 train 채점'!$G$28*Q198*'02 train 채점'!$G$29</f>
        <v>24</v>
      </c>
      <c r="S198" s="9">
        <f>if($R198&gt;'02 train 채점'!$G$31, 1, 0)</f>
        <v>0</v>
      </c>
    </row>
    <row r="199" ht="15.75" customHeight="1">
      <c r="A199" s="8">
        <v>1089.0</v>
      </c>
      <c r="B199" s="10"/>
      <c r="C199" s="8">
        <v>3.0</v>
      </c>
      <c r="D199" s="8" t="s">
        <v>29</v>
      </c>
      <c r="E199" s="8" t="s">
        <v>25</v>
      </c>
      <c r="F199" s="8">
        <v>18.0</v>
      </c>
      <c r="G199" s="8">
        <v>0.0</v>
      </c>
      <c r="H199" s="8">
        <v>0.0</v>
      </c>
      <c r="I199" s="8">
        <v>347066.0</v>
      </c>
      <c r="J199" s="8">
        <v>7.775</v>
      </c>
      <c r="K199" s="12"/>
      <c r="L199" s="8" t="s">
        <v>23</v>
      </c>
      <c r="M199" s="9">
        <f t="shared" si="1"/>
        <v>0</v>
      </c>
      <c r="N199" s="9">
        <f>VLOOKUP($E199,'02 train 채점'!$F$8:$G$9, 2, false)</f>
        <v>75</v>
      </c>
      <c r="O199" s="9">
        <f>VLOOKUP($F199,'02 train 채점'!$F$12:$G$17, 2, true)</f>
        <v>25</v>
      </c>
      <c r="P199" s="9">
        <f>VLOOKUP($M199, '02 train 채점'!$F$20:$G$23, 2, true)</f>
        <v>0</v>
      </c>
      <c r="Q199" s="14">
        <f>VLOOKUP($D199,'02 train 채점'!$I$20:$J$23, 2, false)</f>
        <v>40</v>
      </c>
      <c r="R199" s="9">
        <f>N199*'02 train 채점'!$G$26+O199*'02 train 채점'!$G$27+P199*'02 train 채점'!$G$28*Q199*'02 train 채점'!$G$29</f>
        <v>57.5</v>
      </c>
      <c r="S199" s="9">
        <f>if($R199&gt;'02 train 채점'!$G$31, 1, 0)</f>
        <v>1</v>
      </c>
    </row>
    <row r="200" ht="15.75" customHeight="1">
      <c r="A200" s="8">
        <v>1090.0</v>
      </c>
      <c r="B200" s="10"/>
      <c r="C200" s="8">
        <v>2.0</v>
      </c>
      <c r="D200" s="8" t="s">
        <v>19</v>
      </c>
      <c r="E200" s="8" t="s">
        <v>20</v>
      </c>
      <c r="F200" s="8">
        <v>23.0</v>
      </c>
      <c r="G200" s="8">
        <v>0.0</v>
      </c>
      <c r="H200" s="8">
        <v>0.0</v>
      </c>
      <c r="I200" s="8" t="s">
        <v>204</v>
      </c>
      <c r="J200" s="8">
        <v>10.5</v>
      </c>
      <c r="K200" s="12"/>
      <c r="L200" s="8" t="s">
        <v>23</v>
      </c>
      <c r="M200" s="9">
        <f t="shared" si="1"/>
        <v>0</v>
      </c>
      <c r="N200" s="9">
        <f>VLOOKUP($E200,'02 train 채점'!$F$8:$G$9, 2, false)</f>
        <v>25</v>
      </c>
      <c r="O200" s="9">
        <f>VLOOKUP($F200,'02 train 채점'!$F$12:$G$17, 2, true)</f>
        <v>25</v>
      </c>
      <c r="P200" s="9">
        <f>VLOOKUP($M200, '02 train 채점'!$F$20:$G$23, 2, true)</f>
        <v>0</v>
      </c>
      <c r="Q200" s="14">
        <f>VLOOKUP($D200,'02 train 채점'!$I$20:$J$23, 2, false)</f>
        <v>10</v>
      </c>
      <c r="R200" s="9">
        <f>N200*'02 train 채점'!$G$26+O200*'02 train 채점'!$G$27+P200*'02 train 채점'!$G$28*Q200*'02 train 채점'!$G$29</f>
        <v>22.5</v>
      </c>
      <c r="S200" s="9">
        <f>if($R200&gt;'02 train 채점'!$G$31, 1, 0)</f>
        <v>0</v>
      </c>
    </row>
    <row r="201" ht="15.75" customHeight="1">
      <c r="A201" s="8">
        <v>1091.0</v>
      </c>
      <c r="B201" s="10"/>
      <c r="C201" s="8">
        <v>3.0</v>
      </c>
      <c r="D201" s="8" t="s">
        <v>24</v>
      </c>
      <c r="E201" s="8" t="s">
        <v>25</v>
      </c>
      <c r="F201" s="15"/>
      <c r="G201" s="8">
        <v>0.0</v>
      </c>
      <c r="H201" s="8">
        <v>0.0</v>
      </c>
      <c r="I201" s="8">
        <v>65305.0</v>
      </c>
      <c r="J201" s="8">
        <v>8.1125</v>
      </c>
      <c r="K201" s="12"/>
      <c r="L201" s="8" t="s">
        <v>23</v>
      </c>
      <c r="M201" s="9">
        <f t="shared" si="1"/>
        <v>0</v>
      </c>
      <c r="N201" s="9">
        <f>VLOOKUP($E201,'02 train 채점'!$F$8:$G$9, 2, false)</f>
        <v>75</v>
      </c>
      <c r="O201" s="9">
        <f>VLOOKUP($F201,'02 train 채점'!$F$12:$G$17, 2, true)</f>
        <v>55</v>
      </c>
      <c r="P201" s="9">
        <f>VLOOKUP($M201, '02 train 채점'!$F$20:$G$23, 2, true)</f>
        <v>0</v>
      </c>
      <c r="Q201" s="14">
        <f>VLOOKUP($D201,'02 train 채점'!$I$20:$J$23, 2, false)</f>
        <v>50</v>
      </c>
      <c r="R201" s="9">
        <f>N201*'02 train 채점'!$G$26+O201*'02 train 채점'!$G$27+P201*'02 train 채점'!$G$28*Q201*'02 train 채점'!$G$29</f>
        <v>63.5</v>
      </c>
      <c r="S201" s="9">
        <f>if($R201&gt;'02 train 채점'!$G$31, 1, 0)</f>
        <v>1</v>
      </c>
    </row>
    <row r="202" ht="15.75" customHeight="1">
      <c r="A202" s="8">
        <v>1092.0</v>
      </c>
      <c r="B202" s="10"/>
      <c r="C202" s="8">
        <v>3.0</v>
      </c>
      <c r="D202" s="8" t="s">
        <v>29</v>
      </c>
      <c r="E202" s="8" t="s">
        <v>25</v>
      </c>
      <c r="F202" s="15"/>
      <c r="G202" s="8">
        <v>0.0</v>
      </c>
      <c r="H202" s="8">
        <v>0.0</v>
      </c>
      <c r="I202" s="8">
        <v>36568.0</v>
      </c>
      <c r="J202" s="8">
        <v>15.5</v>
      </c>
      <c r="K202" s="12"/>
      <c r="L202" s="8" t="s">
        <v>21</v>
      </c>
      <c r="M202" s="9">
        <f t="shared" si="1"/>
        <v>0</v>
      </c>
      <c r="N202" s="9">
        <f>VLOOKUP($E202,'02 train 채점'!$F$8:$G$9, 2, false)</f>
        <v>75</v>
      </c>
      <c r="O202" s="9">
        <f>VLOOKUP($F202,'02 train 채점'!$F$12:$G$17, 2, true)</f>
        <v>55</v>
      </c>
      <c r="P202" s="9">
        <f>VLOOKUP($M202, '02 train 채점'!$F$20:$G$23, 2, true)</f>
        <v>0</v>
      </c>
      <c r="Q202" s="14">
        <f>VLOOKUP($D202,'02 train 채점'!$I$20:$J$23, 2, false)</f>
        <v>40</v>
      </c>
      <c r="R202" s="9">
        <f>N202*'02 train 채점'!$G$26+O202*'02 train 채점'!$G$27+P202*'02 train 채점'!$G$28*Q202*'02 train 채점'!$G$29</f>
        <v>63.5</v>
      </c>
      <c r="S202" s="9">
        <f>if($R202&gt;'02 train 채점'!$G$31, 1, 0)</f>
        <v>1</v>
      </c>
    </row>
    <row r="203" ht="15.75" customHeight="1">
      <c r="A203" s="8">
        <v>1093.0</v>
      </c>
      <c r="B203" s="10"/>
      <c r="C203" s="8">
        <v>3.0</v>
      </c>
      <c r="D203" s="8" t="s">
        <v>33</v>
      </c>
      <c r="E203" s="8" t="s">
        <v>20</v>
      </c>
      <c r="F203" s="8">
        <v>0.33</v>
      </c>
      <c r="G203" s="8">
        <v>0.0</v>
      </c>
      <c r="H203" s="8">
        <v>2.0</v>
      </c>
      <c r="I203" s="8">
        <v>347080.0</v>
      </c>
      <c r="J203" s="8">
        <v>14.4</v>
      </c>
      <c r="K203" s="12"/>
      <c r="L203" s="8" t="s">
        <v>23</v>
      </c>
      <c r="M203" s="9">
        <f t="shared" si="1"/>
        <v>2</v>
      </c>
      <c r="N203" s="9">
        <f>VLOOKUP($E203,'02 train 채점'!$F$8:$G$9, 2, false)</f>
        <v>25</v>
      </c>
      <c r="O203" s="9">
        <f>VLOOKUP($F203,'02 train 채점'!$F$12:$G$17, 2, true)</f>
        <v>55</v>
      </c>
      <c r="P203" s="9">
        <f>VLOOKUP($M203, '02 train 채점'!$F$20:$G$23, 2, true)</f>
        <v>30</v>
      </c>
      <c r="Q203" s="14">
        <f>VLOOKUP($D203,'02 train 채점'!$I$20:$J$23, 2, false)</f>
        <v>20</v>
      </c>
      <c r="R203" s="9">
        <f>N203*'02 train 채점'!$G$26+O203*'02 train 채점'!$G$27+P203*'02 train 채점'!$G$28*Q203*'02 train 채점'!$G$29</f>
        <v>30</v>
      </c>
      <c r="S203" s="9">
        <f>if($R203&gt;'02 train 채점'!$G$31, 1, 0)</f>
        <v>0</v>
      </c>
    </row>
    <row r="204" ht="15.75" customHeight="1">
      <c r="A204" s="8">
        <v>1094.0</v>
      </c>
      <c r="B204" s="10"/>
      <c r="C204" s="8">
        <v>1.0</v>
      </c>
      <c r="D204" s="8" t="s">
        <v>33</v>
      </c>
      <c r="E204" s="8" t="s">
        <v>20</v>
      </c>
      <c r="F204" s="8">
        <v>47.0</v>
      </c>
      <c r="G204" s="8">
        <v>1.0</v>
      </c>
      <c r="H204" s="8">
        <v>0.0</v>
      </c>
      <c r="I204" s="8" t="s">
        <v>208</v>
      </c>
      <c r="J204" s="8">
        <v>227.525</v>
      </c>
      <c r="K204" s="8" t="s">
        <v>209</v>
      </c>
      <c r="L204" s="8" t="s">
        <v>28</v>
      </c>
      <c r="M204" s="9">
        <f t="shared" si="1"/>
        <v>1</v>
      </c>
      <c r="N204" s="9">
        <f>VLOOKUP($E204,'02 train 채점'!$F$8:$G$9, 2, false)</f>
        <v>25</v>
      </c>
      <c r="O204" s="9">
        <f>VLOOKUP($F204,'02 train 채점'!$F$12:$G$17, 2, true)</f>
        <v>25</v>
      </c>
      <c r="P204" s="9">
        <f>VLOOKUP($M204, '02 train 채점'!$F$20:$G$23, 2, true)</f>
        <v>65</v>
      </c>
      <c r="Q204" s="14">
        <f>VLOOKUP($D204,'02 train 채점'!$I$20:$J$23, 2, false)</f>
        <v>20</v>
      </c>
      <c r="R204" s="9">
        <f>N204*'02 train 채점'!$G$26+O204*'02 train 채점'!$G$27+P204*'02 train 채점'!$G$28*Q204*'02 train 채점'!$G$29</f>
        <v>25.75</v>
      </c>
      <c r="S204" s="9">
        <f>if($R204&gt;'02 train 채점'!$G$31, 1, 0)</f>
        <v>0</v>
      </c>
    </row>
    <row r="205" ht="15.75" customHeight="1">
      <c r="A205" s="8">
        <v>1095.0</v>
      </c>
      <c r="B205" s="10"/>
      <c r="C205" s="8">
        <v>2.0</v>
      </c>
      <c r="D205" s="8" t="s">
        <v>29</v>
      </c>
      <c r="E205" s="8" t="s">
        <v>25</v>
      </c>
      <c r="F205" s="8">
        <v>8.0</v>
      </c>
      <c r="G205" s="8">
        <v>1.0</v>
      </c>
      <c r="H205" s="8">
        <v>1.0</v>
      </c>
      <c r="I205" s="8">
        <v>26360.0</v>
      </c>
      <c r="J205" s="8">
        <v>26.0</v>
      </c>
      <c r="K205" s="12"/>
      <c r="L205" s="8" t="s">
        <v>23</v>
      </c>
      <c r="M205" s="9">
        <f t="shared" si="1"/>
        <v>2</v>
      </c>
      <c r="N205" s="9">
        <f>VLOOKUP($E205,'02 train 채점'!$F$8:$G$9, 2, false)</f>
        <v>75</v>
      </c>
      <c r="O205" s="9">
        <f>VLOOKUP($F205,'02 train 채점'!$F$12:$G$17, 2, true)</f>
        <v>25</v>
      </c>
      <c r="P205" s="9">
        <f>VLOOKUP($M205, '02 train 채점'!$F$20:$G$23, 2, true)</f>
        <v>30</v>
      </c>
      <c r="Q205" s="14">
        <f>VLOOKUP($D205,'02 train 채점'!$I$20:$J$23, 2, false)</f>
        <v>40</v>
      </c>
      <c r="R205" s="9">
        <f>N205*'02 train 채점'!$G$26+O205*'02 train 채점'!$G$27+P205*'02 train 채점'!$G$28*Q205*'02 train 채점'!$G$29</f>
        <v>60.5</v>
      </c>
      <c r="S205" s="9">
        <f>if($R205&gt;'02 train 채점'!$G$31, 1, 0)</f>
        <v>1</v>
      </c>
    </row>
    <row r="206" ht="15.75" customHeight="1">
      <c r="A206" s="8">
        <v>1096.0</v>
      </c>
      <c r="B206" s="10"/>
      <c r="C206" s="8">
        <v>2.0</v>
      </c>
      <c r="D206" s="8" t="s">
        <v>19</v>
      </c>
      <c r="E206" s="8" t="s">
        <v>20</v>
      </c>
      <c r="F206" s="8">
        <v>25.0</v>
      </c>
      <c r="G206" s="8">
        <v>0.0</v>
      </c>
      <c r="H206" s="8">
        <v>0.0</v>
      </c>
      <c r="I206" s="8" t="s">
        <v>210</v>
      </c>
      <c r="J206" s="8">
        <v>10.5</v>
      </c>
      <c r="K206" s="12"/>
      <c r="L206" s="8" t="s">
        <v>23</v>
      </c>
      <c r="M206" s="9">
        <f t="shared" si="1"/>
        <v>0</v>
      </c>
      <c r="N206" s="9">
        <f>VLOOKUP($E206,'02 train 채점'!$F$8:$G$9, 2, false)</f>
        <v>25</v>
      </c>
      <c r="O206" s="9">
        <f>VLOOKUP($F206,'02 train 채점'!$F$12:$G$17, 2, true)</f>
        <v>25</v>
      </c>
      <c r="P206" s="9">
        <f>VLOOKUP($M206, '02 train 채점'!$F$20:$G$23, 2, true)</f>
        <v>0</v>
      </c>
      <c r="Q206" s="14">
        <f>VLOOKUP($D206,'02 train 채점'!$I$20:$J$23, 2, false)</f>
        <v>10</v>
      </c>
      <c r="R206" s="9">
        <f>N206*'02 train 채점'!$G$26+O206*'02 train 채점'!$G$27+P206*'02 train 채점'!$G$28*Q206*'02 train 채점'!$G$29</f>
        <v>22.5</v>
      </c>
      <c r="S206" s="9">
        <f>if($R206&gt;'02 train 채점'!$G$31, 1, 0)</f>
        <v>0</v>
      </c>
    </row>
    <row r="207" ht="15.75" customHeight="1">
      <c r="A207" s="8">
        <v>1097.0</v>
      </c>
      <c r="B207" s="10"/>
      <c r="C207" s="8">
        <v>1.0</v>
      </c>
      <c r="D207" s="8" t="s">
        <v>19</v>
      </c>
      <c r="E207" s="8" t="s">
        <v>20</v>
      </c>
      <c r="F207" s="15"/>
      <c r="G207" s="8">
        <v>0.0</v>
      </c>
      <c r="H207" s="8">
        <v>0.0</v>
      </c>
      <c r="I207" s="8" t="s">
        <v>211</v>
      </c>
      <c r="J207" s="8">
        <v>25.7417</v>
      </c>
      <c r="K207" s="12"/>
      <c r="L207" s="8" t="s">
        <v>28</v>
      </c>
      <c r="M207" s="9">
        <f t="shared" si="1"/>
        <v>0</v>
      </c>
      <c r="N207" s="9">
        <f>VLOOKUP($E207,'02 train 채점'!$F$8:$G$9, 2, false)</f>
        <v>25</v>
      </c>
      <c r="O207" s="9">
        <f>VLOOKUP($F207,'02 train 채점'!$F$12:$G$17, 2, true)</f>
        <v>55</v>
      </c>
      <c r="P207" s="9">
        <f>VLOOKUP($M207, '02 train 채점'!$F$20:$G$23, 2, true)</f>
        <v>0</v>
      </c>
      <c r="Q207" s="14">
        <f>VLOOKUP($D207,'02 train 채점'!$I$20:$J$23, 2, false)</f>
        <v>10</v>
      </c>
      <c r="R207" s="9">
        <f>N207*'02 train 채점'!$G$26+O207*'02 train 채점'!$G$27+P207*'02 train 채점'!$G$28*Q207*'02 train 채점'!$G$29</f>
        <v>28.5</v>
      </c>
      <c r="S207" s="9">
        <f>if($R207&gt;'02 train 채점'!$G$31, 1, 0)</f>
        <v>0</v>
      </c>
    </row>
    <row r="208" ht="15.75" customHeight="1">
      <c r="A208" s="8">
        <v>1098.0</v>
      </c>
      <c r="B208" s="10"/>
      <c r="C208" s="8">
        <v>3.0</v>
      </c>
      <c r="D208" s="8" t="s">
        <v>29</v>
      </c>
      <c r="E208" s="8" t="s">
        <v>25</v>
      </c>
      <c r="F208" s="8">
        <v>35.0</v>
      </c>
      <c r="G208" s="8">
        <v>0.0</v>
      </c>
      <c r="H208" s="8">
        <v>0.0</v>
      </c>
      <c r="I208" s="8">
        <v>9232.0</v>
      </c>
      <c r="J208" s="8">
        <v>7.75</v>
      </c>
      <c r="K208" s="12"/>
      <c r="L208" s="8" t="s">
        <v>21</v>
      </c>
      <c r="M208" s="9">
        <f t="shared" si="1"/>
        <v>0</v>
      </c>
      <c r="N208" s="9">
        <f>VLOOKUP($E208,'02 train 채점'!$F$8:$G$9, 2, false)</f>
        <v>75</v>
      </c>
      <c r="O208" s="9">
        <f>VLOOKUP($F208,'02 train 채점'!$F$12:$G$17, 2, true)</f>
        <v>25</v>
      </c>
      <c r="P208" s="9">
        <f>VLOOKUP($M208, '02 train 채점'!$F$20:$G$23, 2, true)</f>
        <v>0</v>
      </c>
      <c r="Q208" s="14">
        <f>VLOOKUP($D208,'02 train 채점'!$I$20:$J$23, 2, false)</f>
        <v>40</v>
      </c>
      <c r="R208" s="9">
        <f>N208*'02 train 채점'!$G$26+O208*'02 train 채점'!$G$27+P208*'02 train 채점'!$G$28*Q208*'02 train 채점'!$G$29</f>
        <v>57.5</v>
      </c>
      <c r="S208" s="9">
        <f>if($R208&gt;'02 train 채점'!$G$31, 1, 0)</f>
        <v>1</v>
      </c>
    </row>
    <row r="209" ht="15.75" customHeight="1">
      <c r="A209" s="8">
        <v>1099.0</v>
      </c>
      <c r="B209" s="10"/>
      <c r="C209" s="8">
        <v>2.0</v>
      </c>
      <c r="D209" s="8" t="s">
        <v>19</v>
      </c>
      <c r="E209" s="8" t="s">
        <v>20</v>
      </c>
      <c r="F209" s="8">
        <v>24.0</v>
      </c>
      <c r="G209" s="8">
        <v>0.0</v>
      </c>
      <c r="H209" s="8">
        <v>0.0</v>
      </c>
      <c r="I209" s="8">
        <v>28034.0</v>
      </c>
      <c r="J209" s="8">
        <v>10.5</v>
      </c>
      <c r="K209" s="12"/>
      <c r="L209" s="8" t="s">
        <v>23</v>
      </c>
      <c r="M209" s="9">
        <f t="shared" si="1"/>
        <v>0</v>
      </c>
      <c r="N209" s="9">
        <f>VLOOKUP($E209,'02 train 채점'!$F$8:$G$9, 2, false)</f>
        <v>25</v>
      </c>
      <c r="O209" s="9">
        <f>VLOOKUP($F209,'02 train 채점'!$F$12:$G$17, 2, true)</f>
        <v>25</v>
      </c>
      <c r="P209" s="9">
        <f>VLOOKUP($M209, '02 train 채점'!$F$20:$G$23, 2, true)</f>
        <v>0</v>
      </c>
      <c r="Q209" s="14">
        <f>VLOOKUP($D209,'02 train 채점'!$I$20:$J$23, 2, false)</f>
        <v>10</v>
      </c>
      <c r="R209" s="9">
        <f>N209*'02 train 채점'!$G$26+O209*'02 train 채점'!$G$27+P209*'02 train 채점'!$G$28*Q209*'02 train 채점'!$G$29</f>
        <v>22.5</v>
      </c>
      <c r="S209" s="9">
        <f>if($R209&gt;'02 train 채점'!$G$31, 1, 0)</f>
        <v>0</v>
      </c>
    </row>
    <row r="210" ht="15.75" customHeight="1">
      <c r="A210" s="8">
        <v>1100.0</v>
      </c>
      <c r="B210" s="10"/>
      <c r="C210" s="8">
        <v>1.0</v>
      </c>
      <c r="D210" s="8" t="s">
        <v>29</v>
      </c>
      <c r="E210" s="8" t="s">
        <v>25</v>
      </c>
      <c r="F210" s="8">
        <v>33.0</v>
      </c>
      <c r="G210" s="8">
        <v>0.0</v>
      </c>
      <c r="H210" s="8">
        <v>0.0</v>
      </c>
      <c r="I210" s="8" t="s">
        <v>213</v>
      </c>
      <c r="J210" s="8">
        <v>27.7208</v>
      </c>
      <c r="K210" s="8" t="s">
        <v>214</v>
      </c>
      <c r="L210" s="8" t="s">
        <v>28</v>
      </c>
      <c r="M210" s="9">
        <f t="shared" si="1"/>
        <v>0</v>
      </c>
      <c r="N210" s="9">
        <f>VLOOKUP($E210,'02 train 채점'!$F$8:$G$9, 2, false)</f>
        <v>75</v>
      </c>
      <c r="O210" s="9">
        <f>VLOOKUP($F210,'02 train 채점'!$F$12:$G$17, 2, true)</f>
        <v>25</v>
      </c>
      <c r="P210" s="9">
        <f>VLOOKUP($M210, '02 train 채점'!$F$20:$G$23, 2, true)</f>
        <v>0</v>
      </c>
      <c r="Q210" s="14">
        <f>VLOOKUP($D210,'02 train 채점'!$I$20:$J$23, 2, false)</f>
        <v>40</v>
      </c>
      <c r="R210" s="9">
        <f>N210*'02 train 채점'!$G$26+O210*'02 train 채점'!$G$27+P210*'02 train 채점'!$G$28*Q210*'02 train 채점'!$G$29</f>
        <v>57.5</v>
      </c>
      <c r="S210" s="9">
        <f>if($R210&gt;'02 train 채점'!$G$31, 1, 0)</f>
        <v>1</v>
      </c>
    </row>
    <row r="211" ht="15.75" customHeight="1">
      <c r="A211" s="8">
        <v>1101.0</v>
      </c>
      <c r="B211" s="10"/>
      <c r="C211" s="8">
        <v>3.0</v>
      </c>
      <c r="D211" s="8" t="s">
        <v>19</v>
      </c>
      <c r="E211" s="8" t="s">
        <v>20</v>
      </c>
      <c r="F211" s="8">
        <v>25.0</v>
      </c>
      <c r="G211" s="8">
        <v>0.0</v>
      </c>
      <c r="H211" s="8">
        <v>0.0</v>
      </c>
      <c r="I211" s="8">
        <v>349250.0</v>
      </c>
      <c r="J211" s="8">
        <v>7.8958</v>
      </c>
      <c r="K211" s="12"/>
      <c r="L211" s="8" t="s">
        <v>23</v>
      </c>
      <c r="M211" s="9">
        <f t="shared" si="1"/>
        <v>0</v>
      </c>
      <c r="N211" s="9">
        <f>VLOOKUP($E211,'02 train 채점'!$F$8:$G$9, 2, false)</f>
        <v>25</v>
      </c>
      <c r="O211" s="9">
        <f>VLOOKUP($F211,'02 train 채점'!$F$12:$G$17, 2, true)</f>
        <v>25</v>
      </c>
      <c r="P211" s="9">
        <f>VLOOKUP($M211, '02 train 채점'!$F$20:$G$23, 2, true)</f>
        <v>0</v>
      </c>
      <c r="Q211" s="14">
        <f>VLOOKUP($D211,'02 train 채점'!$I$20:$J$23, 2, false)</f>
        <v>10</v>
      </c>
      <c r="R211" s="9">
        <f>N211*'02 train 채점'!$G$26+O211*'02 train 채점'!$G$27+P211*'02 train 채점'!$G$28*Q211*'02 train 채점'!$G$29</f>
        <v>22.5</v>
      </c>
      <c r="S211" s="9">
        <f>if($R211&gt;'02 train 채점'!$G$31, 1, 0)</f>
        <v>0</v>
      </c>
    </row>
    <row r="212" ht="15.75" customHeight="1">
      <c r="A212" s="8">
        <v>1102.0</v>
      </c>
      <c r="B212" s="10"/>
      <c r="C212" s="8">
        <v>3.0</v>
      </c>
      <c r="D212" s="8" t="s">
        <v>19</v>
      </c>
      <c r="E212" s="8" t="s">
        <v>20</v>
      </c>
      <c r="F212" s="8">
        <v>32.0</v>
      </c>
      <c r="G212" s="8">
        <v>0.0</v>
      </c>
      <c r="H212" s="8">
        <v>0.0</v>
      </c>
      <c r="I212" s="8" t="s">
        <v>123</v>
      </c>
      <c r="J212" s="8">
        <v>22.525</v>
      </c>
      <c r="K212" s="12"/>
      <c r="L212" s="8" t="s">
        <v>23</v>
      </c>
      <c r="M212" s="9">
        <f t="shared" si="1"/>
        <v>0</v>
      </c>
      <c r="N212" s="9">
        <f>VLOOKUP($E212,'02 train 채점'!$F$8:$G$9, 2, false)</f>
        <v>25</v>
      </c>
      <c r="O212" s="9">
        <f>VLOOKUP($F212,'02 train 채점'!$F$12:$G$17, 2, true)</f>
        <v>25</v>
      </c>
      <c r="P212" s="9">
        <f>VLOOKUP($M212, '02 train 채점'!$F$20:$G$23, 2, true)</f>
        <v>0</v>
      </c>
      <c r="Q212" s="14">
        <f>VLOOKUP($D212,'02 train 채점'!$I$20:$J$23, 2, false)</f>
        <v>10</v>
      </c>
      <c r="R212" s="9">
        <f>N212*'02 train 채점'!$G$26+O212*'02 train 채점'!$G$27+P212*'02 train 채점'!$G$28*Q212*'02 train 채점'!$G$29</f>
        <v>22.5</v>
      </c>
      <c r="S212" s="9">
        <f>if($R212&gt;'02 train 채점'!$G$31, 1, 0)</f>
        <v>0</v>
      </c>
    </row>
    <row r="213" ht="15.75" customHeight="1">
      <c r="A213" s="8">
        <v>1103.0</v>
      </c>
      <c r="B213" s="10"/>
      <c r="C213" s="8">
        <v>3.0</v>
      </c>
      <c r="D213" s="8" t="s">
        <v>19</v>
      </c>
      <c r="E213" s="8" t="s">
        <v>20</v>
      </c>
      <c r="F213" s="15"/>
      <c r="G213" s="8">
        <v>0.0</v>
      </c>
      <c r="H213" s="8">
        <v>0.0</v>
      </c>
      <c r="I213" s="8" t="s">
        <v>215</v>
      </c>
      <c r="J213" s="8">
        <v>7.05</v>
      </c>
      <c r="K213" s="12"/>
      <c r="L213" s="8" t="s">
        <v>23</v>
      </c>
      <c r="M213" s="9">
        <f t="shared" si="1"/>
        <v>0</v>
      </c>
      <c r="N213" s="9">
        <f>VLOOKUP($E213,'02 train 채점'!$F$8:$G$9, 2, false)</f>
        <v>25</v>
      </c>
      <c r="O213" s="9">
        <f>VLOOKUP($F213,'02 train 채점'!$F$12:$G$17, 2, true)</f>
        <v>55</v>
      </c>
      <c r="P213" s="9">
        <f>VLOOKUP($M213, '02 train 채점'!$F$20:$G$23, 2, true)</f>
        <v>0</v>
      </c>
      <c r="Q213" s="14">
        <f>VLOOKUP($D213,'02 train 채점'!$I$20:$J$23, 2, false)</f>
        <v>10</v>
      </c>
      <c r="R213" s="9">
        <f>N213*'02 train 채점'!$G$26+O213*'02 train 채점'!$G$27+P213*'02 train 채점'!$G$28*Q213*'02 train 채점'!$G$29</f>
        <v>28.5</v>
      </c>
      <c r="S213" s="9">
        <f>if($R213&gt;'02 train 채점'!$G$31, 1, 0)</f>
        <v>0</v>
      </c>
    </row>
    <row r="214" ht="15.75" customHeight="1">
      <c r="A214" s="8">
        <v>1104.0</v>
      </c>
      <c r="B214" s="10"/>
      <c r="C214" s="8">
        <v>2.0</v>
      </c>
      <c r="D214" s="8" t="s">
        <v>19</v>
      </c>
      <c r="E214" s="8" t="s">
        <v>20</v>
      </c>
      <c r="F214" s="8">
        <v>17.0</v>
      </c>
      <c r="G214" s="8">
        <v>0.0</v>
      </c>
      <c r="H214" s="8">
        <v>0.0</v>
      </c>
      <c r="I214" s="8" t="s">
        <v>99</v>
      </c>
      <c r="J214" s="8">
        <v>73.5</v>
      </c>
      <c r="K214" s="12"/>
      <c r="L214" s="8" t="s">
        <v>23</v>
      </c>
      <c r="M214" s="9">
        <f t="shared" si="1"/>
        <v>0</v>
      </c>
      <c r="N214" s="9">
        <f>VLOOKUP($E214,'02 train 채점'!$F$8:$G$9, 2, false)</f>
        <v>25</v>
      </c>
      <c r="O214" s="9">
        <f>VLOOKUP($F214,'02 train 채점'!$F$12:$G$17, 2, true)</f>
        <v>25</v>
      </c>
      <c r="P214" s="9">
        <f>VLOOKUP($M214, '02 train 채점'!$F$20:$G$23, 2, true)</f>
        <v>0</v>
      </c>
      <c r="Q214" s="14">
        <f>VLOOKUP($D214,'02 train 채점'!$I$20:$J$23, 2, false)</f>
        <v>10</v>
      </c>
      <c r="R214" s="9">
        <f>N214*'02 train 채점'!$G$26+O214*'02 train 채점'!$G$27+P214*'02 train 채점'!$G$28*Q214*'02 train 채점'!$G$29</f>
        <v>22.5</v>
      </c>
      <c r="S214" s="9">
        <f>if($R214&gt;'02 train 채점'!$G$31, 1, 0)</f>
        <v>0</v>
      </c>
    </row>
    <row r="215" ht="15.75" customHeight="1">
      <c r="A215" s="8">
        <v>1105.0</v>
      </c>
      <c r="B215" s="10"/>
      <c r="C215" s="8">
        <v>2.0</v>
      </c>
      <c r="D215" s="8" t="s">
        <v>24</v>
      </c>
      <c r="E215" s="8" t="s">
        <v>25</v>
      </c>
      <c r="F215" s="8">
        <v>60.0</v>
      </c>
      <c r="G215" s="8">
        <v>1.0</v>
      </c>
      <c r="H215" s="8">
        <v>0.0</v>
      </c>
      <c r="I215" s="8">
        <v>24065.0</v>
      </c>
      <c r="J215" s="8">
        <v>26.0</v>
      </c>
      <c r="K215" s="12"/>
      <c r="L215" s="8" t="s">
        <v>23</v>
      </c>
      <c r="M215" s="9">
        <f t="shared" si="1"/>
        <v>1</v>
      </c>
      <c r="N215" s="9">
        <f>VLOOKUP($E215,'02 train 채점'!$F$8:$G$9, 2, false)</f>
        <v>75</v>
      </c>
      <c r="O215" s="9">
        <f>VLOOKUP($F215,'02 train 채점'!$F$12:$G$17, 2, true)</f>
        <v>25</v>
      </c>
      <c r="P215" s="9">
        <f>VLOOKUP($M215, '02 train 채점'!$F$20:$G$23, 2, true)</f>
        <v>65</v>
      </c>
      <c r="Q215" s="14">
        <f>VLOOKUP($D215,'02 train 채점'!$I$20:$J$23, 2, false)</f>
        <v>50</v>
      </c>
      <c r="R215" s="9">
        <f>N215*'02 train 채점'!$G$26+O215*'02 train 채점'!$G$27+P215*'02 train 채점'!$G$28*Q215*'02 train 채점'!$G$29</f>
        <v>65.625</v>
      </c>
      <c r="S215" s="9">
        <f>if($R215&gt;'02 train 채점'!$G$31, 1, 0)</f>
        <v>1</v>
      </c>
    </row>
    <row r="216" ht="15.75" customHeight="1">
      <c r="A216" s="8">
        <v>1106.0</v>
      </c>
      <c r="B216" s="10"/>
      <c r="C216" s="8">
        <v>3.0</v>
      </c>
      <c r="D216" s="8" t="s">
        <v>29</v>
      </c>
      <c r="E216" s="8" t="s">
        <v>25</v>
      </c>
      <c r="F216" s="8">
        <v>38.0</v>
      </c>
      <c r="G216" s="8">
        <v>4.0</v>
      </c>
      <c r="H216" s="8">
        <v>2.0</v>
      </c>
      <c r="I216" s="8">
        <v>347091.0</v>
      </c>
      <c r="J216" s="8">
        <v>7.775</v>
      </c>
      <c r="K216" s="12"/>
      <c r="L216" s="8" t="s">
        <v>23</v>
      </c>
      <c r="M216" s="9">
        <f t="shared" si="1"/>
        <v>6</v>
      </c>
      <c r="N216" s="9">
        <f>VLOOKUP($E216,'02 train 채점'!$F$8:$G$9, 2, false)</f>
        <v>75</v>
      </c>
      <c r="O216" s="9">
        <f>VLOOKUP($F216,'02 train 채점'!$F$12:$G$17, 2, true)</f>
        <v>25</v>
      </c>
      <c r="P216" s="9">
        <f>VLOOKUP($M216, '02 train 채점'!$F$20:$G$23, 2, true)</f>
        <v>40</v>
      </c>
      <c r="Q216" s="14">
        <f>VLOOKUP($D216,'02 train 채점'!$I$20:$J$23, 2, false)</f>
        <v>40</v>
      </c>
      <c r="R216" s="9">
        <f>N216*'02 train 채점'!$G$26+O216*'02 train 채점'!$G$27+P216*'02 train 채점'!$G$28*Q216*'02 train 채점'!$G$29</f>
        <v>61.5</v>
      </c>
      <c r="S216" s="9">
        <f>if($R216&gt;'02 train 채점'!$G$31, 1, 0)</f>
        <v>1</v>
      </c>
    </row>
    <row r="217" ht="15.75" customHeight="1">
      <c r="A217" s="8">
        <v>1107.0</v>
      </c>
      <c r="B217" s="10"/>
      <c r="C217" s="8">
        <v>1.0</v>
      </c>
      <c r="D217" s="8" t="s">
        <v>19</v>
      </c>
      <c r="E217" s="8" t="s">
        <v>20</v>
      </c>
      <c r="F217" s="8">
        <v>42.0</v>
      </c>
      <c r="G217" s="8">
        <v>0.0</v>
      </c>
      <c r="H217" s="8">
        <v>0.0</v>
      </c>
      <c r="I217" s="8">
        <v>113038.0</v>
      </c>
      <c r="J217" s="8">
        <v>42.5</v>
      </c>
      <c r="K217" s="8" t="s">
        <v>219</v>
      </c>
      <c r="L217" s="8" t="s">
        <v>23</v>
      </c>
      <c r="M217" s="9">
        <f t="shared" si="1"/>
        <v>0</v>
      </c>
      <c r="N217" s="9">
        <f>VLOOKUP($E217,'02 train 채점'!$F$8:$G$9, 2, false)</f>
        <v>25</v>
      </c>
      <c r="O217" s="9">
        <f>VLOOKUP($F217,'02 train 채점'!$F$12:$G$17, 2, true)</f>
        <v>25</v>
      </c>
      <c r="P217" s="9">
        <f>VLOOKUP($M217, '02 train 채점'!$F$20:$G$23, 2, true)</f>
        <v>0</v>
      </c>
      <c r="Q217" s="14">
        <f>VLOOKUP($D217,'02 train 채점'!$I$20:$J$23, 2, false)</f>
        <v>10</v>
      </c>
      <c r="R217" s="9">
        <f>N217*'02 train 채점'!$G$26+O217*'02 train 채점'!$G$27+P217*'02 train 채점'!$G$28*Q217*'02 train 채점'!$G$29</f>
        <v>22.5</v>
      </c>
      <c r="S217" s="9">
        <f>if($R217&gt;'02 train 채점'!$G$31, 1, 0)</f>
        <v>0</v>
      </c>
    </row>
    <row r="218" ht="15.75" customHeight="1">
      <c r="A218" s="8">
        <v>1108.0</v>
      </c>
      <c r="B218" s="10"/>
      <c r="C218" s="8">
        <v>3.0</v>
      </c>
      <c r="D218" s="8" t="s">
        <v>29</v>
      </c>
      <c r="E218" s="8" t="s">
        <v>25</v>
      </c>
      <c r="F218" s="15"/>
      <c r="G218" s="8">
        <v>0.0</v>
      </c>
      <c r="H218" s="8">
        <v>0.0</v>
      </c>
      <c r="I218" s="8">
        <v>330924.0</v>
      </c>
      <c r="J218" s="8">
        <v>7.8792</v>
      </c>
      <c r="K218" s="12"/>
      <c r="L218" s="8" t="s">
        <v>21</v>
      </c>
      <c r="M218" s="9">
        <f t="shared" si="1"/>
        <v>0</v>
      </c>
      <c r="N218" s="9">
        <f>VLOOKUP($E218,'02 train 채점'!$F$8:$G$9, 2, false)</f>
        <v>75</v>
      </c>
      <c r="O218" s="9">
        <f>VLOOKUP($F218,'02 train 채점'!$F$12:$G$17, 2, true)</f>
        <v>55</v>
      </c>
      <c r="P218" s="9">
        <f>VLOOKUP($M218, '02 train 채점'!$F$20:$G$23, 2, true)</f>
        <v>0</v>
      </c>
      <c r="Q218" s="14">
        <f>VLOOKUP($D218,'02 train 채점'!$I$20:$J$23, 2, false)</f>
        <v>40</v>
      </c>
      <c r="R218" s="9">
        <f>N218*'02 train 채점'!$G$26+O218*'02 train 채점'!$G$27+P218*'02 train 채점'!$G$28*Q218*'02 train 채점'!$G$29</f>
        <v>63.5</v>
      </c>
      <c r="S218" s="9">
        <f>if($R218&gt;'02 train 채점'!$G$31, 1, 0)</f>
        <v>1</v>
      </c>
    </row>
    <row r="219" ht="15.75" customHeight="1">
      <c r="A219" s="8">
        <v>1109.0</v>
      </c>
      <c r="B219" s="10"/>
      <c r="C219" s="8">
        <v>1.0</v>
      </c>
      <c r="D219" s="8" t="s">
        <v>19</v>
      </c>
      <c r="E219" s="8" t="s">
        <v>20</v>
      </c>
      <c r="F219" s="8">
        <v>57.0</v>
      </c>
      <c r="G219" s="8">
        <v>1.0</v>
      </c>
      <c r="H219" s="8">
        <v>1.0</v>
      </c>
      <c r="I219" s="8">
        <v>36928.0</v>
      </c>
      <c r="J219" s="8">
        <v>164.8667</v>
      </c>
      <c r="K219" s="12"/>
      <c r="L219" s="8" t="s">
        <v>23</v>
      </c>
      <c r="M219" s="9">
        <f t="shared" si="1"/>
        <v>2</v>
      </c>
      <c r="N219" s="9">
        <f>VLOOKUP($E219,'02 train 채점'!$F$8:$G$9, 2, false)</f>
        <v>25</v>
      </c>
      <c r="O219" s="9">
        <f>VLOOKUP($F219,'02 train 채점'!$F$12:$G$17, 2, true)</f>
        <v>25</v>
      </c>
      <c r="P219" s="9">
        <f>VLOOKUP($M219, '02 train 채점'!$F$20:$G$23, 2, true)</f>
        <v>30</v>
      </c>
      <c r="Q219" s="14">
        <f>VLOOKUP($D219,'02 train 채점'!$I$20:$J$23, 2, false)</f>
        <v>10</v>
      </c>
      <c r="R219" s="9">
        <f>N219*'02 train 채점'!$G$26+O219*'02 train 채점'!$G$27+P219*'02 train 채점'!$G$28*Q219*'02 train 채점'!$G$29</f>
        <v>23.25</v>
      </c>
      <c r="S219" s="9">
        <f>if($R219&gt;'02 train 채점'!$G$31, 1, 0)</f>
        <v>0</v>
      </c>
    </row>
    <row r="220" ht="15.75" customHeight="1">
      <c r="A220" s="8">
        <v>1110.0</v>
      </c>
      <c r="B220" s="10"/>
      <c r="C220" s="8">
        <v>1.0</v>
      </c>
      <c r="D220" s="8" t="s">
        <v>24</v>
      </c>
      <c r="E220" s="8" t="s">
        <v>25</v>
      </c>
      <c r="F220" s="8">
        <v>50.0</v>
      </c>
      <c r="G220" s="8">
        <v>1.0</v>
      </c>
      <c r="H220" s="8">
        <v>1.0</v>
      </c>
      <c r="I220" s="8">
        <v>113503.0</v>
      </c>
      <c r="J220" s="8">
        <v>211.5</v>
      </c>
      <c r="K220" s="8" t="s">
        <v>221</v>
      </c>
      <c r="L220" s="8" t="s">
        <v>28</v>
      </c>
      <c r="M220" s="9">
        <f t="shared" si="1"/>
        <v>2</v>
      </c>
      <c r="N220" s="9">
        <f>VLOOKUP($E220,'02 train 채점'!$F$8:$G$9, 2, false)</f>
        <v>75</v>
      </c>
      <c r="O220" s="9">
        <f>VLOOKUP($F220,'02 train 채점'!$F$12:$G$17, 2, true)</f>
        <v>25</v>
      </c>
      <c r="P220" s="9">
        <f>VLOOKUP($M220, '02 train 채점'!$F$20:$G$23, 2, true)</f>
        <v>30</v>
      </c>
      <c r="Q220" s="14">
        <f>VLOOKUP($D220,'02 train 채점'!$I$20:$J$23, 2, false)</f>
        <v>50</v>
      </c>
      <c r="R220" s="9">
        <f>N220*'02 train 채점'!$G$26+O220*'02 train 채점'!$G$27+P220*'02 train 채점'!$G$28*Q220*'02 train 채점'!$G$29</f>
        <v>61.25</v>
      </c>
      <c r="S220" s="9">
        <f>if($R220&gt;'02 train 채점'!$G$31, 1, 0)</f>
        <v>1</v>
      </c>
    </row>
    <row r="221" ht="15.75" customHeight="1">
      <c r="A221" s="8">
        <v>1111.0</v>
      </c>
      <c r="B221" s="10"/>
      <c r="C221" s="8">
        <v>3.0</v>
      </c>
      <c r="D221" s="8" t="s">
        <v>19</v>
      </c>
      <c r="E221" s="8" t="s">
        <v>20</v>
      </c>
      <c r="F221" s="15"/>
      <c r="G221" s="8">
        <v>0.0</v>
      </c>
      <c r="H221" s="8">
        <v>0.0</v>
      </c>
      <c r="I221" s="8">
        <v>32302.0</v>
      </c>
      <c r="J221" s="8">
        <v>8.05</v>
      </c>
      <c r="K221" s="12"/>
      <c r="L221" s="8" t="s">
        <v>23</v>
      </c>
      <c r="M221" s="9">
        <f t="shared" si="1"/>
        <v>0</v>
      </c>
      <c r="N221" s="9">
        <f>VLOOKUP($E221,'02 train 채점'!$F$8:$G$9, 2, false)</f>
        <v>25</v>
      </c>
      <c r="O221" s="9">
        <f>VLOOKUP($F221,'02 train 채점'!$F$12:$G$17, 2, true)</f>
        <v>55</v>
      </c>
      <c r="P221" s="9">
        <f>VLOOKUP($M221, '02 train 채점'!$F$20:$G$23, 2, true)</f>
        <v>0</v>
      </c>
      <c r="Q221" s="14">
        <f>VLOOKUP($D221,'02 train 채점'!$I$20:$J$23, 2, false)</f>
        <v>10</v>
      </c>
      <c r="R221" s="9">
        <f>N221*'02 train 채점'!$G$26+O221*'02 train 채점'!$G$27+P221*'02 train 채점'!$G$28*Q221*'02 train 채점'!$G$29</f>
        <v>28.5</v>
      </c>
      <c r="S221" s="9">
        <f>if($R221&gt;'02 train 채점'!$G$31, 1, 0)</f>
        <v>0</v>
      </c>
    </row>
    <row r="222" ht="15.75" customHeight="1">
      <c r="A222" s="8">
        <v>1112.0</v>
      </c>
      <c r="B222" s="10"/>
      <c r="C222" s="8">
        <v>2.0</v>
      </c>
      <c r="D222" s="8" t="s">
        <v>29</v>
      </c>
      <c r="E222" s="8" t="s">
        <v>25</v>
      </c>
      <c r="F222" s="8">
        <v>30.0</v>
      </c>
      <c r="G222" s="8">
        <v>1.0</v>
      </c>
      <c r="H222" s="8">
        <v>0.0</v>
      </c>
      <c r="I222" s="8" t="s">
        <v>224</v>
      </c>
      <c r="J222" s="8">
        <v>13.8583</v>
      </c>
      <c r="K222" s="12"/>
      <c r="L222" s="8" t="s">
        <v>28</v>
      </c>
      <c r="M222" s="9">
        <f t="shared" si="1"/>
        <v>1</v>
      </c>
      <c r="N222" s="9">
        <f>VLOOKUP($E222,'02 train 채점'!$F$8:$G$9, 2, false)</f>
        <v>75</v>
      </c>
      <c r="O222" s="9">
        <f>VLOOKUP($F222,'02 train 채점'!$F$12:$G$17, 2, true)</f>
        <v>25</v>
      </c>
      <c r="P222" s="9">
        <f>VLOOKUP($M222, '02 train 채점'!$F$20:$G$23, 2, true)</f>
        <v>65</v>
      </c>
      <c r="Q222" s="14">
        <f>VLOOKUP($D222,'02 train 채점'!$I$20:$J$23, 2, false)</f>
        <v>40</v>
      </c>
      <c r="R222" s="9">
        <f>N222*'02 train 채점'!$G$26+O222*'02 train 채점'!$G$27+P222*'02 train 채점'!$G$28*Q222*'02 train 채점'!$G$29</f>
        <v>64</v>
      </c>
      <c r="S222" s="9">
        <f>if($R222&gt;'02 train 채점'!$G$31, 1, 0)</f>
        <v>1</v>
      </c>
    </row>
    <row r="223" ht="15.75" customHeight="1">
      <c r="A223" s="8">
        <v>1113.0</v>
      </c>
      <c r="B223" s="10"/>
      <c r="C223" s="8">
        <v>3.0</v>
      </c>
      <c r="D223" s="8" t="s">
        <v>19</v>
      </c>
      <c r="E223" s="8" t="s">
        <v>20</v>
      </c>
      <c r="F223" s="8">
        <v>21.0</v>
      </c>
      <c r="G223" s="8">
        <v>0.0</v>
      </c>
      <c r="H223" s="8">
        <v>0.0</v>
      </c>
      <c r="I223" s="8">
        <v>342684.0</v>
      </c>
      <c r="J223" s="8">
        <v>8.05</v>
      </c>
      <c r="K223" s="12"/>
      <c r="L223" s="8" t="s">
        <v>23</v>
      </c>
      <c r="M223" s="9">
        <f t="shared" si="1"/>
        <v>0</v>
      </c>
      <c r="N223" s="9">
        <f>VLOOKUP($E223,'02 train 채점'!$F$8:$G$9, 2, false)</f>
        <v>25</v>
      </c>
      <c r="O223" s="9">
        <f>VLOOKUP($F223,'02 train 채점'!$F$12:$G$17, 2, true)</f>
        <v>25</v>
      </c>
      <c r="P223" s="9">
        <f>VLOOKUP($M223, '02 train 채점'!$F$20:$G$23, 2, true)</f>
        <v>0</v>
      </c>
      <c r="Q223" s="14">
        <f>VLOOKUP($D223,'02 train 채점'!$I$20:$J$23, 2, false)</f>
        <v>10</v>
      </c>
      <c r="R223" s="9">
        <f>N223*'02 train 채점'!$G$26+O223*'02 train 채점'!$G$27+P223*'02 train 채점'!$G$28*Q223*'02 train 채점'!$G$29</f>
        <v>22.5</v>
      </c>
      <c r="S223" s="9">
        <f>if($R223&gt;'02 train 채점'!$G$31, 1, 0)</f>
        <v>0</v>
      </c>
    </row>
    <row r="224" ht="15.75" customHeight="1">
      <c r="A224" s="8">
        <v>1114.0</v>
      </c>
      <c r="B224" s="10"/>
      <c r="C224" s="8">
        <v>2.0</v>
      </c>
      <c r="D224" s="8" t="s">
        <v>24</v>
      </c>
      <c r="E224" s="8" t="s">
        <v>25</v>
      </c>
      <c r="F224" s="8">
        <v>22.0</v>
      </c>
      <c r="G224" s="8">
        <v>0.0</v>
      </c>
      <c r="H224" s="8">
        <v>0.0</v>
      </c>
      <c r="I224" s="8" t="s">
        <v>225</v>
      </c>
      <c r="J224" s="8">
        <v>10.5</v>
      </c>
      <c r="K224" s="8" t="s">
        <v>95</v>
      </c>
      <c r="L224" s="8" t="s">
        <v>23</v>
      </c>
      <c r="M224" s="9">
        <f t="shared" si="1"/>
        <v>0</v>
      </c>
      <c r="N224" s="9">
        <f>VLOOKUP($E224,'02 train 채점'!$F$8:$G$9, 2, false)</f>
        <v>75</v>
      </c>
      <c r="O224" s="9">
        <f>VLOOKUP($F224,'02 train 채점'!$F$12:$G$17, 2, true)</f>
        <v>25</v>
      </c>
      <c r="P224" s="9">
        <f>VLOOKUP($M224, '02 train 채점'!$F$20:$G$23, 2, true)</f>
        <v>0</v>
      </c>
      <c r="Q224" s="14">
        <f>VLOOKUP($D224,'02 train 채점'!$I$20:$J$23, 2, false)</f>
        <v>50</v>
      </c>
      <c r="R224" s="9">
        <f>N224*'02 train 채점'!$G$26+O224*'02 train 채점'!$G$27+P224*'02 train 채점'!$G$28*Q224*'02 train 채점'!$G$29</f>
        <v>57.5</v>
      </c>
      <c r="S224" s="9">
        <f>if($R224&gt;'02 train 채점'!$G$31, 1, 0)</f>
        <v>1</v>
      </c>
    </row>
    <row r="225" ht="15.75" customHeight="1">
      <c r="A225" s="8">
        <v>1115.0</v>
      </c>
      <c r="B225" s="10"/>
      <c r="C225" s="8">
        <v>3.0</v>
      </c>
      <c r="D225" s="8" t="s">
        <v>19</v>
      </c>
      <c r="E225" s="8" t="s">
        <v>20</v>
      </c>
      <c r="F225" s="8">
        <v>21.0</v>
      </c>
      <c r="G225" s="8">
        <v>0.0</v>
      </c>
      <c r="H225" s="8">
        <v>0.0</v>
      </c>
      <c r="I225" s="8">
        <v>350053.0</v>
      </c>
      <c r="J225" s="8">
        <v>7.7958</v>
      </c>
      <c r="K225" s="12"/>
      <c r="L225" s="8" t="s">
        <v>23</v>
      </c>
      <c r="M225" s="9">
        <f t="shared" si="1"/>
        <v>0</v>
      </c>
      <c r="N225" s="9">
        <f>VLOOKUP($E225,'02 train 채점'!$F$8:$G$9, 2, false)</f>
        <v>25</v>
      </c>
      <c r="O225" s="9">
        <f>VLOOKUP($F225,'02 train 채점'!$F$12:$G$17, 2, true)</f>
        <v>25</v>
      </c>
      <c r="P225" s="9">
        <f>VLOOKUP($M225, '02 train 채점'!$F$20:$G$23, 2, true)</f>
        <v>0</v>
      </c>
      <c r="Q225" s="14">
        <f>VLOOKUP($D225,'02 train 채점'!$I$20:$J$23, 2, false)</f>
        <v>10</v>
      </c>
      <c r="R225" s="9">
        <f>N225*'02 train 채점'!$G$26+O225*'02 train 채점'!$G$27+P225*'02 train 채점'!$G$28*Q225*'02 train 채점'!$G$29</f>
        <v>22.5</v>
      </c>
      <c r="S225" s="9">
        <f>if($R225&gt;'02 train 채점'!$G$31, 1, 0)</f>
        <v>0</v>
      </c>
    </row>
    <row r="226" ht="15.75" customHeight="1">
      <c r="A226" s="8">
        <v>1116.0</v>
      </c>
      <c r="B226" s="10"/>
      <c r="C226" s="8">
        <v>1.0</v>
      </c>
      <c r="D226" s="8" t="s">
        <v>24</v>
      </c>
      <c r="E226" s="8" t="s">
        <v>25</v>
      </c>
      <c r="F226" s="8">
        <v>53.0</v>
      </c>
      <c r="G226" s="8">
        <v>0.0</v>
      </c>
      <c r="H226" s="8">
        <v>0.0</v>
      </c>
      <c r="I226" s="8" t="s">
        <v>226</v>
      </c>
      <c r="J226" s="8">
        <v>27.4458</v>
      </c>
      <c r="K226" s="12"/>
      <c r="L226" s="8" t="s">
        <v>28</v>
      </c>
      <c r="M226" s="9">
        <f t="shared" si="1"/>
        <v>0</v>
      </c>
      <c r="N226" s="9">
        <f>VLOOKUP($E226,'02 train 채점'!$F$8:$G$9, 2, false)</f>
        <v>75</v>
      </c>
      <c r="O226" s="9">
        <f>VLOOKUP($F226,'02 train 채점'!$F$12:$G$17, 2, true)</f>
        <v>25</v>
      </c>
      <c r="P226" s="9">
        <f>VLOOKUP($M226, '02 train 채점'!$F$20:$G$23, 2, true)</f>
        <v>0</v>
      </c>
      <c r="Q226" s="14">
        <f>VLOOKUP($D226,'02 train 채점'!$I$20:$J$23, 2, false)</f>
        <v>50</v>
      </c>
      <c r="R226" s="9">
        <f>N226*'02 train 채점'!$G$26+O226*'02 train 채점'!$G$27+P226*'02 train 채점'!$G$28*Q226*'02 train 채점'!$G$29</f>
        <v>57.5</v>
      </c>
      <c r="S226" s="9">
        <f>if($R226&gt;'02 train 채점'!$G$31, 1, 0)</f>
        <v>1</v>
      </c>
    </row>
    <row r="227" ht="15.75" customHeight="1">
      <c r="A227" s="8">
        <v>1117.0</v>
      </c>
      <c r="B227" s="10"/>
      <c r="C227" s="8">
        <v>3.0</v>
      </c>
      <c r="D227" s="8" t="s">
        <v>24</v>
      </c>
      <c r="E227" s="8" t="s">
        <v>25</v>
      </c>
      <c r="F227" s="15"/>
      <c r="G227" s="8">
        <v>0.0</v>
      </c>
      <c r="H227" s="8">
        <v>2.0</v>
      </c>
      <c r="I227" s="8">
        <v>2661.0</v>
      </c>
      <c r="J227" s="8">
        <v>15.2458</v>
      </c>
      <c r="K227" s="12"/>
      <c r="L227" s="8" t="s">
        <v>28</v>
      </c>
      <c r="M227" s="9">
        <f t="shared" si="1"/>
        <v>2</v>
      </c>
      <c r="N227" s="9">
        <f>VLOOKUP($E227,'02 train 채점'!$F$8:$G$9, 2, false)</f>
        <v>75</v>
      </c>
      <c r="O227" s="9">
        <f>VLOOKUP($F227,'02 train 채점'!$F$12:$G$17, 2, true)</f>
        <v>55</v>
      </c>
      <c r="P227" s="9">
        <f>VLOOKUP($M227, '02 train 채점'!$F$20:$G$23, 2, true)</f>
        <v>30</v>
      </c>
      <c r="Q227" s="14">
        <f>VLOOKUP($D227,'02 train 채점'!$I$20:$J$23, 2, false)</f>
        <v>50</v>
      </c>
      <c r="R227" s="9">
        <f>N227*'02 train 채점'!$G$26+O227*'02 train 채점'!$G$27+P227*'02 train 채점'!$G$28*Q227*'02 train 채점'!$G$29</f>
        <v>67.25</v>
      </c>
      <c r="S227" s="9">
        <f>if($R227&gt;'02 train 채점'!$G$31, 1, 0)</f>
        <v>1</v>
      </c>
    </row>
    <row r="228" ht="15.75" customHeight="1">
      <c r="A228" s="8">
        <v>1118.0</v>
      </c>
      <c r="B228" s="10"/>
      <c r="C228" s="8">
        <v>3.0</v>
      </c>
      <c r="D228" s="8" t="s">
        <v>19</v>
      </c>
      <c r="E228" s="8" t="s">
        <v>20</v>
      </c>
      <c r="F228" s="8">
        <v>23.0</v>
      </c>
      <c r="G228" s="8">
        <v>0.0</v>
      </c>
      <c r="H228" s="8">
        <v>0.0</v>
      </c>
      <c r="I228" s="8">
        <v>350054.0</v>
      </c>
      <c r="J228" s="8">
        <v>7.7958</v>
      </c>
      <c r="K228" s="12"/>
      <c r="L228" s="8" t="s">
        <v>23</v>
      </c>
      <c r="M228" s="9">
        <f t="shared" si="1"/>
        <v>0</v>
      </c>
      <c r="N228" s="9">
        <f>VLOOKUP($E228,'02 train 채점'!$F$8:$G$9, 2, false)</f>
        <v>25</v>
      </c>
      <c r="O228" s="9">
        <f>VLOOKUP($F228,'02 train 채점'!$F$12:$G$17, 2, true)</f>
        <v>25</v>
      </c>
      <c r="P228" s="9">
        <f>VLOOKUP($M228, '02 train 채점'!$F$20:$G$23, 2, true)</f>
        <v>0</v>
      </c>
      <c r="Q228" s="14">
        <f>VLOOKUP($D228,'02 train 채점'!$I$20:$J$23, 2, false)</f>
        <v>10</v>
      </c>
      <c r="R228" s="9">
        <f>N228*'02 train 채점'!$G$26+O228*'02 train 채점'!$G$27+P228*'02 train 채점'!$G$28*Q228*'02 train 채점'!$G$29</f>
        <v>22.5</v>
      </c>
      <c r="S228" s="9">
        <f>if($R228&gt;'02 train 채점'!$G$31, 1, 0)</f>
        <v>0</v>
      </c>
    </row>
    <row r="229" ht="15.75" customHeight="1">
      <c r="A229" s="8">
        <v>1119.0</v>
      </c>
      <c r="B229" s="10"/>
      <c r="C229" s="8">
        <v>3.0</v>
      </c>
      <c r="D229" s="8" t="s">
        <v>29</v>
      </c>
      <c r="E229" s="8" t="s">
        <v>25</v>
      </c>
      <c r="F229" s="15"/>
      <c r="G229" s="8">
        <v>0.0</v>
      </c>
      <c r="H229" s="8">
        <v>0.0</v>
      </c>
      <c r="I229" s="8">
        <v>370368.0</v>
      </c>
      <c r="J229" s="8">
        <v>7.75</v>
      </c>
      <c r="K229" s="12"/>
      <c r="L229" s="8" t="s">
        <v>21</v>
      </c>
      <c r="M229" s="9">
        <f t="shared" si="1"/>
        <v>0</v>
      </c>
      <c r="N229" s="9">
        <f>VLOOKUP($E229,'02 train 채점'!$F$8:$G$9, 2, false)</f>
        <v>75</v>
      </c>
      <c r="O229" s="9">
        <f>VLOOKUP($F229,'02 train 채점'!$F$12:$G$17, 2, true)</f>
        <v>55</v>
      </c>
      <c r="P229" s="9">
        <f>VLOOKUP($M229, '02 train 채점'!$F$20:$G$23, 2, true)</f>
        <v>0</v>
      </c>
      <c r="Q229" s="14">
        <f>VLOOKUP($D229,'02 train 채점'!$I$20:$J$23, 2, false)</f>
        <v>40</v>
      </c>
      <c r="R229" s="9">
        <f>N229*'02 train 채점'!$G$26+O229*'02 train 채점'!$G$27+P229*'02 train 채점'!$G$28*Q229*'02 train 채점'!$G$29</f>
        <v>63.5</v>
      </c>
      <c r="S229" s="9">
        <f>if($R229&gt;'02 train 채점'!$G$31, 1, 0)</f>
        <v>1</v>
      </c>
    </row>
    <row r="230" ht="15.75" customHeight="1">
      <c r="A230" s="8">
        <v>1120.0</v>
      </c>
      <c r="B230" s="10"/>
      <c r="C230" s="8">
        <v>3.0</v>
      </c>
      <c r="D230" s="8" t="s">
        <v>19</v>
      </c>
      <c r="E230" s="8" t="s">
        <v>20</v>
      </c>
      <c r="F230" s="8">
        <v>40.5</v>
      </c>
      <c r="G230" s="8">
        <v>0.0</v>
      </c>
      <c r="H230" s="8">
        <v>0.0</v>
      </c>
      <c r="I230" s="8" t="s">
        <v>229</v>
      </c>
      <c r="J230" s="8">
        <v>15.1</v>
      </c>
      <c r="K230" s="12"/>
      <c r="L230" s="8" t="s">
        <v>23</v>
      </c>
      <c r="M230" s="9">
        <f t="shared" si="1"/>
        <v>0</v>
      </c>
      <c r="N230" s="9">
        <f>VLOOKUP($E230,'02 train 채점'!$F$8:$G$9, 2, false)</f>
        <v>25</v>
      </c>
      <c r="O230" s="9">
        <f>VLOOKUP($F230,'02 train 채점'!$F$12:$G$17, 2, true)</f>
        <v>25</v>
      </c>
      <c r="P230" s="9">
        <f>VLOOKUP($M230, '02 train 채점'!$F$20:$G$23, 2, true)</f>
        <v>0</v>
      </c>
      <c r="Q230" s="14">
        <f>VLOOKUP($D230,'02 train 채점'!$I$20:$J$23, 2, false)</f>
        <v>10</v>
      </c>
      <c r="R230" s="9">
        <f>N230*'02 train 채점'!$G$26+O230*'02 train 채점'!$G$27+P230*'02 train 채점'!$G$28*Q230*'02 train 채점'!$G$29</f>
        <v>22.5</v>
      </c>
      <c r="S230" s="9">
        <f>if($R230&gt;'02 train 채점'!$G$31, 1, 0)</f>
        <v>0</v>
      </c>
    </row>
    <row r="231" ht="15.75" customHeight="1">
      <c r="A231" s="8">
        <v>1121.0</v>
      </c>
      <c r="B231" s="10"/>
      <c r="C231" s="8">
        <v>2.0</v>
      </c>
      <c r="D231" s="8" t="s">
        <v>19</v>
      </c>
      <c r="E231" s="8" t="s">
        <v>20</v>
      </c>
      <c r="F231" s="8">
        <v>36.0</v>
      </c>
      <c r="G231" s="8">
        <v>0.0</v>
      </c>
      <c r="H231" s="8">
        <v>0.0</v>
      </c>
      <c r="I231" s="8">
        <v>242963.0</v>
      </c>
      <c r="J231" s="8">
        <v>13.0</v>
      </c>
      <c r="K231" s="12"/>
      <c r="L231" s="8" t="s">
        <v>23</v>
      </c>
      <c r="M231" s="9">
        <f t="shared" si="1"/>
        <v>0</v>
      </c>
      <c r="N231" s="9">
        <f>VLOOKUP($E231,'02 train 채점'!$F$8:$G$9, 2, false)</f>
        <v>25</v>
      </c>
      <c r="O231" s="9">
        <f>VLOOKUP($F231,'02 train 채점'!$F$12:$G$17, 2, true)</f>
        <v>25</v>
      </c>
      <c r="P231" s="9">
        <f>VLOOKUP($M231, '02 train 채점'!$F$20:$G$23, 2, true)</f>
        <v>0</v>
      </c>
      <c r="Q231" s="14">
        <f>VLOOKUP($D231,'02 train 채점'!$I$20:$J$23, 2, false)</f>
        <v>10</v>
      </c>
      <c r="R231" s="9">
        <f>N231*'02 train 채점'!$G$26+O231*'02 train 채점'!$G$27+P231*'02 train 채점'!$G$28*Q231*'02 train 채점'!$G$29</f>
        <v>22.5</v>
      </c>
      <c r="S231" s="9">
        <f>if($R231&gt;'02 train 채점'!$G$31, 1, 0)</f>
        <v>0</v>
      </c>
    </row>
    <row r="232" ht="15.75" customHeight="1">
      <c r="A232" s="8">
        <v>1122.0</v>
      </c>
      <c r="B232" s="10"/>
      <c r="C232" s="8">
        <v>2.0</v>
      </c>
      <c r="D232" s="8" t="s">
        <v>19</v>
      </c>
      <c r="E232" s="8" t="s">
        <v>20</v>
      </c>
      <c r="F232" s="8">
        <v>14.0</v>
      </c>
      <c r="G232" s="8">
        <v>0.0</v>
      </c>
      <c r="H232" s="8">
        <v>0.0</v>
      </c>
      <c r="I232" s="8">
        <v>220845.0</v>
      </c>
      <c r="J232" s="8">
        <v>65.0</v>
      </c>
      <c r="K232" s="12"/>
      <c r="L232" s="8" t="s">
        <v>23</v>
      </c>
      <c r="M232" s="9">
        <f t="shared" si="1"/>
        <v>0</v>
      </c>
      <c r="N232" s="9">
        <f>VLOOKUP($E232,'02 train 채점'!$F$8:$G$9, 2, false)</f>
        <v>25</v>
      </c>
      <c r="O232" s="9">
        <f>VLOOKUP($F232,'02 train 채점'!$F$12:$G$17, 2, true)</f>
        <v>25</v>
      </c>
      <c r="P232" s="9">
        <f>VLOOKUP($M232, '02 train 채점'!$F$20:$G$23, 2, true)</f>
        <v>0</v>
      </c>
      <c r="Q232" s="14">
        <f>VLOOKUP($D232,'02 train 채점'!$I$20:$J$23, 2, false)</f>
        <v>10</v>
      </c>
      <c r="R232" s="9">
        <f>N232*'02 train 채점'!$G$26+O232*'02 train 채점'!$G$27+P232*'02 train 채점'!$G$28*Q232*'02 train 채점'!$G$29</f>
        <v>22.5</v>
      </c>
      <c r="S232" s="9">
        <f>if($R232&gt;'02 train 채점'!$G$31, 1, 0)</f>
        <v>0</v>
      </c>
    </row>
    <row r="233" ht="15.75" customHeight="1">
      <c r="A233" s="8">
        <v>1123.0</v>
      </c>
      <c r="B233" s="10"/>
      <c r="C233" s="8">
        <v>1.0</v>
      </c>
      <c r="D233" s="8" t="s">
        <v>29</v>
      </c>
      <c r="E233" s="8" t="s">
        <v>25</v>
      </c>
      <c r="F233" s="8">
        <v>21.0</v>
      </c>
      <c r="G233" s="8">
        <v>0.0</v>
      </c>
      <c r="H233" s="8">
        <v>0.0</v>
      </c>
      <c r="I233" s="8">
        <v>113795.0</v>
      </c>
      <c r="J233" s="8">
        <v>26.55</v>
      </c>
      <c r="K233" s="12"/>
      <c r="L233" s="8" t="s">
        <v>23</v>
      </c>
      <c r="M233" s="9">
        <f t="shared" si="1"/>
        <v>0</v>
      </c>
      <c r="N233" s="9">
        <f>VLOOKUP($E233,'02 train 채점'!$F$8:$G$9, 2, false)</f>
        <v>75</v>
      </c>
      <c r="O233" s="9">
        <f>VLOOKUP($F233,'02 train 채점'!$F$12:$G$17, 2, true)</f>
        <v>25</v>
      </c>
      <c r="P233" s="9">
        <f>VLOOKUP($M233, '02 train 채점'!$F$20:$G$23, 2, true)</f>
        <v>0</v>
      </c>
      <c r="Q233" s="14">
        <f>VLOOKUP($D233,'02 train 채점'!$I$20:$J$23, 2, false)</f>
        <v>40</v>
      </c>
      <c r="R233" s="9">
        <f>N233*'02 train 채점'!$G$26+O233*'02 train 채점'!$G$27+P233*'02 train 채점'!$G$28*Q233*'02 train 채점'!$G$29</f>
        <v>57.5</v>
      </c>
      <c r="S233" s="9">
        <f>if($R233&gt;'02 train 채점'!$G$31, 1, 0)</f>
        <v>1</v>
      </c>
    </row>
    <row r="234" ht="15.75" customHeight="1">
      <c r="A234" s="8">
        <v>1124.0</v>
      </c>
      <c r="B234" s="10"/>
      <c r="C234" s="8">
        <v>3.0</v>
      </c>
      <c r="D234" s="8" t="s">
        <v>19</v>
      </c>
      <c r="E234" s="8" t="s">
        <v>20</v>
      </c>
      <c r="F234" s="8">
        <v>21.0</v>
      </c>
      <c r="G234" s="8">
        <v>1.0</v>
      </c>
      <c r="H234" s="8">
        <v>0.0</v>
      </c>
      <c r="I234" s="8">
        <v>3101266.0</v>
      </c>
      <c r="J234" s="8">
        <v>6.4958</v>
      </c>
      <c r="K234" s="12"/>
      <c r="L234" s="8" t="s">
        <v>23</v>
      </c>
      <c r="M234" s="9">
        <f t="shared" si="1"/>
        <v>1</v>
      </c>
      <c r="N234" s="9">
        <f>VLOOKUP($E234,'02 train 채점'!$F$8:$G$9, 2, false)</f>
        <v>25</v>
      </c>
      <c r="O234" s="9">
        <f>VLOOKUP($F234,'02 train 채점'!$F$12:$G$17, 2, true)</f>
        <v>25</v>
      </c>
      <c r="P234" s="9">
        <f>VLOOKUP($M234, '02 train 채점'!$F$20:$G$23, 2, true)</f>
        <v>65</v>
      </c>
      <c r="Q234" s="14">
        <f>VLOOKUP($D234,'02 train 채점'!$I$20:$J$23, 2, false)</f>
        <v>10</v>
      </c>
      <c r="R234" s="9">
        <f>N234*'02 train 채점'!$G$26+O234*'02 train 채점'!$G$27+P234*'02 train 채점'!$G$28*Q234*'02 train 채점'!$G$29</f>
        <v>24.125</v>
      </c>
      <c r="S234" s="9">
        <f>if($R234&gt;'02 train 채점'!$G$31, 1, 0)</f>
        <v>0</v>
      </c>
    </row>
    <row r="235" ht="15.75" customHeight="1">
      <c r="A235" s="8">
        <v>1125.0</v>
      </c>
      <c r="B235" s="10"/>
      <c r="C235" s="8">
        <v>3.0</v>
      </c>
      <c r="D235" s="8" t="s">
        <v>19</v>
      </c>
      <c r="E235" s="8" t="s">
        <v>20</v>
      </c>
      <c r="F235" s="15"/>
      <c r="G235" s="8">
        <v>0.0</v>
      </c>
      <c r="H235" s="8">
        <v>0.0</v>
      </c>
      <c r="I235" s="8">
        <v>330971.0</v>
      </c>
      <c r="J235" s="8">
        <v>7.8792</v>
      </c>
      <c r="K235" s="12"/>
      <c r="L235" s="8" t="s">
        <v>21</v>
      </c>
      <c r="M235" s="9">
        <f t="shared" si="1"/>
        <v>0</v>
      </c>
      <c r="N235" s="9">
        <f>VLOOKUP($E235,'02 train 채점'!$F$8:$G$9, 2, false)</f>
        <v>25</v>
      </c>
      <c r="O235" s="9">
        <f>VLOOKUP($F235,'02 train 채점'!$F$12:$G$17, 2, true)</f>
        <v>55</v>
      </c>
      <c r="P235" s="9">
        <f>VLOOKUP($M235, '02 train 채점'!$F$20:$G$23, 2, true)</f>
        <v>0</v>
      </c>
      <c r="Q235" s="14">
        <f>VLOOKUP($D235,'02 train 채점'!$I$20:$J$23, 2, false)</f>
        <v>10</v>
      </c>
      <c r="R235" s="9">
        <f>N235*'02 train 채점'!$G$26+O235*'02 train 채점'!$G$27+P235*'02 train 채점'!$G$28*Q235*'02 train 채점'!$G$29</f>
        <v>28.5</v>
      </c>
      <c r="S235" s="9">
        <f>if($R235&gt;'02 train 채점'!$G$31, 1, 0)</f>
        <v>0</v>
      </c>
    </row>
    <row r="236" ht="15.75" customHeight="1">
      <c r="A236" s="8">
        <v>1126.0</v>
      </c>
      <c r="B236" s="10"/>
      <c r="C236" s="8">
        <v>1.0</v>
      </c>
      <c r="D236" s="8" t="s">
        <v>19</v>
      </c>
      <c r="E236" s="8" t="s">
        <v>20</v>
      </c>
      <c r="F236" s="8">
        <v>39.0</v>
      </c>
      <c r="G236" s="8">
        <v>1.0</v>
      </c>
      <c r="H236" s="8">
        <v>0.0</v>
      </c>
      <c r="I236" s="8" t="s">
        <v>26</v>
      </c>
      <c r="J236" s="8">
        <v>71.2833</v>
      </c>
      <c r="K236" s="8" t="s">
        <v>27</v>
      </c>
      <c r="L236" s="8" t="s">
        <v>28</v>
      </c>
      <c r="M236" s="9">
        <f t="shared" si="1"/>
        <v>1</v>
      </c>
      <c r="N236" s="9">
        <f>VLOOKUP($E236,'02 train 채점'!$F$8:$G$9, 2, false)</f>
        <v>25</v>
      </c>
      <c r="O236" s="9">
        <f>VLOOKUP($F236,'02 train 채점'!$F$12:$G$17, 2, true)</f>
        <v>25</v>
      </c>
      <c r="P236" s="9">
        <f>VLOOKUP($M236, '02 train 채점'!$F$20:$G$23, 2, true)</f>
        <v>65</v>
      </c>
      <c r="Q236" s="14">
        <f>VLOOKUP($D236,'02 train 채점'!$I$20:$J$23, 2, false)</f>
        <v>10</v>
      </c>
      <c r="R236" s="9">
        <f>N236*'02 train 채점'!$G$26+O236*'02 train 채점'!$G$27+P236*'02 train 채점'!$G$28*Q236*'02 train 채점'!$G$29</f>
        <v>24.125</v>
      </c>
      <c r="S236" s="9">
        <f>if($R236&gt;'02 train 채점'!$G$31, 1, 0)</f>
        <v>0</v>
      </c>
    </row>
    <row r="237" ht="15.75" customHeight="1">
      <c r="A237" s="8">
        <v>1127.0</v>
      </c>
      <c r="B237" s="10"/>
      <c r="C237" s="8">
        <v>3.0</v>
      </c>
      <c r="D237" s="8" t="s">
        <v>19</v>
      </c>
      <c r="E237" s="8" t="s">
        <v>20</v>
      </c>
      <c r="F237" s="8">
        <v>20.0</v>
      </c>
      <c r="G237" s="8">
        <v>0.0</v>
      </c>
      <c r="H237" s="8">
        <v>0.0</v>
      </c>
      <c r="I237" s="8">
        <v>350416.0</v>
      </c>
      <c r="J237" s="8">
        <v>7.8542</v>
      </c>
      <c r="K237" s="12"/>
      <c r="L237" s="8" t="s">
        <v>23</v>
      </c>
      <c r="M237" s="9">
        <f t="shared" si="1"/>
        <v>0</v>
      </c>
      <c r="N237" s="9">
        <f>VLOOKUP($E237,'02 train 채점'!$F$8:$G$9, 2, false)</f>
        <v>25</v>
      </c>
      <c r="O237" s="9">
        <f>VLOOKUP($F237,'02 train 채점'!$F$12:$G$17, 2, true)</f>
        <v>25</v>
      </c>
      <c r="P237" s="9">
        <f>VLOOKUP($M237, '02 train 채점'!$F$20:$G$23, 2, true)</f>
        <v>0</v>
      </c>
      <c r="Q237" s="14">
        <f>VLOOKUP($D237,'02 train 채점'!$I$20:$J$23, 2, false)</f>
        <v>10</v>
      </c>
      <c r="R237" s="9">
        <f>N237*'02 train 채점'!$G$26+O237*'02 train 채점'!$G$27+P237*'02 train 채점'!$G$28*Q237*'02 train 채점'!$G$29</f>
        <v>22.5</v>
      </c>
      <c r="S237" s="9">
        <f>if($R237&gt;'02 train 채점'!$G$31, 1, 0)</f>
        <v>0</v>
      </c>
    </row>
    <row r="238" ht="15.75" customHeight="1">
      <c r="A238" s="8">
        <v>1128.0</v>
      </c>
      <c r="B238" s="10"/>
      <c r="C238" s="8">
        <v>1.0</v>
      </c>
      <c r="D238" s="8" t="s">
        <v>19</v>
      </c>
      <c r="E238" s="8" t="s">
        <v>20</v>
      </c>
      <c r="F238" s="8">
        <v>64.0</v>
      </c>
      <c r="G238" s="8">
        <v>1.0</v>
      </c>
      <c r="H238" s="8">
        <v>0.0</v>
      </c>
      <c r="I238" s="8">
        <v>110813.0</v>
      </c>
      <c r="J238" s="8">
        <v>75.25</v>
      </c>
      <c r="K238" s="8" t="s">
        <v>234</v>
      </c>
      <c r="L238" s="8" t="s">
        <v>28</v>
      </c>
      <c r="M238" s="9">
        <f t="shared" si="1"/>
        <v>1</v>
      </c>
      <c r="N238" s="9">
        <f>VLOOKUP($E238,'02 train 채점'!$F$8:$G$9, 2, false)</f>
        <v>25</v>
      </c>
      <c r="O238" s="9">
        <f>VLOOKUP($F238,'02 train 채점'!$F$12:$G$17, 2, true)</f>
        <v>25</v>
      </c>
      <c r="P238" s="9">
        <f>VLOOKUP($M238, '02 train 채점'!$F$20:$G$23, 2, true)</f>
        <v>65</v>
      </c>
      <c r="Q238" s="14">
        <f>VLOOKUP($D238,'02 train 채점'!$I$20:$J$23, 2, false)</f>
        <v>10</v>
      </c>
      <c r="R238" s="9">
        <f>N238*'02 train 채점'!$G$26+O238*'02 train 채점'!$G$27+P238*'02 train 채점'!$G$28*Q238*'02 train 채점'!$G$29</f>
        <v>24.125</v>
      </c>
      <c r="S238" s="9">
        <f>if($R238&gt;'02 train 채점'!$G$31, 1, 0)</f>
        <v>0</v>
      </c>
    </row>
    <row r="239" ht="15.75" customHeight="1">
      <c r="A239" s="8">
        <v>1129.0</v>
      </c>
      <c r="B239" s="10"/>
      <c r="C239" s="8">
        <v>3.0</v>
      </c>
      <c r="D239" s="8" t="s">
        <v>19</v>
      </c>
      <c r="E239" s="8" t="s">
        <v>20</v>
      </c>
      <c r="F239" s="8">
        <v>20.0</v>
      </c>
      <c r="G239" s="8">
        <v>0.0</v>
      </c>
      <c r="H239" s="8">
        <v>0.0</v>
      </c>
      <c r="I239" s="8">
        <v>2679.0</v>
      </c>
      <c r="J239" s="8">
        <v>7.225</v>
      </c>
      <c r="K239" s="12"/>
      <c r="L239" s="8" t="s">
        <v>28</v>
      </c>
      <c r="M239" s="9">
        <f t="shared" si="1"/>
        <v>0</v>
      </c>
      <c r="N239" s="9">
        <f>VLOOKUP($E239,'02 train 채점'!$F$8:$G$9, 2, false)</f>
        <v>25</v>
      </c>
      <c r="O239" s="9">
        <f>VLOOKUP($F239,'02 train 채점'!$F$12:$G$17, 2, true)</f>
        <v>25</v>
      </c>
      <c r="P239" s="9">
        <f>VLOOKUP($M239, '02 train 채점'!$F$20:$G$23, 2, true)</f>
        <v>0</v>
      </c>
      <c r="Q239" s="14">
        <f>VLOOKUP($D239,'02 train 채점'!$I$20:$J$23, 2, false)</f>
        <v>10</v>
      </c>
      <c r="R239" s="9">
        <f>N239*'02 train 채점'!$G$26+O239*'02 train 채점'!$G$27+P239*'02 train 채점'!$G$28*Q239*'02 train 채점'!$G$29</f>
        <v>22.5</v>
      </c>
      <c r="S239" s="9">
        <f>if($R239&gt;'02 train 채점'!$G$31, 1, 0)</f>
        <v>0</v>
      </c>
    </row>
    <row r="240" ht="15.75" customHeight="1">
      <c r="A240" s="8">
        <v>1130.0</v>
      </c>
      <c r="B240" s="10"/>
      <c r="C240" s="8">
        <v>2.0</v>
      </c>
      <c r="D240" s="8" t="s">
        <v>29</v>
      </c>
      <c r="E240" s="8" t="s">
        <v>25</v>
      </c>
      <c r="F240" s="8">
        <v>18.0</v>
      </c>
      <c r="G240" s="8">
        <v>1.0</v>
      </c>
      <c r="H240" s="8">
        <v>1.0</v>
      </c>
      <c r="I240" s="8">
        <v>250650.0</v>
      </c>
      <c r="J240" s="8">
        <v>13.0</v>
      </c>
      <c r="K240" s="12"/>
      <c r="L240" s="8" t="s">
        <v>23</v>
      </c>
      <c r="M240" s="9">
        <f t="shared" si="1"/>
        <v>2</v>
      </c>
      <c r="N240" s="9">
        <f>VLOOKUP($E240,'02 train 채점'!$F$8:$G$9, 2, false)</f>
        <v>75</v>
      </c>
      <c r="O240" s="9">
        <f>VLOOKUP($F240,'02 train 채점'!$F$12:$G$17, 2, true)</f>
        <v>25</v>
      </c>
      <c r="P240" s="9">
        <f>VLOOKUP($M240, '02 train 채점'!$F$20:$G$23, 2, true)</f>
        <v>30</v>
      </c>
      <c r="Q240" s="14">
        <f>VLOOKUP($D240,'02 train 채점'!$I$20:$J$23, 2, false)</f>
        <v>40</v>
      </c>
      <c r="R240" s="9">
        <f>N240*'02 train 채점'!$G$26+O240*'02 train 채점'!$G$27+P240*'02 train 채점'!$G$28*Q240*'02 train 채점'!$G$29</f>
        <v>60.5</v>
      </c>
      <c r="S240" s="9">
        <f>if($R240&gt;'02 train 채점'!$G$31, 1, 0)</f>
        <v>1</v>
      </c>
    </row>
    <row r="241" ht="15.75" customHeight="1">
      <c r="A241" s="8">
        <v>1131.0</v>
      </c>
      <c r="B241" s="10"/>
      <c r="C241" s="8">
        <v>1.0</v>
      </c>
      <c r="D241" s="8" t="s">
        <v>24</v>
      </c>
      <c r="E241" s="8" t="s">
        <v>25</v>
      </c>
      <c r="F241" s="8">
        <v>48.0</v>
      </c>
      <c r="G241" s="8">
        <v>1.0</v>
      </c>
      <c r="H241" s="8">
        <v>0.0</v>
      </c>
      <c r="I241" s="8" t="s">
        <v>235</v>
      </c>
      <c r="J241" s="8">
        <v>106.425</v>
      </c>
      <c r="K241" s="8" t="s">
        <v>236</v>
      </c>
      <c r="L241" s="8" t="s">
        <v>28</v>
      </c>
      <c r="M241" s="9">
        <f t="shared" si="1"/>
        <v>1</v>
      </c>
      <c r="N241" s="9">
        <f>VLOOKUP($E241,'02 train 채점'!$F$8:$G$9, 2, false)</f>
        <v>75</v>
      </c>
      <c r="O241" s="9">
        <f>VLOOKUP($F241,'02 train 채점'!$F$12:$G$17, 2, true)</f>
        <v>25</v>
      </c>
      <c r="P241" s="9">
        <f>VLOOKUP($M241, '02 train 채점'!$F$20:$G$23, 2, true)</f>
        <v>65</v>
      </c>
      <c r="Q241" s="14">
        <f>VLOOKUP($D241,'02 train 채점'!$I$20:$J$23, 2, false)</f>
        <v>50</v>
      </c>
      <c r="R241" s="9">
        <f>N241*'02 train 채점'!$G$26+O241*'02 train 채점'!$G$27+P241*'02 train 채점'!$G$28*Q241*'02 train 채점'!$G$29</f>
        <v>65.625</v>
      </c>
      <c r="S241" s="9">
        <f>if($R241&gt;'02 train 채점'!$G$31, 1, 0)</f>
        <v>1</v>
      </c>
    </row>
    <row r="242" ht="15.75" customHeight="1">
      <c r="A242" s="8">
        <v>1132.0</v>
      </c>
      <c r="B242" s="10"/>
      <c r="C242" s="8">
        <v>1.0</v>
      </c>
      <c r="D242" s="8" t="s">
        <v>24</v>
      </c>
      <c r="E242" s="8" t="s">
        <v>25</v>
      </c>
      <c r="F242" s="8">
        <v>55.0</v>
      </c>
      <c r="G242" s="8">
        <v>0.0</v>
      </c>
      <c r="H242" s="8">
        <v>0.0</v>
      </c>
      <c r="I242" s="8">
        <v>112377.0</v>
      </c>
      <c r="J242" s="8">
        <v>27.7208</v>
      </c>
      <c r="K242" s="12"/>
      <c r="L242" s="8" t="s">
        <v>28</v>
      </c>
      <c r="M242" s="9">
        <f t="shared" si="1"/>
        <v>0</v>
      </c>
      <c r="N242" s="9">
        <f>VLOOKUP($E242,'02 train 채점'!$F$8:$G$9, 2, false)</f>
        <v>75</v>
      </c>
      <c r="O242" s="9">
        <f>VLOOKUP($F242,'02 train 채점'!$F$12:$G$17, 2, true)</f>
        <v>25</v>
      </c>
      <c r="P242" s="9">
        <f>VLOOKUP($M242, '02 train 채점'!$F$20:$G$23, 2, true)</f>
        <v>0</v>
      </c>
      <c r="Q242" s="14">
        <f>VLOOKUP($D242,'02 train 채점'!$I$20:$J$23, 2, false)</f>
        <v>50</v>
      </c>
      <c r="R242" s="9">
        <f>N242*'02 train 채점'!$G$26+O242*'02 train 채점'!$G$27+P242*'02 train 채점'!$G$28*Q242*'02 train 채점'!$G$29</f>
        <v>57.5</v>
      </c>
      <c r="S242" s="9">
        <f>if($R242&gt;'02 train 채점'!$G$31, 1, 0)</f>
        <v>1</v>
      </c>
    </row>
    <row r="243" ht="15.75" customHeight="1">
      <c r="A243" s="8">
        <v>1133.0</v>
      </c>
      <c r="B243" s="10"/>
      <c r="C243" s="8">
        <v>2.0</v>
      </c>
      <c r="D243" s="8" t="s">
        <v>24</v>
      </c>
      <c r="E243" s="8" t="s">
        <v>25</v>
      </c>
      <c r="F243" s="8">
        <v>45.0</v>
      </c>
      <c r="G243" s="8">
        <v>0.0</v>
      </c>
      <c r="H243" s="8">
        <v>2.0</v>
      </c>
      <c r="I243" s="8">
        <v>237789.0</v>
      </c>
      <c r="J243" s="8">
        <v>30.0</v>
      </c>
      <c r="K243" s="12"/>
      <c r="L243" s="8" t="s">
        <v>23</v>
      </c>
      <c r="M243" s="9">
        <f t="shared" si="1"/>
        <v>2</v>
      </c>
      <c r="N243" s="9">
        <f>VLOOKUP($E243,'02 train 채점'!$F$8:$G$9, 2, false)</f>
        <v>75</v>
      </c>
      <c r="O243" s="9">
        <f>VLOOKUP($F243,'02 train 채점'!$F$12:$G$17, 2, true)</f>
        <v>25</v>
      </c>
      <c r="P243" s="9">
        <f>VLOOKUP($M243, '02 train 채점'!$F$20:$G$23, 2, true)</f>
        <v>30</v>
      </c>
      <c r="Q243" s="14">
        <f>VLOOKUP($D243,'02 train 채점'!$I$20:$J$23, 2, false)</f>
        <v>50</v>
      </c>
      <c r="R243" s="9">
        <f>N243*'02 train 채점'!$G$26+O243*'02 train 채점'!$G$27+P243*'02 train 채점'!$G$28*Q243*'02 train 채점'!$G$29</f>
        <v>61.25</v>
      </c>
      <c r="S243" s="9">
        <f>if($R243&gt;'02 train 채점'!$G$31, 1, 0)</f>
        <v>1</v>
      </c>
    </row>
    <row r="244" ht="15.75" customHeight="1">
      <c r="A244" s="8">
        <v>1134.0</v>
      </c>
      <c r="B244" s="10"/>
      <c r="C244" s="8">
        <v>1.0</v>
      </c>
      <c r="D244" s="8" t="s">
        <v>19</v>
      </c>
      <c r="E244" s="8" t="s">
        <v>20</v>
      </c>
      <c r="F244" s="8">
        <v>45.0</v>
      </c>
      <c r="G244" s="8">
        <v>1.0</v>
      </c>
      <c r="H244" s="8">
        <v>1.0</v>
      </c>
      <c r="I244" s="8">
        <v>16966.0</v>
      </c>
      <c r="J244" s="8">
        <v>134.5</v>
      </c>
      <c r="K244" s="8" t="s">
        <v>203</v>
      </c>
      <c r="L244" s="8" t="s">
        <v>28</v>
      </c>
      <c r="M244" s="9">
        <f t="shared" si="1"/>
        <v>2</v>
      </c>
      <c r="N244" s="9">
        <f>VLOOKUP($E244,'02 train 채점'!$F$8:$G$9, 2, false)</f>
        <v>25</v>
      </c>
      <c r="O244" s="9">
        <f>VLOOKUP($F244,'02 train 채점'!$F$12:$G$17, 2, true)</f>
        <v>25</v>
      </c>
      <c r="P244" s="9">
        <f>VLOOKUP($M244, '02 train 채점'!$F$20:$G$23, 2, true)</f>
        <v>30</v>
      </c>
      <c r="Q244" s="14">
        <f>VLOOKUP($D244,'02 train 채점'!$I$20:$J$23, 2, false)</f>
        <v>10</v>
      </c>
      <c r="R244" s="9">
        <f>N244*'02 train 채점'!$G$26+O244*'02 train 채점'!$G$27+P244*'02 train 채점'!$G$28*Q244*'02 train 채점'!$G$29</f>
        <v>23.25</v>
      </c>
      <c r="S244" s="9">
        <f>if($R244&gt;'02 train 채점'!$G$31, 1, 0)</f>
        <v>0</v>
      </c>
    </row>
    <row r="245" ht="15.75" customHeight="1">
      <c r="A245" s="8">
        <v>1135.0</v>
      </c>
      <c r="B245" s="10"/>
      <c r="C245" s="8">
        <v>3.0</v>
      </c>
      <c r="D245" s="8" t="s">
        <v>19</v>
      </c>
      <c r="E245" s="8" t="s">
        <v>20</v>
      </c>
      <c r="F245" s="15"/>
      <c r="G245" s="8">
        <v>0.0</v>
      </c>
      <c r="H245" s="8">
        <v>0.0</v>
      </c>
      <c r="I245" s="8">
        <v>3470.0</v>
      </c>
      <c r="J245" s="8">
        <v>7.8875</v>
      </c>
      <c r="K245" s="12"/>
      <c r="L245" s="8" t="s">
        <v>23</v>
      </c>
      <c r="M245" s="9">
        <f t="shared" si="1"/>
        <v>0</v>
      </c>
      <c r="N245" s="9">
        <f>VLOOKUP($E245,'02 train 채점'!$F$8:$G$9, 2, false)</f>
        <v>25</v>
      </c>
      <c r="O245" s="9">
        <f>VLOOKUP($F245,'02 train 채점'!$F$12:$G$17, 2, true)</f>
        <v>55</v>
      </c>
      <c r="P245" s="9">
        <f>VLOOKUP($M245, '02 train 채점'!$F$20:$G$23, 2, true)</f>
        <v>0</v>
      </c>
      <c r="Q245" s="14">
        <f>VLOOKUP($D245,'02 train 채점'!$I$20:$J$23, 2, false)</f>
        <v>10</v>
      </c>
      <c r="R245" s="9">
        <f>N245*'02 train 채점'!$G$26+O245*'02 train 채점'!$G$27+P245*'02 train 채점'!$G$28*Q245*'02 train 채점'!$G$29</f>
        <v>28.5</v>
      </c>
      <c r="S245" s="9">
        <f>if($R245&gt;'02 train 채점'!$G$31, 1, 0)</f>
        <v>0</v>
      </c>
    </row>
    <row r="246" ht="15.75" customHeight="1">
      <c r="A246" s="8">
        <v>1136.0</v>
      </c>
      <c r="B246" s="10"/>
      <c r="C246" s="8">
        <v>3.0</v>
      </c>
      <c r="D246" s="8" t="s">
        <v>33</v>
      </c>
      <c r="E246" s="8" t="s">
        <v>20</v>
      </c>
      <c r="F246" s="15"/>
      <c r="G246" s="8">
        <v>1.0</v>
      </c>
      <c r="H246" s="8">
        <v>2.0</v>
      </c>
      <c r="I246" s="8" t="s">
        <v>59</v>
      </c>
      <c r="J246" s="8">
        <v>23.45</v>
      </c>
      <c r="K246" s="12"/>
      <c r="L246" s="8" t="s">
        <v>23</v>
      </c>
      <c r="M246" s="9">
        <f t="shared" si="1"/>
        <v>3</v>
      </c>
      <c r="N246" s="9">
        <f>VLOOKUP($E246,'02 train 채점'!$F$8:$G$9, 2, false)</f>
        <v>25</v>
      </c>
      <c r="O246" s="9">
        <f>VLOOKUP($F246,'02 train 채점'!$F$12:$G$17, 2, true)</f>
        <v>55</v>
      </c>
      <c r="P246" s="9">
        <f>VLOOKUP($M246, '02 train 채점'!$F$20:$G$23, 2, true)</f>
        <v>40</v>
      </c>
      <c r="Q246" s="14">
        <f>VLOOKUP($D246,'02 train 채점'!$I$20:$J$23, 2, false)</f>
        <v>20</v>
      </c>
      <c r="R246" s="9">
        <f>N246*'02 train 채점'!$G$26+O246*'02 train 채점'!$G$27+P246*'02 train 채점'!$G$28*Q246*'02 train 채점'!$G$29</f>
        <v>30.5</v>
      </c>
      <c r="S246" s="9">
        <f>if($R246&gt;'02 train 채점'!$G$31, 1, 0)</f>
        <v>0</v>
      </c>
    </row>
    <row r="247" ht="15.75" customHeight="1">
      <c r="A247" s="8">
        <v>1137.0</v>
      </c>
      <c r="B247" s="10"/>
      <c r="C247" s="8">
        <v>1.0</v>
      </c>
      <c r="D247" s="8" t="s">
        <v>19</v>
      </c>
      <c r="E247" s="8" t="s">
        <v>20</v>
      </c>
      <c r="F247" s="8">
        <v>41.0</v>
      </c>
      <c r="G247" s="8">
        <v>1.0</v>
      </c>
      <c r="H247" s="8">
        <v>0.0</v>
      </c>
      <c r="I247" s="8">
        <v>17464.0</v>
      </c>
      <c r="J247" s="8">
        <v>51.8625</v>
      </c>
      <c r="K247" s="8" t="s">
        <v>238</v>
      </c>
      <c r="L247" s="8" t="s">
        <v>23</v>
      </c>
      <c r="M247" s="9">
        <f t="shared" si="1"/>
        <v>1</v>
      </c>
      <c r="N247" s="9">
        <f>VLOOKUP($E247,'02 train 채점'!$F$8:$G$9, 2, false)</f>
        <v>25</v>
      </c>
      <c r="O247" s="9">
        <f>VLOOKUP($F247,'02 train 채점'!$F$12:$G$17, 2, true)</f>
        <v>25</v>
      </c>
      <c r="P247" s="9">
        <f>VLOOKUP($M247, '02 train 채점'!$F$20:$G$23, 2, true)</f>
        <v>65</v>
      </c>
      <c r="Q247" s="14">
        <f>VLOOKUP($D247,'02 train 채점'!$I$20:$J$23, 2, false)</f>
        <v>10</v>
      </c>
      <c r="R247" s="9">
        <f>N247*'02 train 채점'!$G$26+O247*'02 train 채점'!$G$27+P247*'02 train 채점'!$G$28*Q247*'02 train 채점'!$G$29</f>
        <v>24.125</v>
      </c>
      <c r="S247" s="9">
        <f>if($R247&gt;'02 train 채점'!$G$31, 1, 0)</f>
        <v>0</v>
      </c>
    </row>
    <row r="248" ht="15.75" customHeight="1">
      <c r="A248" s="8">
        <v>1138.0</v>
      </c>
      <c r="B248" s="10"/>
      <c r="C248" s="8">
        <v>2.0</v>
      </c>
      <c r="D248" s="8" t="s">
        <v>24</v>
      </c>
      <c r="E248" s="8" t="s">
        <v>25</v>
      </c>
      <c r="F248" s="8">
        <v>22.0</v>
      </c>
      <c r="G248" s="8">
        <v>0.0</v>
      </c>
      <c r="H248" s="8">
        <v>0.0</v>
      </c>
      <c r="I248" s="8" t="s">
        <v>92</v>
      </c>
      <c r="J248" s="8">
        <v>21.0</v>
      </c>
      <c r="K248" s="12"/>
      <c r="L248" s="8" t="s">
        <v>23</v>
      </c>
      <c r="M248" s="9">
        <f t="shared" si="1"/>
        <v>0</v>
      </c>
      <c r="N248" s="9">
        <f>VLOOKUP($E248,'02 train 채점'!$F$8:$G$9, 2, false)</f>
        <v>75</v>
      </c>
      <c r="O248" s="9">
        <f>VLOOKUP($F248,'02 train 채점'!$F$12:$G$17, 2, true)</f>
        <v>25</v>
      </c>
      <c r="P248" s="9">
        <f>VLOOKUP($M248, '02 train 채점'!$F$20:$G$23, 2, true)</f>
        <v>0</v>
      </c>
      <c r="Q248" s="14">
        <f>VLOOKUP($D248,'02 train 채점'!$I$20:$J$23, 2, false)</f>
        <v>50</v>
      </c>
      <c r="R248" s="9">
        <f>N248*'02 train 채점'!$G$26+O248*'02 train 채점'!$G$27+P248*'02 train 채점'!$G$28*Q248*'02 train 채점'!$G$29</f>
        <v>57.5</v>
      </c>
      <c r="S248" s="9">
        <f>if($R248&gt;'02 train 채점'!$G$31, 1, 0)</f>
        <v>1</v>
      </c>
    </row>
    <row r="249" ht="15.75" customHeight="1">
      <c r="A249" s="8">
        <v>1139.0</v>
      </c>
      <c r="B249" s="10"/>
      <c r="C249" s="8">
        <v>2.0</v>
      </c>
      <c r="D249" s="8" t="s">
        <v>19</v>
      </c>
      <c r="E249" s="8" t="s">
        <v>20</v>
      </c>
      <c r="F249" s="8">
        <v>42.0</v>
      </c>
      <c r="G249" s="8">
        <v>1.0</v>
      </c>
      <c r="H249" s="8">
        <v>1.0</v>
      </c>
      <c r="I249" s="8">
        <v>28220.0</v>
      </c>
      <c r="J249" s="8">
        <v>32.5</v>
      </c>
      <c r="K249" s="12"/>
      <c r="L249" s="8" t="s">
        <v>23</v>
      </c>
      <c r="M249" s="9">
        <f t="shared" si="1"/>
        <v>2</v>
      </c>
      <c r="N249" s="9">
        <f>VLOOKUP($E249,'02 train 채점'!$F$8:$G$9, 2, false)</f>
        <v>25</v>
      </c>
      <c r="O249" s="9">
        <f>VLOOKUP($F249,'02 train 채점'!$F$12:$G$17, 2, true)</f>
        <v>25</v>
      </c>
      <c r="P249" s="9">
        <f>VLOOKUP($M249, '02 train 채점'!$F$20:$G$23, 2, true)</f>
        <v>30</v>
      </c>
      <c r="Q249" s="14">
        <f>VLOOKUP($D249,'02 train 채점'!$I$20:$J$23, 2, false)</f>
        <v>10</v>
      </c>
      <c r="R249" s="9">
        <f>N249*'02 train 채점'!$G$26+O249*'02 train 채점'!$G$27+P249*'02 train 채점'!$G$28*Q249*'02 train 채점'!$G$29</f>
        <v>23.25</v>
      </c>
      <c r="S249" s="9">
        <f>if($R249&gt;'02 train 채점'!$G$31, 1, 0)</f>
        <v>0</v>
      </c>
    </row>
    <row r="250" ht="15.75" customHeight="1">
      <c r="A250" s="8">
        <v>1140.0</v>
      </c>
      <c r="B250" s="10"/>
      <c r="C250" s="8">
        <v>2.0</v>
      </c>
      <c r="D250" s="8" t="s">
        <v>24</v>
      </c>
      <c r="E250" s="8" t="s">
        <v>25</v>
      </c>
      <c r="F250" s="8">
        <v>29.0</v>
      </c>
      <c r="G250" s="8">
        <v>1.0</v>
      </c>
      <c r="H250" s="8">
        <v>0.0</v>
      </c>
      <c r="I250" s="8">
        <v>26707.0</v>
      </c>
      <c r="J250" s="8">
        <v>26.0</v>
      </c>
      <c r="K250" s="12"/>
      <c r="L250" s="8" t="s">
        <v>23</v>
      </c>
      <c r="M250" s="9">
        <f t="shared" si="1"/>
        <v>1</v>
      </c>
      <c r="N250" s="9">
        <f>VLOOKUP($E250,'02 train 채점'!$F$8:$G$9, 2, false)</f>
        <v>75</v>
      </c>
      <c r="O250" s="9">
        <f>VLOOKUP($F250,'02 train 채점'!$F$12:$G$17, 2, true)</f>
        <v>25</v>
      </c>
      <c r="P250" s="9">
        <f>VLOOKUP($M250, '02 train 채점'!$F$20:$G$23, 2, true)</f>
        <v>65</v>
      </c>
      <c r="Q250" s="14">
        <f>VLOOKUP($D250,'02 train 채점'!$I$20:$J$23, 2, false)</f>
        <v>50</v>
      </c>
      <c r="R250" s="9">
        <f>N250*'02 train 채점'!$G$26+O250*'02 train 채점'!$G$27+P250*'02 train 채점'!$G$28*Q250*'02 train 채점'!$G$29</f>
        <v>65.625</v>
      </c>
      <c r="S250" s="9">
        <f>if($R250&gt;'02 train 채점'!$G$31, 1, 0)</f>
        <v>1</v>
      </c>
    </row>
    <row r="251" ht="15.75" customHeight="1">
      <c r="A251" s="8">
        <v>1141.0</v>
      </c>
      <c r="B251" s="10"/>
      <c r="C251" s="8">
        <v>3.0</v>
      </c>
      <c r="D251" s="8" t="s">
        <v>24</v>
      </c>
      <c r="E251" s="8" t="s">
        <v>25</v>
      </c>
      <c r="F251" s="15"/>
      <c r="G251" s="8">
        <v>1.0</v>
      </c>
      <c r="H251" s="8">
        <v>0.0</v>
      </c>
      <c r="I251" s="8">
        <v>2660.0</v>
      </c>
      <c r="J251" s="8">
        <v>14.4542</v>
      </c>
      <c r="K251" s="12"/>
      <c r="L251" s="8" t="s">
        <v>28</v>
      </c>
      <c r="M251" s="9">
        <f t="shared" si="1"/>
        <v>1</v>
      </c>
      <c r="N251" s="9">
        <f>VLOOKUP($E251,'02 train 채점'!$F$8:$G$9, 2, false)</f>
        <v>75</v>
      </c>
      <c r="O251" s="9">
        <f>VLOOKUP($F251,'02 train 채점'!$F$12:$G$17, 2, true)</f>
        <v>55</v>
      </c>
      <c r="P251" s="9">
        <f>VLOOKUP($M251, '02 train 채점'!$F$20:$G$23, 2, true)</f>
        <v>65</v>
      </c>
      <c r="Q251" s="14">
        <f>VLOOKUP($D251,'02 train 채점'!$I$20:$J$23, 2, false)</f>
        <v>50</v>
      </c>
      <c r="R251" s="9">
        <f>N251*'02 train 채점'!$G$26+O251*'02 train 채점'!$G$27+P251*'02 train 채점'!$G$28*Q251*'02 train 채점'!$G$29</f>
        <v>71.625</v>
      </c>
      <c r="S251" s="9">
        <f>if($R251&gt;'02 train 채점'!$G$31, 1, 0)</f>
        <v>1</v>
      </c>
    </row>
    <row r="252" ht="15.75" customHeight="1">
      <c r="A252" s="8">
        <v>1142.0</v>
      </c>
      <c r="B252" s="10"/>
      <c r="C252" s="8">
        <v>2.0</v>
      </c>
      <c r="D252" s="8" t="s">
        <v>29</v>
      </c>
      <c r="E252" s="8" t="s">
        <v>25</v>
      </c>
      <c r="F252" s="8">
        <v>0.92</v>
      </c>
      <c r="G252" s="8">
        <v>1.0</v>
      </c>
      <c r="H252" s="8">
        <v>2.0</v>
      </c>
      <c r="I252" s="8" t="s">
        <v>88</v>
      </c>
      <c r="J252" s="8">
        <v>27.75</v>
      </c>
      <c r="K252" s="12"/>
      <c r="L252" s="8" t="s">
        <v>23</v>
      </c>
      <c r="M252" s="9">
        <f t="shared" si="1"/>
        <v>3</v>
      </c>
      <c r="N252" s="9">
        <f>VLOOKUP($E252,'02 train 채점'!$F$8:$G$9, 2, false)</f>
        <v>75</v>
      </c>
      <c r="O252" s="9">
        <f>VLOOKUP($F252,'02 train 채점'!$F$12:$G$17, 2, true)</f>
        <v>55</v>
      </c>
      <c r="P252" s="9">
        <f>VLOOKUP($M252, '02 train 채점'!$F$20:$G$23, 2, true)</f>
        <v>40</v>
      </c>
      <c r="Q252" s="14">
        <f>VLOOKUP($D252,'02 train 채점'!$I$20:$J$23, 2, false)</f>
        <v>40</v>
      </c>
      <c r="R252" s="9">
        <f>N252*'02 train 채점'!$G$26+O252*'02 train 채점'!$G$27+P252*'02 train 채점'!$G$28*Q252*'02 train 채점'!$G$29</f>
        <v>67.5</v>
      </c>
      <c r="S252" s="9">
        <f>if($R252&gt;'02 train 채점'!$G$31, 1, 0)</f>
        <v>1</v>
      </c>
    </row>
    <row r="253" ht="15.75" customHeight="1">
      <c r="A253" s="8">
        <v>1143.0</v>
      </c>
      <c r="B253" s="10"/>
      <c r="C253" s="8">
        <v>3.0</v>
      </c>
      <c r="D253" s="8" t="s">
        <v>19</v>
      </c>
      <c r="E253" s="8" t="s">
        <v>20</v>
      </c>
      <c r="F253" s="8">
        <v>20.0</v>
      </c>
      <c r="G253" s="8">
        <v>0.0</v>
      </c>
      <c r="H253" s="8">
        <v>0.0</v>
      </c>
      <c r="I253" s="8" t="s">
        <v>242</v>
      </c>
      <c r="J253" s="8">
        <v>7.925</v>
      </c>
      <c r="K253" s="12"/>
      <c r="L253" s="8" t="s">
        <v>23</v>
      </c>
      <c r="M253" s="9">
        <f t="shared" si="1"/>
        <v>0</v>
      </c>
      <c r="N253" s="9">
        <f>VLOOKUP($E253,'02 train 채점'!$F$8:$G$9, 2, false)</f>
        <v>25</v>
      </c>
      <c r="O253" s="9">
        <f>VLOOKUP($F253,'02 train 채점'!$F$12:$G$17, 2, true)</f>
        <v>25</v>
      </c>
      <c r="P253" s="9">
        <f>VLOOKUP($M253, '02 train 채점'!$F$20:$G$23, 2, true)</f>
        <v>0</v>
      </c>
      <c r="Q253" s="14">
        <f>VLOOKUP($D253,'02 train 채점'!$I$20:$J$23, 2, false)</f>
        <v>10</v>
      </c>
      <c r="R253" s="9">
        <f>N253*'02 train 채점'!$G$26+O253*'02 train 채점'!$G$27+P253*'02 train 채점'!$G$28*Q253*'02 train 채점'!$G$29</f>
        <v>22.5</v>
      </c>
      <c r="S253" s="9">
        <f>if($R253&gt;'02 train 채점'!$G$31, 1, 0)</f>
        <v>0</v>
      </c>
    </row>
    <row r="254" ht="15.75" customHeight="1">
      <c r="A254" s="8">
        <v>1144.0</v>
      </c>
      <c r="B254" s="10"/>
      <c r="C254" s="8">
        <v>1.0</v>
      </c>
      <c r="D254" s="8" t="s">
        <v>19</v>
      </c>
      <c r="E254" s="8" t="s">
        <v>20</v>
      </c>
      <c r="F254" s="8">
        <v>27.0</v>
      </c>
      <c r="G254" s="8">
        <v>1.0</v>
      </c>
      <c r="H254" s="8">
        <v>0.0</v>
      </c>
      <c r="I254" s="8">
        <v>13508.0</v>
      </c>
      <c r="J254" s="8">
        <v>136.7792</v>
      </c>
      <c r="K254" s="8" t="s">
        <v>243</v>
      </c>
      <c r="L254" s="8" t="s">
        <v>28</v>
      </c>
      <c r="M254" s="9">
        <f t="shared" si="1"/>
        <v>1</v>
      </c>
      <c r="N254" s="9">
        <f>VLOOKUP($E254,'02 train 채점'!$F$8:$G$9, 2, false)</f>
        <v>25</v>
      </c>
      <c r="O254" s="9">
        <f>VLOOKUP($F254,'02 train 채점'!$F$12:$G$17, 2, true)</f>
        <v>25</v>
      </c>
      <c r="P254" s="9">
        <f>VLOOKUP($M254, '02 train 채점'!$F$20:$G$23, 2, true)</f>
        <v>65</v>
      </c>
      <c r="Q254" s="14">
        <f>VLOOKUP($D254,'02 train 채점'!$I$20:$J$23, 2, false)</f>
        <v>10</v>
      </c>
      <c r="R254" s="9">
        <f>N254*'02 train 채점'!$G$26+O254*'02 train 채점'!$G$27+P254*'02 train 채점'!$G$28*Q254*'02 train 채점'!$G$29</f>
        <v>24.125</v>
      </c>
      <c r="S254" s="9">
        <f>if($R254&gt;'02 train 채점'!$G$31, 1, 0)</f>
        <v>0</v>
      </c>
    </row>
    <row r="255" ht="15.75" customHeight="1">
      <c r="A255" s="8">
        <v>1145.0</v>
      </c>
      <c r="B255" s="10"/>
      <c r="C255" s="8">
        <v>3.0</v>
      </c>
      <c r="D255" s="8" t="s">
        <v>19</v>
      </c>
      <c r="E255" s="8" t="s">
        <v>20</v>
      </c>
      <c r="F255" s="8">
        <v>24.0</v>
      </c>
      <c r="G255" s="8">
        <v>0.0</v>
      </c>
      <c r="H255" s="8">
        <v>0.0</v>
      </c>
      <c r="I255" s="8">
        <v>7266.0</v>
      </c>
      <c r="J255" s="8">
        <v>9.325</v>
      </c>
      <c r="K255" s="12"/>
      <c r="L255" s="8" t="s">
        <v>23</v>
      </c>
      <c r="M255" s="9">
        <f t="shared" si="1"/>
        <v>0</v>
      </c>
      <c r="N255" s="9">
        <f>VLOOKUP($E255,'02 train 채점'!$F$8:$G$9, 2, false)</f>
        <v>25</v>
      </c>
      <c r="O255" s="9">
        <f>VLOOKUP($F255,'02 train 채점'!$F$12:$G$17, 2, true)</f>
        <v>25</v>
      </c>
      <c r="P255" s="9">
        <f>VLOOKUP($M255, '02 train 채점'!$F$20:$G$23, 2, true)</f>
        <v>0</v>
      </c>
      <c r="Q255" s="14">
        <f>VLOOKUP($D255,'02 train 채점'!$I$20:$J$23, 2, false)</f>
        <v>10</v>
      </c>
      <c r="R255" s="9">
        <f>N255*'02 train 채점'!$G$26+O255*'02 train 채점'!$G$27+P255*'02 train 채점'!$G$28*Q255*'02 train 채점'!$G$29</f>
        <v>22.5</v>
      </c>
      <c r="S255" s="9">
        <f>if($R255&gt;'02 train 채점'!$G$31, 1, 0)</f>
        <v>0</v>
      </c>
    </row>
    <row r="256" ht="15.75" customHeight="1">
      <c r="A256" s="8">
        <v>1146.0</v>
      </c>
      <c r="B256" s="10"/>
      <c r="C256" s="8">
        <v>3.0</v>
      </c>
      <c r="D256" s="8" t="s">
        <v>19</v>
      </c>
      <c r="E256" s="8" t="s">
        <v>20</v>
      </c>
      <c r="F256" s="8">
        <v>32.5</v>
      </c>
      <c r="G256" s="8">
        <v>0.0</v>
      </c>
      <c r="H256" s="8">
        <v>0.0</v>
      </c>
      <c r="I256" s="8">
        <v>345775.0</v>
      </c>
      <c r="J256" s="8">
        <v>9.5</v>
      </c>
      <c r="K256" s="12"/>
      <c r="L256" s="8" t="s">
        <v>23</v>
      </c>
      <c r="M256" s="9">
        <f t="shared" si="1"/>
        <v>0</v>
      </c>
      <c r="N256" s="9">
        <f>VLOOKUP($E256,'02 train 채점'!$F$8:$G$9, 2, false)</f>
        <v>25</v>
      </c>
      <c r="O256" s="9">
        <f>VLOOKUP($F256,'02 train 채점'!$F$12:$G$17, 2, true)</f>
        <v>25</v>
      </c>
      <c r="P256" s="9">
        <f>VLOOKUP($M256, '02 train 채점'!$F$20:$G$23, 2, true)</f>
        <v>0</v>
      </c>
      <c r="Q256" s="14">
        <f>VLOOKUP($D256,'02 train 채점'!$I$20:$J$23, 2, false)</f>
        <v>10</v>
      </c>
      <c r="R256" s="9">
        <f>N256*'02 train 채점'!$G$26+O256*'02 train 채점'!$G$27+P256*'02 train 채점'!$G$28*Q256*'02 train 채점'!$G$29</f>
        <v>22.5</v>
      </c>
      <c r="S256" s="9">
        <f>if($R256&gt;'02 train 채점'!$G$31, 1, 0)</f>
        <v>0</v>
      </c>
    </row>
    <row r="257" ht="15.75" customHeight="1">
      <c r="A257" s="8">
        <v>1147.0</v>
      </c>
      <c r="B257" s="10"/>
      <c r="C257" s="8">
        <v>3.0</v>
      </c>
      <c r="D257" s="8" t="s">
        <v>19</v>
      </c>
      <c r="E257" s="8" t="s">
        <v>20</v>
      </c>
      <c r="F257" s="15"/>
      <c r="G257" s="8">
        <v>0.0</v>
      </c>
      <c r="H257" s="8">
        <v>0.0</v>
      </c>
      <c r="I257" s="8" t="s">
        <v>246</v>
      </c>
      <c r="J257" s="8">
        <v>7.55</v>
      </c>
      <c r="K257" s="12"/>
      <c r="L257" s="8" t="s">
        <v>23</v>
      </c>
      <c r="M257" s="9">
        <f t="shared" si="1"/>
        <v>0</v>
      </c>
      <c r="N257" s="9">
        <f>VLOOKUP($E257,'02 train 채점'!$F$8:$G$9, 2, false)</f>
        <v>25</v>
      </c>
      <c r="O257" s="9">
        <f>VLOOKUP($F257,'02 train 채점'!$F$12:$G$17, 2, true)</f>
        <v>55</v>
      </c>
      <c r="P257" s="9">
        <f>VLOOKUP($M257, '02 train 채점'!$F$20:$G$23, 2, true)</f>
        <v>0</v>
      </c>
      <c r="Q257" s="14">
        <f>VLOOKUP($D257,'02 train 채점'!$I$20:$J$23, 2, false)</f>
        <v>10</v>
      </c>
      <c r="R257" s="9">
        <f>N257*'02 train 채점'!$G$26+O257*'02 train 채점'!$G$27+P257*'02 train 채점'!$G$28*Q257*'02 train 채점'!$G$29</f>
        <v>28.5</v>
      </c>
      <c r="S257" s="9">
        <f>if($R257&gt;'02 train 채점'!$G$31, 1, 0)</f>
        <v>0</v>
      </c>
    </row>
    <row r="258" ht="15.75" customHeight="1">
      <c r="A258" s="8">
        <v>1148.0</v>
      </c>
      <c r="B258" s="10"/>
      <c r="C258" s="8">
        <v>3.0</v>
      </c>
      <c r="D258" s="8" t="s">
        <v>19</v>
      </c>
      <c r="E258" s="8" t="s">
        <v>20</v>
      </c>
      <c r="F258" s="15"/>
      <c r="G258" s="8">
        <v>0.0</v>
      </c>
      <c r="H258" s="8">
        <v>0.0</v>
      </c>
      <c r="I258" s="8" t="s">
        <v>248</v>
      </c>
      <c r="J258" s="8">
        <v>7.75</v>
      </c>
      <c r="K258" s="12"/>
      <c r="L258" s="8" t="s">
        <v>21</v>
      </c>
      <c r="M258" s="9">
        <f t="shared" si="1"/>
        <v>0</v>
      </c>
      <c r="N258" s="9">
        <f>VLOOKUP($E258,'02 train 채점'!$F$8:$G$9, 2, false)</f>
        <v>25</v>
      </c>
      <c r="O258" s="9">
        <f>VLOOKUP($F258,'02 train 채점'!$F$12:$G$17, 2, true)</f>
        <v>55</v>
      </c>
      <c r="P258" s="9">
        <f>VLOOKUP($M258, '02 train 채점'!$F$20:$G$23, 2, true)</f>
        <v>0</v>
      </c>
      <c r="Q258" s="14">
        <f>VLOOKUP($D258,'02 train 채점'!$I$20:$J$23, 2, false)</f>
        <v>10</v>
      </c>
      <c r="R258" s="9">
        <f>N258*'02 train 채점'!$G$26+O258*'02 train 채점'!$G$27+P258*'02 train 채점'!$G$28*Q258*'02 train 채점'!$G$29</f>
        <v>28.5</v>
      </c>
      <c r="S258" s="9">
        <f>if($R258&gt;'02 train 채점'!$G$31, 1, 0)</f>
        <v>0</v>
      </c>
    </row>
    <row r="259" ht="15.75" customHeight="1">
      <c r="A259" s="8">
        <v>1149.0</v>
      </c>
      <c r="B259" s="10"/>
      <c r="C259" s="8">
        <v>3.0</v>
      </c>
      <c r="D259" s="8" t="s">
        <v>19</v>
      </c>
      <c r="E259" s="8" t="s">
        <v>20</v>
      </c>
      <c r="F259" s="8">
        <v>28.0</v>
      </c>
      <c r="G259" s="8">
        <v>0.0</v>
      </c>
      <c r="H259" s="8">
        <v>0.0</v>
      </c>
      <c r="I259" s="8">
        <v>363611.0</v>
      </c>
      <c r="J259" s="8">
        <v>8.05</v>
      </c>
      <c r="K259" s="12"/>
      <c r="L259" s="8" t="s">
        <v>23</v>
      </c>
      <c r="M259" s="9">
        <f t="shared" si="1"/>
        <v>0</v>
      </c>
      <c r="N259" s="9">
        <f>VLOOKUP($E259,'02 train 채점'!$F$8:$G$9, 2, false)</f>
        <v>25</v>
      </c>
      <c r="O259" s="9">
        <f>VLOOKUP($F259,'02 train 채점'!$F$12:$G$17, 2, true)</f>
        <v>25</v>
      </c>
      <c r="P259" s="9">
        <f>VLOOKUP($M259, '02 train 채점'!$F$20:$G$23, 2, true)</f>
        <v>0</v>
      </c>
      <c r="Q259" s="14">
        <f>VLOOKUP($D259,'02 train 채점'!$I$20:$J$23, 2, false)</f>
        <v>10</v>
      </c>
      <c r="R259" s="9">
        <f>N259*'02 train 채점'!$G$26+O259*'02 train 채점'!$G$27+P259*'02 train 채점'!$G$28*Q259*'02 train 채점'!$G$29</f>
        <v>22.5</v>
      </c>
      <c r="S259" s="9">
        <f>if($R259&gt;'02 train 채점'!$G$31, 1, 0)</f>
        <v>0</v>
      </c>
    </row>
    <row r="260" ht="15.75" customHeight="1">
      <c r="A260" s="8">
        <v>1150.0</v>
      </c>
      <c r="B260" s="10"/>
      <c r="C260" s="8">
        <v>2.0</v>
      </c>
      <c r="D260" s="8" t="s">
        <v>29</v>
      </c>
      <c r="E260" s="8" t="s">
        <v>25</v>
      </c>
      <c r="F260" s="8">
        <v>19.0</v>
      </c>
      <c r="G260" s="8">
        <v>0.0</v>
      </c>
      <c r="H260" s="8">
        <v>0.0</v>
      </c>
      <c r="I260" s="8">
        <v>28404.0</v>
      </c>
      <c r="J260" s="8">
        <v>13.0</v>
      </c>
      <c r="K260" s="12"/>
      <c r="L260" s="8" t="s">
        <v>23</v>
      </c>
      <c r="M260" s="9">
        <f t="shared" si="1"/>
        <v>0</v>
      </c>
      <c r="N260" s="9">
        <f>VLOOKUP($E260,'02 train 채점'!$F$8:$G$9, 2, false)</f>
        <v>75</v>
      </c>
      <c r="O260" s="9">
        <f>VLOOKUP($F260,'02 train 채점'!$F$12:$G$17, 2, true)</f>
        <v>25</v>
      </c>
      <c r="P260" s="9">
        <f>VLOOKUP($M260, '02 train 채점'!$F$20:$G$23, 2, true)</f>
        <v>0</v>
      </c>
      <c r="Q260" s="14">
        <f>VLOOKUP($D260,'02 train 채점'!$I$20:$J$23, 2, false)</f>
        <v>40</v>
      </c>
      <c r="R260" s="9">
        <f>N260*'02 train 채점'!$G$26+O260*'02 train 채점'!$G$27+P260*'02 train 채점'!$G$28*Q260*'02 train 채점'!$G$29</f>
        <v>57.5</v>
      </c>
      <c r="S260" s="9">
        <f>if($R260&gt;'02 train 채점'!$G$31, 1, 0)</f>
        <v>1</v>
      </c>
    </row>
    <row r="261" ht="15.75" customHeight="1">
      <c r="A261" s="8">
        <v>1151.0</v>
      </c>
      <c r="B261" s="10"/>
      <c r="C261" s="8">
        <v>3.0</v>
      </c>
      <c r="D261" s="8" t="s">
        <v>19</v>
      </c>
      <c r="E261" s="8" t="s">
        <v>20</v>
      </c>
      <c r="F261" s="8">
        <v>21.0</v>
      </c>
      <c r="G261" s="8">
        <v>0.0</v>
      </c>
      <c r="H261" s="8">
        <v>0.0</v>
      </c>
      <c r="I261" s="8">
        <v>345501.0</v>
      </c>
      <c r="J261" s="8">
        <v>7.775</v>
      </c>
      <c r="K261" s="12"/>
      <c r="L261" s="8" t="s">
        <v>23</v>
      </c>
      <c r="M261" s="9">
        <f t="shared" si="1"/>
        <v>0</v>
      </c>
      <c r="N261" s="9">
        <f>VLOOKUP($E261,'02 train 채점'!$F$8:$G$9, 2, false)</f>
        <v>25</v>
      </c>
      <c r="O261" s="9">
        <f>VLOOKUP($F261,'02 train 채점'!$F$12:$G$17, 2, true)</f>
        <v>25</v>
      </c>
      <c r="P261" s="9">
        <f>VLOOKUP($M261, '02 train 채점'!$F$20:$G$23, 2, true)</f>
        <v>0</v>
      </c>
      <c r="Q261" s="14">
        <f>VLOOKUP($D261,'02 train 채점'!$I$20:$J$23, 2, false)</f>
        <v>10</v>
      </c>
      <c r="R261" s="9">
        <f>N261*'02 train 채점'!$G$26+O261*'02 train 채점'!$G$27+P261*'02 train 채점'!$G$28*Q261*'02 train 채점'!$G$29</f>
        <v>22.5</v>
      </c>
      <c r="S261" s="9">
        <f>if($R261&gt;'02 train 채점'!$G$31, 1, 0)</f>
        <v>0</v>
      </c>
    </row>
    <row r="262" ht="15.75" customHeight="1">
      <c r="A262" s="8">
        <v>1152.0</v>
      </c>
      <c r="B262" s="10"/>
      <c r="C262" s="8">
        <v>3.0</v>
      </c>
      <c r="D262" s="8" t="s">
        <v>19</v>
      </c>
      <c r="E262" s="8" t="s">
        <v>20</v>
      </c>
      <c r="F262" s="8">
        <v>36.5</v>
      </c>
      <c r="G262" s="8">
        <v>1.0</v>
      </c>
      <c r="H262" s="8">
        <v>0.0</v>
      </c>
      <c r="I262" s="8">
        <v>345572.0</v>
      </c>
      <c r="J262" s="8">
        <v>17.4</v>
      </c>
      <c r="K262" s="12"/>
      <c r="L262" s="8" t="s">
        <v>23</v>
      </c>
      <c r="M262" s="9">
        <f t="shared" si="1"/>
        <v>1</v>
      </c>
      <c r="N262" s="9">
        <f>VLOOKUP($E262,'02 train 채점'!$F$8:$G$9, 2, false)</f>
        <v>25</v>
      </c>
      <c r="O262" s="9">
        <f>VLOOKUP($F262,'02 train 채점'!$F$12:$G$17, 2, true)</f>
        <v>25</v>
      </c>
      <c r="P262" s="9">
        <f>VLOOKUP($M262, '02 train 채점'!$F$20:$G$23, 2, true)</f>
        <v>65</v>
      </c>
      <c r="Q262" s="14">
        <f>VLOOKUP($D262,'02 train 채점'!$I$20:$J$23, 2, false)</f>
        <v>10</v>
      </c>
      <c r="R262" s="9">
        <f>N262*'02 train 채점'!$G$26+O262*'02 train 채점'!$G$27+P262*'02 train 채점'!$G$28*Q262*'02 train 채점'!$G$29</f>
        <v>24.125</v>
      </c>
      <c r="S262" s="9">
        <f>if($R262&gt;'02 train 채점'!$G$31, 1, 0)</f>
        <v>0</v>
      </c>
    </row>
    <row r="263" ht="15.75" customHeight="1">
      <c r="A263" s="8">
        <v>1153.0</v>
      </c>
      <c r="B263" s="10"/>
      <c r="C263" s="8">
        <v>3.0</v>
      </c>
      <c r="D263" s="8" t="s">
        <v>19</v>
      </c>
      <c r="E263" s="8" t="s">
        <v>20</v>
      </c>
      <c r="F263" s="8">
        <v>21.0</v>
      </c>
      <c r="G263" s="8">
        <v>0.0</v>
      </c>
      <c r="H263" s="8">
        <v>0.0</v>
      </c>
      <c r="I263" s="8">
        <v>350410.0</v>
      </c>
      <c r="J263" s="8">
        <v>7.8542</v>
      </c>
      <c r="K263" s="12"/>
      <c r="L263" s="8" t="s">
        <v>23</v>
      </c>
      <c r="M263" s="9">
        <f t="shared" si="1"/>
        <v>0</v>
      </c>
      <c r="N263" s="9">
        <f>VLOOKUP($E263,'02 train 채점'!$F$8:$G$9, 2, false)</f>
        <v>25</v>
      </c>
      <c r="O263" s="9">
        <f>VLOOKUP($F263,'02 train 채점'!$F$12:$G$17, 2, true)</f>
        <v>25</v>
      </c>
      <c r="P263" s="9">
        <f>VLOOKUP($M263, '02 train 채점'!$F$20:$G$23, 2, true)</f>
        <v>0</v>
      </c>
      <c r="Q263" s="14">
        <f>VLOOKUP($D263,'02 train 채점'!$I$20:$J$23, 2, false)</f>
        <v>10</v>
      </c>
      <c r="R263" s="9">
        <f>N263*'02 train 채점'!$G$26+O263*'02 train 채점'!$G$27+P263*'02 train 채점'!$G$28*Q263*'02 train 채점'!$G$29</f>
        <v>22.5</v>
      </c>
      <c r="S263" s="9">
        <f>if($R263&gt;'02 train 채점'!$G$31, 1, 0)</f>
        <v>0</v>
      </c>
    </row>
    <row r="264" ht="15.75" customHeight="1">
      <c r="A264" s="8">
        <v>1154.0</v>
      </c>
      <c r="B264" s="10"/>
      <c r="C264" s="8">
        <v>2.0</v>
      </c>
      <c r="D264" s="8" t="s">
        <v>24</v>
      </c>
      <c r="E264" s="8" t="s">
        <v>25</v>
      </c>
      <c r="F264" s="8">
        <v>29.0</v>
      </c>
      <c r="G264" s="8">
        <v>0.0</v>
      </c>
      <c r="H264" s="8">
        <v>2.0</v>
      </c>
      <c r="I264" s="8">
        <v>29103.0</v>
      </c>
      <c r="J264" s="8">
        <v>23.0</v>
      </c>
      <c r="K264" s="12"/>
      <c r="L264" s="8" t="s">
        <v>23</v>
      </c>
      <c r="M264" s="9">
        <f t="shared" si="1"/>
        <v>2</v>
      </c>
      <c r="N264" s="9">
        <f>VLOOKUP($E264,'02 train 채점'!$F$8:$G$9, 2, false)</f>
        <v>75</v>
      </c>
      <c r="O264" s="9">
        <f>VLOOKUP($F264,'02 train 채점'!$F$12:$G$17, 2, true)</f>
        <v>25</v>
      </c>
      <c r="P264" s="9">
        <f>VLOOKUP($M264, '02 train 채점'!$F$20:$G$23, 2, true)</f>
        <v>30</v>
      </c>
      <c r="Q264" s="14">
        <f>VLOOKUP($D264,'02 train 채점'!$I$20:$J$23, 2, false)</f>
        <v>50</v>
      </c>
      <c r="R264" s="9">
        <f>N264*'02 train 채점'!$G$26+O264*'02 train 채점'!$G$27+P264*'02 train 채점'!$G$28*Q264*'02 train 채점'!$G$29</f>
        <v>61.25</v>
      </c>
      <c r="S264" s="9">
        <f>if($R264&gt;'02 train 채점'!$G$31, 1, 0)</f>
        <v>1</v>
      </c>
    </row>
    <row r="265" ht="15.75" customHeight="1">
      <c r="A265" s="8">
        <v>1155.0</v>
      </c>
      <c r="B265" s="10"/>
      <c r="C265" s="8">
        <v>3.0</v>
      </c>
      <c r="D265" s="8" t="s">
        <v>29</v>
      </c>
      <c r="E265" s="8" t="s">
        <v>25</v>
      </c>
      <c r="F265" s="8">
        <v>1.0</v>
      </c>
      <c r="G265" s="8">
        <v>1.0</v>
      </c>
      <c r="H265" s="8">
        <v>1.0</v>
      </c>
      <c r="I265" s="8">
        <v>350405.0</v>
      </c>
      <c r="J265" s="8">
        <v>12.1833</v>
      </c>
      <c r="K265" s="12"/>
      <c r="L265" s="8" t="s">
        <v>23</v>
      </c>
      <c r="M265" s="9">
        <f t="shared" si="1"/>
        <v>2</v>
      </c>
      <c r="N265" s="9">
        <f>VLOOKUP($E265,'02 train 채점'!$F$8:$G$9, 2, false)</f>
        <v>75</v>
      </c>
      <c r="O265" s="9">
        <f>VLOOKUP($F265,'02 train 채점'!$F$12:$G$17, 2, true)</f>
        <v>40</v>
      </c>
      <c r="P265" s="9">
        <f>VLOOKUP($M265, '02 train 채점'!$F$20:$G$23, 2, true)</f>
        <v>30</v>
      </c>
      <c r="Q265" s="14">
        <f>VLOOKUP($D265,'02 train 채점'!$I$20:$J$23, 2, false)</f>
        <v>40</v>
      </c>
      <c r="R265" s="9">
        <f>N265*'02 train 채점'!$G$26+O265*'02 train 채점'!$G$27+P265*'02 train 채점'!$G$28*Q265*'02 train 채점'!$G$29</f>
        <v>63.5</v>
      </c>
      <c r="S265" s="9">
        <f>if($R265&gt;'02 train 채점'!$G$31, 1, 0)</f>
        <v>1</v>
      </c>
    </row>
    <row r="266" ht="15.75" customHeight="1">
      <c r="A266" s="8">
        <v>1156.0</v>
      </c>
      <c r="B266" s="10"/>
      <c r="C266" s="8">
        <v>2.0</v>
      </c>
      <c r="D266" s="8" t="s">
        <v>19</v>
      </c>
      <c r="E266" s="8" t="s">
        <v>20</v>
      </c>
      <c r="F266" s="8">
        <v>30.0</v>
      </c>
      <c r="G266" s="8">
        <v>0.0</v>
      </c>
      <c r="H266" s="8">
        <v>0.0</v>
      </c>
      <c r="I266" s="8" t="s">
        <v>251</v>
      </c>
      <c r="J266" s="8">
        <v>12.7375</v>
      </c>
      <c r="K266" s="12"/>
      <c r="L266" s="8" t="s">
        <v>28</v>
      </c>
      <c r="M266" s="9">
        <f t="shared" si="1"/>
        <v>0</v>
      </c>
      <c r="N266" s="9">
        <f>VLOOKUP($E266,'02 train 채점'!$F$8:$G$9, 2, false)</f>
        <v>25</v>
      </c>
      <c r="O266" s="9">
        <f>VLOOKUP($F266,'02 train 채점'!$F$12:$G$17, 2, true)</f>
        <v>25</v>
      </c>
      <c r="P266" s="9">
        <f>VLOOKUP($M266, '02 train 채점'!$F$20:$G$23, 2, true)</f>
        <v>0</v>
      </c>
      <c r="Q266" s="14">
        <f>VLOOKUP($D266,'02 train 채점'!$I$20:$J$23, 2, false)</f>
        <v>10</v>
      </c>
      <c r="R266" s="9">
        <f>N266*'02 train 채점'!$G$26+O266*'02 train 채점'!$G$27+P266*'02 train 채점'!$G$28*Q266*'02 train 채점'!$G$29</f>
        <v>22.5</v>
      </c>
      <c r="S266" s="9">
        <f>if($R266&gt;'02 train 채점'!$G$31, 1, 0)</f>
        <v>0</v>
      </c>
    </row>
    <row r="267" ht="15.75" customHeight="1">
      <c r="A267" s="8">
        <v>1157.0</v>
      </c>
      <c r="B267" s="10"/>
      <c r="C267" s="8">
        <v>3.0</v>
      </c>
      <c r="D267" s="8" t="s">
        <v>19</v>
      </c>
      <c r="E267" s="8" t="s">
        <v>20</v>
      </c>
      <c r="F267" s="15"/>
      <c r="G267" s="8">
        <v>0.0</v>
      </c>
      <c r="H267" s="8">
        <v>0.0</v>
      </c>
      <c r="I267" s="8">
        <v>349235.0</v>
      </c>
      <c r="J267" s="8">
        <v>7.8958</v>
      </c>
      <c r="K267" s="12"/>
      <c r="L267" s="8" t="s">
        <v>23</v>
      </c>
      <c r="M267" s="9">
        <f t="shared" si="1"/>
        <v>0</v>
      </c>
      <c r="N267" s="9">
        <f>VLOOKUP($E267,'02 train 채점'!$F$8:$G$9, 2, false)</f>
        <v>25</v>
      </c>
      <c r="O267" s="9">
        <f>VLOOKUP($F267,'02 train 채점'!$F$12:$G$17, 2, true)</f>
        <v>55</v>
      </c>
      <c r="P267" s="9">
        <f>VLOOKUP($M267, '02 train 채점'!$F$20:$G$23, 2, true)</f>
        <v>0</v>
      </c>
      <c r="Q267" s="14">
        <f>VLOOKUP($D267,'02 train 채점'!$I$20:$J$23, 2, false)</f>
        <v>10</v>
      </c>
      <c r="R267" s="9">
        <f>N267*'02 train 채점'!$G$26+O267*'02 train 채점'!$G$27+P267*'02 train 채점'!$G$28*Q267*'02 train 채점'!$G$29</f>
        <v>28.5</v>
      </c>
      <c r="S267" s="9">
        <f>if($R267&gt;'02 train 채점'!$G$31, 1, 0)</f>
        <v>0</v>
      </c>
    </row>
    <row r="268" ht="15.75" customHeight="1">
      <c r="A268" s="8">
        <v>1158.0</v>
      </c>
      <c r="B268" s="10"/>
      <c r="C268" s="8">
        <v>1.0</v>
      </c>
      <c r="D268" s="8" t="s">
        <v>19</v>
      </c>
      <c r="E268" s="8" t="s">
        <v>20</v>
      </c>
      <c r="F268" s="15"/>
      <c r="G268" s="8">
        <v>0.0</v>
      </c>
      <c r="H268" s="8">
        <v>0.0</v>
      </c>
      <c r="I268" s="8">
        <v>112051.0</v>
      </c>
      <c r="J268" s="8">
        <v>0.0</v>
      </c>
      <c r="K268" s="12"/>
      <c r="L268" s="8" t="s">
        <v>23</v>
      </c>
      <c r="M268" s="9">
        <f t="shared" si="1"/>
        <v>0</v>
      </c>
      <c r="N268" s="9">
        <f>VLOOKUP($E268,'02 train 채점'!$F$8:$G$9, 2, false)</f>
        <v>25</v>
      </c>
      <c r="O268" s="9">
        <f>VLOOKUP($F268,'02 train 채점'!$F$12:$G$17, 2, true)</f>
        <v>55</v>
      </c>
      <c r="P268" s="9">
        <f>VLOOKUP($M268, '02 train 채점'!$F$20:$G$23, 2, true)</f>
        <v>0</v>
      </c>
      <c r="Q268" s="14">
        <f>VLOOKUP($D268,'02 train 채점'!$I$20:$J$23, 2, false)</f>
        <v>10</v>
      </c>
      <c r="R268" s="9">
        <f>N268*'02 train 채점'!$G$26+O268*'02 train 채점'!$G$27+P268*'02 train 채점'!$G$28*Q268*'02 train 채점'!$G$29</f>
        <v>28.5</v>
      </c>
      <c r="S268" s="9">
        <f>if($R268&gt;'02 train 채점'!$G$31, 1, 0)</f>
        <v>0</v>
      </c>
    </row>
    <row r="269" ht="15.75" customHeight="1">
      <c r="A269" s="8">
        <v>1159.0</v>
      </c>
      <c r="B269" s="10"/>
      <c r="C269" s="8">
        <v>3.0</v>
      </c>
      <c r="D269" s="8" t="s">
        <v>19</v>
      </c>
      <c r="E269" s="8" t="s">
        <v>20</v>
      </c>
      <c r="F269" s="15"/>
      <c r="G269" s="8">
        <v>0.0</v>
      </c>
      <c r="H269" s="8">
        <v>0.0</v>
      </c>
      <c r="I269" s="8" t="s">
        <v>253</v>
      </c>
      <c r="J269" s="8">
        <v>7.55</v>
      </c>
      <c r="K269" s="12"/>
      <c r="L269" s="8" t="s">
        <v>23</v>
      </c>
      <c r="M269" s="9">
        <f t="shared" si="1"/>
        <v>0</v>
      </c>
      <c r="N269" s="9">
        <f>VLOOKUP($E269,'02 train 채점'!$F$8:$G$9, 2, false)</f>
        <v>25</v>
      </c>
      <c r="O269" s="9">
        <f>VLOOKUP($F269,'02 train 채점'!$F$12:$G$17, 2, true)</f>
        <v>55</v>
      </c>
      <c r="P269" s="9">
        <f>VLOOKUP($M269, '02 train 채점'!$F$20:$G$23, 2, true)</f>
        <v>0</v>
      </c>
      <c r="Q269" s="14">
        <f>VLOOKUP($D269,'02 train 채점'!$I$20:$J$23, 2, false)</f>
        <v>10</v>
      </c>
      <c r="R269" s="9">
        <f>N269*'02 train 채점'!$G$26+O269*'02 train 채점'!$G$27+P269*'02 train 채점'!$G$28*Q269*'02 train 채점'!$G$29</f>
        <v>28.5</v>
      </c>
      <c r="S269" s="9">
        <f>if($R269&gt;'02 train 채점'!$G$31, 1, 0)</f>
        <v>0</v>
      </c>
    </row>
    <row r="270" ht="15.75" customHeight="1">
      <c r="A270" s="8">
        <v>1160.0</v>
      </c>
      <c r="B270" s="10"/>
      <c r="C270" s="8">
        <v>3.0</v>
      </c>
      <c r="D270" s="8" t="s">
        <v>29</v>
      </c>
      <c r="E270" s="8" t="s">
        <v>25</v>
      </c>
      <c r="F270" s="15"/>
      <c r="G270" s="8">
        <v>0.0</v>
      </c>
      <c r="H270" s="8">
        <v>0.0</v>
      </c>
      <c r="I270" s="8" t="s">
        <v>254</v>
      </c>
      <c r="J270" s="8">
        <v>8.05</v>
      </c>
      <c r="K270" s="12"/>
      <c r="L270" s="8" t="s">
        <v>23</v>
      </c>
      <c r="M270" s="9">
        <f t="shared" si="1"/>
        <v>0</v>
      </c>
      <c r="N270" s="9">
        <f>VLOOKUP($E270,'02 train 채점'!$F$8:$G$9, 2, false)</f>
        <v>75</v>
      </c>
      <c r="O270" s="9">
        <f>VLOOKUP($F270,'02 train 채점'!$F$12:$G$17, 2, true)</f>
        <v>55</v>
      </c>
      <c r="P270" s="9">
        <f>VLOOKUP($M270, '02 train 채점'!$F$20:$G$23, 2, true)</f>
        <v>0</v>
      </c>
      <c r="Q270" s="14">
        <f>VLOOKUP($D270,'02 train 채점'!$I$20:$J$23, 2, false)</f>
        <v>40</v>
      </c>
      <c r="R270" s="9">
        <f>N270*'02 train 채점'!$G$26+O270*'02 train 채점'!$G$27+P270*'02 train 채점'!$G$28*Q270*'02 train 채점'!$G$29</f>
        <v>63.5</v>
      </c>
      <c r="S270" s="9">
        <f>if($R270&gt;'02 train 채점'!$G$31, 1, 0)</f>
        <v>1</v>
      </c>
    </row>
    <row r="271" ht="15.75" customHeight="1">
      <c r="A271" s="8">
        <v>1161.0</v>
      </c>
      <c r="B271" s="10"/>
      <c r="C271" s="8">
        <v>3.0</v>
      </c>
      <c r="D271" s="8" t="s">
        <v>19</v>
      </c>
      <c r="E271" s="8" t="s">
        <v>20</v>
      </c>
      <c r="F271" s="8">
        <v>17.0</v>
      </c>
      <c r="G271" s="8">
        <v>0.0</v>
      </c>
      <c r="H271" s="8">
        <v>0.0</v>
      </c>
      <c r="I271" s="8">
        <v>315095.0</v>
      </c>
      <c r="J271" s="8">
        <v>8.6625</v>
      </c>
      <c r="K271" s="12"/>
      <c r="L271" s="8" t="s">
        <v>23</v>
      </c>
      <c r="M271" s="9">
        <f t="shared" si="1"/>
        <v>0</v>
      </c>
      <c r="N271" s="9">
        <f>VLOOKUP($E271,'02 train 채점'!$F$8:$G$9, 2, false)</f>
        <v>25</v>
      </c>
      <c r="O271" s="9">
        <f>VLOOKUP($F271,'02 train 채점'!$F$12:$G$17, 2, true)</f>
        <v>25</v>
      </c>
      <c r="P271" s="9">
        <f>VLOOKUP($M271, '02 train 채점'!$F$20:$G$23, 2, true)</f>
        <v>0</v>
      </c>
      <c r="Q271" s="14">
        <f>VLOOKUP($D271,'02 train 채점'!$I$20:$J$23, 2, false)</f>
        <v>10</v>
      </c>
      <c r="R271" s="9">
        <f>N271*'02 train 채점'!$G$26+O271*'02 train 채점'!$G$27+P271*'02 train 채점'!$G$28*Q271*'02 train 채점'!$G$29</f>
        <v>22.5</v>
      </c>
      <c r="S271" s="9">
        <f>if($R271&gt;'02 train 채점'!$G$31, 1, 0)</f>
        <v>0</v>
      </c>
    </row>
    <row r="272" ht="15.75" customHeight="1">
      <c r="A272" s="8">
        <v>1162.0</v>
      </c>
      <c r="B272" s="10"/>
      <c r="C272" s="8">
        <v>1.0</v>
      </c>
      <c r="D272" s="8" t="s">
        <v>19</v>
      </c>
      <c r="E272" s="8" t="s">
        <v>20</v>
      </c>
      <c r="F272" s="8">
        <v>46.0</v>
      </c>
      <c r="G272" s="8">
        <v>0.0</v>
      </c>
      <c r="H272" s="8">
        <v>0.0</v>
      </c>
      <c r="I272" s="8">
        <v>13050.0</v>
      </c>
      <c r="J272" s="8">
        <v>75.2417</v>
      </c>
      <c r="K272" s="8" t="s">
        <v>129</v>
      </c>
      <c r="L272" s="8" t="s">
        <v>28</v>
      </c>
      <c r="M272" s="9">
        <f t="shared" si="1"/>
        <v>0</v>
      </c>
      <c r="N272" s="9">
        <f>VLOOKUP($E272,'02 train 채점'!$F$8:$G$9, 2, false)</f>
        <v>25</v>
      </c>
      <c r="O272" s="9">
        <f>VLOOKUP($F272,'02 train 채점'!$F$12:$G$17, 2, true)</f>
        <v>25</v>
      </c>
      <c r="P272" s="9">
        <f>VLOOKUP($M272, '02 train 채점'!$F$20:$G$23, 2, true)</f>
        <v>0</v>
      </c>
      <c r="Q272" s="14">
        <f>VLOOKUP($D272,'02 train 채점'!$I$20:$J$23, 2, false)</f>
        <v>10</v>
      </c>
      <c r="R272" s="9">
        <f>N272*'02 train 채점'!$G$26+O272*'02 train 채점'!$G$27+P272*'02 train 채점'!$G$28*Q272*'02 train 채점'!$G$29</f>
        <v>22.5</v>
      </c>
      <c r="S272" s="9">
        <f>if($R272&gt;'02 train 채점'!$G$31, 1, 0)</f>
        <v>0</v>
      </c>
    </row>
    <row r="273" ht="15.75" customHeight="1">
      <c r="A273" s="8">
        <v>1163.0</v>
      </c>
      <c r="B273" s="10"/>
      <c r="C273" s="8">
        <v>3.0</v>
      </c>
      <c r="D273" s="8" t="s">
        <v>19</v>
      </c>
      <c r="E273" s="8" t="s">
        <v>20</v>
      </c>
      <c r="F273" s="15"/>
      <c r="G273" s="8">
        <v>0.0</v>
      </c>
      <c r="H273" s="8">
        <v>0.0</v>
      </c>
      <c r="I273" s="8">
        <v>368573.0</v>
      </c>
      <c r="J273" s="8">
        <v>7.75</v>
      </c>
      <c r="K273" s="12"/>
      <c r="L273" s="8" t="s">
        <v>21</v>
      </c>
      <c r="M273" s="9">
        <f t="shared" si="1"/>
        <v>0</v>
      </c>
      <c r="N273" s="9">
        <f>VLOOKUP($E273,'02 train 채점'!$F$8:$G$9, 2, false)</f>
        <v>25</v>
      </c>
      <c r="O273" s="9">
        <f>VLOOKUP($F273,'02 train 채점'!$F$12:$G$17, 2, true)</f>
        <v>55</v>
      </c>
      <c r="P273" s="9">
        <f>VLOOKUP($M273, '02 train 채점'!$F$20:$G$23, 2, true)</f>
        <v>0</v>
      </c>
      <c r="Q273" s="14">
        <f>VLOOKUP($D273,'02 train 채점'!$I$20:$J$23, 2, false)</f>
        <v>10</v>
      </c>
      <c r="R273" s="9">
        <f>N273*'02 train 채점'!$G$26+O273*'02 train 채점'!$G$27+P273*'02 train 채점'!$G$28*Q273*'02 train 채점'!$G$29</f>
        <v>28.5</v>
      </c>
      <c r="S273" s="9">
        <f>if($R273&gt;'02 train 채점'!$G$31, 1, 0)</f>
        <v>0</v>
      </c>
    </row>
    <row r="274" ht="15.75" customHeight="1">
      <c r="A274" s="8">
        <v>1164.0</v>
      </c>
      <c r="B274" s="10"/>
      <c r="C274" s="8">
        <v>1.0</v>
      </c>
      <c r="D274" s="8" t="s">
        <v>24</v>
      </c>
      <c r="E274" s="8" t="s">
        <v>25</v>
      </c>
      <c r="F274" s="8">
        <v>26.0</v>
      </c>
      <c r="G274" s="8">
        <v>1.0</v>
      </c>
      <c r="H274" s="8">
        <v>0.0</v>
      </c>
      <c r="I274" s="8">
        <v>13508.0</v>
      </c>
      <c r="J274" s="8">
        <v>136.7792</v>
      </c>
      <c r="K274" s="8" t="s">
        <v>243</v>
      </c>
      <c r="L274" s="8" t="s">
        <v>28</v>
      </c>
      <c r="M274" s="9">
        <f t="shared" si="1"/>
        <v>1</v>
      </c>
      <c r="N274" s="9">
        <f>VLOOKUP($E274,'02 train 채점'!$F$8:$G$9, 2, false)</f>
        <v>75</v>
      </c>
      <c r="O274" s="9">
        <f>VLOOKUP($F274,'02 train 채점'!$F$12:$G$17, 2, true)</f>
        <v>25</v>
      </c>
      <c r="P274" s="9">
        <f>VLOOKUP($M274, '02 train 채점'!$F$20:$G$23, 2, true)</f>
        <v>65</v>
      </c>
      <c r="Q274" s="14">
        <f>VLOOKUP($D274,'02 train 채점'!$I$20:$J$23, 2, false)</f>
        <v>50</v>
      </c>
      <c r="R274" s="9">
        <f>N274*'02 train 채점'!$G$26+O274*'02 train 채점'!$G$27+P274*'02 train 채점'!$G$28*Q274*'02 train 채점'!$G$29</f>
        <v>65.625</v>
      </c>
      <c r="S274" s="9">
        <f>if($R274&gt;'02 train 채점'!$G$31, 1, 0)</f>
        <v>1</v>
      </c>
    </row>
    <row r="275" ht="15.75" customHeight="1">
      <c r="A275" s="8">
        <v>1165.0</v>
      </c>
      <c r="B275" s="10"/>
      <c r="C275" s="8">
        <v>3.0</v>
      </c>
      <c r="D275" s="8" t="s">
        <v>29</v>
      </c>
      <c r="E275" s="8" t="s">
        <v>25</v>
      </c>
      <c r="F275" s="15"/>
      <c r="G275" s="8">
        <v>1.0</v>
      </c>
      <c r="H275" s="8">
        <v>0.0</v>
      </c>
      <c r="I275" s="8">
        <v>370371.0</v>
      </c>
      <c r="J275" s="8">
        <v>15.5</v>
      </c>
      <c r="K275" s="12"/>
      <c r="L275" s="8" t="s">
        <v>21</v>
      </c>
      <c r="M275" s="9">
        <f t="shared" si="1"/>
        <v>1</v>
      </c>
      <c r="N275" s="9">
        <f>VLOOKUP($E275,'02 train 채점'!$F$8:$G$9, 2, false)</f>
        <v>75</v>
      </c>
      <c r="O275" s="9">
        <f>VLOOKUP($F275,'02 train 채점'!$F$12:$G$17, 2, true)</f>
        <v>55</v>
      </c>
      <c r="P275" s="9">
        <f>VLOOKUP($M275, '02 train 채점'!$F$20:$G$23, 2, true)</f>
        <v>65</v>
      </c>
      <c r="Q275" s="14">
        <f>VLOOKUP($D275,'02 train 채점'!$I$20:$J$23, 2, false)</f>
        <v>40</v>
      </c>
      <c r="R275" s="9">
        <f>N275*'02 train 채점'!$G$26+O275*'02 train 채점'!$G$27+P275*'02 train 채점'!$G$28*Q275*'02 train 채점'!$G$29</f>
        <v>70</v>
      </c>
      <c r="S275" s="9">
        <f>if($R275&gt;'02 train 채점'!$G$31, 1, 0)</f>
        <v>1</v>
      </c>
    </row>
    <row r="276" ht="15.75" customHeight="1">
      <c r="A276" s="8">
        <v>1166.0</v>
      </c>
      <c r="B276" s="10"/>
      <c r="C276" s="8">
        <v>3.0</v>
      </c>
      <c r="D276" s="8" t="s">
        <v>19</v>
      </c>
      <c r="E276" s="8" t="s">
        <v>20</v>
      </c>
      <c r="F276" s="15"/>
      <c r="G276" s="8">
        <v>0.0</v>
      </c>
      <c r="H276" s="8">
        <v>0.0</v>
      </c>
      <c r="I276" s="8">
        <v>2676.0</v>
      </c>
      <c r="J276" s="8">
        <v>7.225</v>
      </c>
      <c r="K276" s="12"/>
      <c r="L276" s="8" t="s">
        <v>28</v>
      </c>
      <c r="M276" s="9">
        <f t="shared" si="1"/>
        <v>0</v>
      </c>
      <c r="N276" s="9">
        <f>VLOOKUP($E276,'02 train 채점'!$F$8:$G$9, 2, false)</f>
        <v>25</v>
      </c>
      <c r="O276" s="9">
        <f>VLOOKUP($F276,'02 train 채점'!$F$12:$G$17, 2, true)</f>
        <v>55</v>
      </c>
      <c r="P276" s="9">
        <f>VLOOKUP($M276, '02 train 채점'!$F$20:$G$23, 2, true)</f>
        <v>0</v>
      </c>
      <c r="Q276" s="14">
        <f>VLOOKUP($D276,'02 train 채점'!$I$20:$J$23, 2, false)</f>
        <v>10</v>
      </c>
      <c r="R276" s="9">
        <f>N276*'02 train 채점'!$G$26+O276*'02 train 채점'!$G$27+P276*'02 train 채점'!$G$28*Q276*'02 train 채점'!$G$29</f>
        <v>28.5</v>
      </c>
      <c r="S276" s="9">
        <f>if($R276&gt;'02 train 채점'!$G$31, 1, 0)</f>
        <v>0</v>
      </c>
    </row>
    <row r="277" ht="15.75" customHeight="1">
      <c r="A277" s="8">
        <v>1167.0</v>
      </c>
      <c r="B277" s="10"/>
      <c r="C277" s="8">
        <v>2.0</v>
      </c>
      <c r="D277" s="8" t="s">
        <v>29</v>
      </c>
      <c r="E277" s="8" t="s">
        <v>25</v>
      </c>
      <c r="F277" s="8">
        <v>20.0</v>
      </c>
      <c r="G277" s="8">
        <v>1.0</v>
      </c>
      <c r="H277" s="8">
        <v>0.0</v>
      </c>
      <c r="I277" s="8">
        <v>236853.0</v>
      </c>
      <c r="J277" s="8">
        <v>26.0</v>
      </c>
      <c r="K277" s="12"/>
      <c r="L277" s="8" t="s">
        <v>23</v>
      </c>
      <c r="M277" s="9">
        <f t="shared" si="1"/>
        <v>1</v>
      </c>
      <c r="N277" s="9">
        <f>VLOOKUP($E277,'02 train 채점'!$F$8:$G$9, 2, false)</f>
        <v>75</v>
      </c>
      <c r="O277" s="9">
        <f>VLOOKUP($F277,'02 train 채점'!$F$12:$G$17, 2, true)</f>
        <v>25</v>
      </c>
      <c r="P277" s="9">
        <f>VLOOKUP($M277, '02 train 채점'!$F$20:$G$23, 2, true)</f>
        <v>65</v>
      </c>
      <c r="Q277" s="14">
        <f>VLOOKUP($D277,'02 train 채점'!$I$20:$J$23, 2, false)</f>
        <v>40</v>
      </c>
      <c r="R277" s="9">
        <f>N277*'02 train 채점'!$G$26+O277*'02 train 채점'!$G$27+P277*'02 train 채점'!$G$28*Q277*'02 train 채점'!$G$29</f>
        <v>64</v>
      </c>
      <c r="S277" s="9">
        <f>if($R277&gt;'02 train 채점'!$G$31, 1, 0)</f>
        <v>1</v>
      </c>
    </row>
    <row r="278" ht="15.75" customHeight="1">
      <c r="A278" s="8">
        <v>1168.0</v>
      </c>
      <c r="B278" s="10"/>
      <c r="C278" s="8">
        <v>2.0</v>
      </c>
      <c r="D278" s="8" t="s">
        <v>19</v>
      </c>
      <c r="E278" s="8" t="s">
        <v>20</v>
      </c>
      <c r="F278" s="8">
        <v>28.0</v>
      </c>
      <c r="G278" s="8">
        <v>0.0</v>
      </c>
      <c r="H278" s="8">
        <v>0.0</v>
      </c>
      <c r="I278" s="8" t="s">
        <v>258</v>
      </c>
      <c r="J278" s="8">
        <v>10.5</v>
      </c>
      <c r="K278" s="12"/>
      <c r="L278" s="8" t="s">
        <v>23</v>
      </c>
      <c r="M278" s="9">
        <f t="shared" si="1"/>
        <v>0</v>
      </c>
      <c r="N278" s="9">
        <f>VLOOKUP($E278,'02 train 채점'!$F$8:$G$9, 2, false)</f>
        <v>25</v>
      </c>
      <c r="O278" s="9">
        <f>VLOOKUP($F278,'02 train 채점'!$F$12:$G$17, 2, true)</f>
        <v>25</v>
      </c>
      <c r="P278" s="9">
        <f>VLOOKUP($M278, '02 train 채점'!$F$20:$G$23, 2, true)</f>
        <v>0</v>
      </c>
      <c r="Q278" s="14">
        <f>VLOOKUP($D278,'02 train 채점'!$I$20:$J$23, 2, false)</f>
        <v>10</v>
      </c>
      <c r="R278" s="9">
        <f>N278*'02 train 채점'!$G$26+O278*'02 train 채점'!$G$27+P278*'02 train 채점'!$G$28*Q278*'02 train 채점'!$G$29</f>
        <v>22.5</v>
      </c>
      <c r="S278" s="9">
        <f>if($R278&gt;'02 train 채점'!$G$31, 1, 0)</f>
        <v>0</v>
      </c>
    </row>
    <row r="279" ht="15.75" customHeight="1">
      <c r="A279" s="8">
        <v>1169.0</v>
      </c>
      <c r="B279" s="10"/>
      <c r="C279" s="8">
        <v>2.0</v>
      </c>
      <c r="D279" s="8" t="s">
        <v>19</v>
      </c>
      <c r="E279" s="8" t="s">
        <v>20</v>
      </c>
      <c r="F279" s="8">
        <v>40.0</v>
      </c>
      <c r="G279" s="8">
        <v>1.0</v>
      </c>
      <c r="H279" s="8">
        <v>0.0</v>
      </c>
      <c r="I279" s="8">
        <v>2926.0</v>
      </c>
      <c r="J279" s="8">
        <v>26.0</v>
      </c>
      <c r="K279" s="12"/>
      <c r="L279" s="8" t="s">
        <v>23</v>
      </c>
      <c r="M279" s="9">
        <f t="shared" si="1"/>
        <v>1</v>
      </c>
      <c r="N279" s="9">
        <f>VLOOKUP($E279,'02 train 채점'!$F$8:$G$9, 2, false)</f>
        <v>25</v>
      </c>
      <c r="O279" s="9">
        <f>VLOOKUP($F279,'02 train 채점'!$F$12:$G$17, 2, true)</f>
        <v>25</v>
      </c>
      <c r="P279" s="9">
        <f>VLOOKUP($M279, '02 train 채점'!$F$20:$G$23, 2, true)</f>
        <v>65</v>
      </c>
      <c r="Q279" s="14">
        <f>VLOOKUP($D279,'02 train 채점'!$I$20:$J$23, 2, false)</f>
        <v>10</v>
      </c>
      <c r="R279" s="9">
        <f>N279*'02 train 채점'!$G$26+O279*'02 train 채점'!$G$27+P279*'02 train 채점'!$G$28*Q279*'02 train 채점'!$G$29</f>
        <v>24.125</v>
      </c>
      <c r="S279" s="9">
        <f>if($R279&gt;'02 train 채점'!$G$31, 1, 0)</f>
        <v>0</v>
      </c>
    </row>
    <row r="280" ht="15.75" customHeight="1">
      <c r="A280" s="8">
        <v>1170.0</v>
      </c>
      <c r="B280" s="10"/>
      <c r="C280" s="8">
        <v>2.0</v>
      </c>
      <c r="D280" s="8" t="s">
        <v>19</v>
      </c>
      <c r="E280" s="8" t="s">
        <v>20</v>
      </c>
      <c r="F280" s="8">
        <v>30.0</v>
      </c>
      <c r="G280" s="8">
        <v>1.0</v>
      </c>
      <c r="H280" s="8">
        <v>0.0</v>
      </c>
      <c r="I280" s="8" t="s">
        <v>260</v>
      </c>
      <c r="J280" s="8">
        <v>21.0</v>
      </c>
      <c r="K280" s="12"/>
      <c r="L280" s="8" t="s">
        <v>23</v>
      </c>
      <c r="M280" s="9">
        <f t="shared" si="1"/>
        <v>1</v>
      </c>
      <c r="N280" s="9">
        <f>VLOOKUP($E280,'02 train 채점'!$F$8:$G$9, 2, false)</f>
        <v>25</v>
      </c>
      <c r="O280" s="9">
        <f>VLOOKUP($F280,'02 train 채점'!$F$12:$G$17, 2, true)</f>
        <v>25</v>
      </c>
      <c r="P280" s="9">
        <f>VLOOKUP($M280, '02 train 채점'!$F$20:$G$23, 2, true)</f>
        <v>65</v>
      </c>
      <c r="Q280" s="14">
        <f>VLOOKUP($D280,'02 train 채점'!$I$20:$J$23, 2, false)</f>
        <v>10</v>
      </c>
      <c r="R280" s="9">
        <f>N280*'02 train 채점'!$G$26+O280*'02 train 채점'!$G$27+P280*'02 train 채점'!$G$28*Q280*'02 train 채점'!$G$29</f>
        <v>24.125</v>
      </c>
      <c r="S280" s="9">
        <f>if($R280&gt;'02 train 채점'!$G$31, 1, 0)</f>
        <v>0</v>
      </c>
    </row>
    <row r="281" ht="15.75" customHeight="1">
      <c r="A281" s="8">
        <v>1171.0</v>
      </c>
      <c r="B281" s="10"/>
      <c r="C281" s="8">
        <v>2.0</v>
      </c>
      <c r="D281" s="8" t="s">
        <v>19</v>
      </c>
      <c r="E281" s="8" t="s">
        <v>20</v>
      </c>
      <c r="F281" s="8">
        <v>22.0</v>
      </c>
      <c r="G281" s="8">
        <v>0.0</v>
      </c>
      <c r="H281" s="8">
        <v>0.0</v>
      </c>
      <c r="I281" s="8" t="s">
        <v>262</v>
      </c>
      <c r="J281" s="8">
        <v>10.5</v>
      </c>
      <c r="K281" s="12"/>
      <c r="L281" s="8" t="s">
        <v>23</v>
      </c>
      <c r="M281" s="9">
        <f t="shared" si="1"/>
        <v>0</v>
      </c>
      <c r="N281" s="9">
        <f>VLOOKUP($E281,'02 train 채점'!$F$8:$G$9, 2, false)</f>
        <v>25</v>
      </c>
      <c r="O281" s="9">
        <f>VLOOKUP($F281,'02 train 채점'!$F$12:$G$17, 2, true)</f>
        <v>25</v>
      </c>
      <c r="P281" s="9">
        <f>VLOOKUP($M281, '02 train 채점'!$F$20:$G$23, 2, true)</f>
        <v>0</v>
      </c>
      <c r="Q281" s="14">
        <f>VLOOKUP($D281,'02 train 채점'!$I$20:$J$23, 2, false)</f>
        <v>10</v>
      </c>
      <c r="R281" s="9">
        <f>N281*'02 train 채점'!$G$26+O281*'02 train 채점'!$G$27+P281*'02 train 채점'!$G$28*Q281*'02 train 채점'!$G$29</f>
        <v>22.5</v>
      </c>
      <c r="S281" s="9">
        <f>if($R281&gt;'02 train 채점'!$G$31, 1, 0)</f>
        <v>0</v>
      </c>
    </row>
    <row r="282" ht="15.75" customHeight="1">
      <c r="A282" s="8">
        <v>1172.0</v>
      </c>
      <c r="B282" s="10"/>
      <c r="C282" s="8">
        <v>3.0</v>
      </c>
      <c r="D282" s="8" t="s">
        <v>29</v>
      </c>
      <c r="E282" s="8" t="s">
        <v>25</v>
      </c>
      <c r="F282" s="8">
        <v>23.0</v>
      </c>
      <c r="G282" s="8">
        <v>0.0</v>
      </c>
      <c r="H282" s="8">
        <v>0.0</v>
      </c>
      <c r="I282" s="8">
        <v>315085.0</v>
      </c>
      <c r="J282" s="8">
        <v>8.6625</v>
      </c>
      <c r="K282" s="12"/>
      <c r="L282" s="8" t="s">
        <v>23</v>
      </c>
      <c r="M282" s="9">
        <f t="shared" si="1"/>
        <v>0</v>
      </c>
      <c r="N282" s="9">
        <f>VLOOKUP($E282,'02 train 채점'!$F$8:$G$9, 2, false)</f>
        <v>75</v>
      </c>
      <c r="O282" s="9">
        <f>VLOOKUP($F282,'02 train 채점'!$F$12:$G$17, 2, true)</f>
        <v>25</v>
      </c>
      <c r="P282" s="9">
        <f>VLOOKUP($M282, '02 train 채점'!$F$20:$G$23, 2, true)</f>
        <v>0</v>
      </c>
      <c r="Q282" s="14">
        <f>VLOOKUP($D282,'02 train 채점'!$I$20:$J$23, 2, false)</f>
        <v>40</v>
      </c>
      <c r="R282" s="9">
        <f>N282*'02 train 채점'!$G$26+O282*'02 train 채점'!$G$27+P282*'02 train 채점'!$G$28*Q282*'02 train 채점'!$G$29</f>
        <v>57.5</v>
      </c>
      <c r="S282" s="9">
        <f>if($R282&gt;'02 train 채점'!$G$31, 1, 0)</f>
        <v>1</v>
      </c>
    </row>
    <row r="283" ht="15.75" customHeight="1">
      <c r="A283" s="8">
        <v>1173.0</v>
      </c>
      <c r="B283" s="10"/>
      <c r="C283" s="8">
        <v>3.0</v>
      </c>
      <c r="D283" s="8" t="s">
        <v>33</v>
      </c>
      <c r="E283" s="8" t="s">
        <v>20</v>
      </c>
      <c r="F283" s="8">
        <v>0.75</v>
      </c>
      <c r="G283" s="8">
        <v>1.0</v>
      </c>
      <c r="H283" s="8">
        <v>1.0</v>
      </c>
      <c r="I283" s="8" t="s">
        <v>180</v>
      </c>
      <c r="J283" s="8">
        <v>13.775</v>
      </c>
      <c r="K283" s="12"/>
      <c r="L283" s="8" t="s">
        <v>23</v>
      </c>
      <c r="M283" s="9">
        <f t="shared" si="1"/>
        <v>2</v>
      </c>
      <c r="N283" s="9">
        <f>VLOOKUP($E283,'02 train 채점'!$F$8:$G$9, 2, false)</f>
        <v>25</v>
      </c>
      <c r="O283" s="9">
        <f>VLOOKUP($F283,'02 train 채점'!$F$12:$G$17, 2, true)</f>
        <v>55</v>
      </c>
      <c r="P283" s="9">
        <f>VLOOKUP($M283, '02 train 채점'!$F$20:$G$23, 2, true)</f>
        <v>30</v>
      </c>
      <c r="Q283" s="14">
        <f>VLOOKUP($D283,'02 train 채점'!$I$20:$J$23, 2, false)</f>
        <v>20</v>
      </c>
      <c r="R283" s="9">
        <f>N283*'02 train 채점'!$G$26+O283*'02 train 채점'!$G$27+P283*'02 train 채점'!$G$28*Q283*'02 train 채점'!$G$29</f>
        <v>30</v>
      </c>
      <c r="S283" s="9">
        <f>if($R283&gt;'02 train 채점'!$G$31, 1, 0)</f>
        <v>0</v>
      </c>
    </row>
    <row r="284" ht="15.75" customHeight="1">
      <c r="A284" s="8">
        <v>1174.0</v>
      </c>
      <c r="B284" s="10"/>
      <c r="C284" s="8">
        <v>3.0</v>
      </c>
      <c r="D284" s="8" t="s">
        <v>29</v>
      </c>
      <c r="E284" s="8" t="s">
        <v>25</v>
      </c>
      <c r="F284" s="15"/>
      <c r="G284" s="8">
        <v>0.0</v>
      </c>
      <c r="H284" s="8">
        <v>0.0</v>
      </c>
      <c r="I284" s="8">
        <v>364859.0</v>
      </c>
      <c r="J284" s="8">
        <v>7.75</v>
      </c>
      <c r="K284" s="12"/>
      <c r="L284" s="8" t="s">
        <v>21</v>
      </c>
      <c r="M284" s="9">
        <f t="shared" si="1"/>
        <v>0</v>
      </c>
      <c r="N284" s="9">
        <f>VLOOKUP($E284,'02 train 채점'!$F$8:$G$9, 2, false)</f>
        <v>75</v>
      </c>
      <c r="O284" s="9">
        <f>VLOOKUP($F284,'02 train 채점'!$F$12:$G$17, 2, true)</f>
        <v>55</v>
      </c>
      <c r="P284" s="9">
        <f>VLOOKUP($M284, '02 train 채점'!$F$20:$G$23, 2, true)</f>
        <v>0</v>
      </c>
      <c r="Q284" s="14">
        <f>VLOOKUP($D284,'02 train 채점'!$I$20:$J$23, 2, false)</f>
        <v>40</v>
      </c>
      <c r="R284" s="9">
        <f>N284*'02 train 채점'!$G$26+O284*'02 train 채점'!$G$27+P284*'02 train 채점'!$G$28*Q284*'02 train 채점'!$G$29</f>
        <v>63.5</v>
      </c>
      <c r="S284" s="9">
        <f>if($R284&gt;'02 train 채점'!$G$31, 1, 0)</f>
        <v>1</v>
      </c>
    </row>
    <row r="285" ht="15.75" customHeight="1">
      <c r="A285" s="8">
        <v>1175.0</v>
      </c>
      <c r="B285" s="10"/>
      <c r="C285" s="8">
        <v>3.0</v>
      </c>
      <c r="D285" s="8" t="s">
        <v>29</v>
      </c>
      <c r="E285" s="8" t="s">
        <v>25</v>
      </c>
      <c r="F285" s="8">
        <v>9.0</v>
      </c>
      <c r="G285" s="8">
        <v>1.0</v>
      </c>
      <c r="H285" s="8">
        <v>1.0</v>
      </c>
      <c r="I285" s="8">
        <v>2650.0</v>
      </c>
      <c r="J285" s="8">
        <v>15.2458</v>
      </c>
      <c r="K285" s="12"/>
      <c r="L285" s="8" t="s">
        <v>28</v>
      </c>
      <c r="M285" s="9">
        <f t="shared" si="1"/>
        <v>2</v>
      </c>
      <c r="N285" s="9">
        <f>VLOOKUP($E285,'02 train 채점'!$F$8:$G$9, 2, false)</f>
        <v>75</v>
      </c>
      <c r="O285" s="9">
        <f>VLOOKUP($F285,'02 train 채점'!$F$12:$G$17, 2, true)</f>
        <v>25</v>
      </c>
      <c r="P285" s="9">
        <f>VLOOKUP($M285, '02 train 채점'!$F$20:$G$23, 2, true)</f>
        <v>30</v>
      </c>
      <c r="Q285" s="14">
        <f>VLOOKUP($D285,'02 train 채점'!$I$20:$J$23, 2, false)</f>
        <v>40</v>
      </c>
      <c r="R285" s="9">
        <f>N285*'02 train 채점'!$G$26+O285*'02 train 채점'!$G$27+P285*'02 train 채점'!$G$28*Q285*'02 train 채점'!$G$29</f>
        <v>60.5</v>
      </c>
      <c r="S285" s="9">
        <f>if($R285&gt;'02 train 채점'!$G$31, 1, 0)</f>
        <v>1</v>
      </c>
    </row>
    <row r="286" ht="15.75" customHeight="1">
      <c r="A286" s="8">
        <v>1176.0</v>
      </c>
      <c r="B286" s="10"/>
      <c r="C286" s="8">
        <v>3.0</v>
      </c>
      <c r="D286" s="8" t="s">
        <v>29</v>
      </c>
      <c r="E286" s="8" t="s">
        <v>25</v>
      </c>
      <c r="F286" s="8">
        <v>2.0</v>
      </c>
      <c r="G286" s="8">
        <v>1.0</v>
      </c>
      <c r="H286" s="8">
        <v>1.0</v>
      </c>
      <c r="I286" s="8">
        <v>370129.0</v>
      </c>
      <c r="J286" s="8">
        <v>20.2125</v>
      </c>
      <c r="K286" s="12"/>
      <c r="L286" s="8" t="s">
        <v>23</v>
      </c>
      <c r="M286" s="9">
        <f t="shared" si="1"/>
        <v>2</v>
      </c>
      <c r="N286" s="9">
        <f>VLOOKUP($E286,'02 train 채점'!$F$8:$G$9, 2, false)</f>
        <v>75</v>
      </c>
      <c r="O286" s="9">
        <f>VLOOKUP($F286,'02 train 채점'!$F$12:$G$17, 2, true)</f>
        <v>30</v>
      </c>
      <c r="P286" s="9">
        <f>VLOOKUP($M286, '02 train 채점'!$F$20:$G$23, 2, true)</f>
        <v>30</v>
      </c>
      <c r="Q286" s="14">
        <f>VLOOKUP($D286,'02 train 채점'!$I$20:$J$23, 2, false)</f>
        <v>40</v>
      </c>
      <c r="R286" s="9">
        <f>N286*'02 train 채점'!$G$26+O286*'02 train 채점'!$G$27+P286*'02 train 채점'!$G$28*Q286*'02 train 채점'!$G$29</f>
        <v>61.5</v>
      </c>
      <c r="S286" s="9">
        <f>if($R286&gt;'02 train 채점'!$G$31, 1, 0)</f>
        <v>1</v>
      </c>
    </row>
    <row r="287" ht="15.75" customHeight="1">
      <c r="A287" s="8">
        <v>1177.0</v>
      </c>
      <c r="B287" s="10"/>
      <c r="C287" s="8">
        <v>3.0</v>
      </c>
      <c r="D287" s="8" t="s">
        <v>19</v>
      </c>
      <c r="E287" s="8" t="s">
        <v>20</v>
      </c>
      <c r="F287" s="8">
        <v>36.0</v>
      </c>
      <c r="G287" s="8">
        <v>0.0</v>
      </c>
      <c r="H287" s="8">
        <v>0.0</v>
      </c>
      <c r="I287" s="8" t="s">
        <v>266</v>
      </c>
      <c r="J287" s="8">
        <v>7.25</v>
      </c>
      <c r="K287" s="12"/>
      <c r="L287" s="8" t="s">
        <v>23</v>
      </c>
      <c r="M287" s="9">
        <f t="shared" si="1"/>
        <v>0</v>
      </c>
      <c r="N287" s="9">
        <f>VLOOKUP($E287,'02 train 채점'!$F$8:$G$9, 2, false)</f>
        <v>25</v>
      </c>
      <c r="O287" s="9">
        <f>VLOOKUP($F287,'02 train 채점'!$F$12:$G$17, 2, true)</f>
        <v>25</v>
      </c>
      <c r="P287" s="9">
        <f>VLOOKUP($M287, '02 train 채점'!$F$20:$G$23, 2, true)</f>
        <v>0</v>
      </c>
      <c r="Q287" s="14">
        <f>VLOOKUP($D287,'02 train 채점'!$I$20:$J$23, 2, false)</f>
        <v>10</v>
      </c>
      <c r="R287" s="9">
        <f>N287*'02 train 채점'!$G$26+O287*'02 train 채점'!$G$27+P287*'02 train 채점'!$G$28*Q287*'02 train 채점'!$G$29</f>
        <v>22.5</v>
      </c>
      <c r="S287" s="9">
        <f>if($R287&gt;'02 train 채점'!$G$31, 1, 0)</f>
        <v>0</v>
      </c>
    </row>
    <row r="288" ht="15.75" customHeight="1">
      <c r="A288" s="8">
        <v>1178.0</v>
      </c>
      <c r="B288" s="10"/>
      <c r="C288" s="8">
        <v>3.0</v>
      </c>
      <c r="D288" s="8" t="s">
        <v>19</v>
      </c>
      <c r="E288" s="8" t="s">
        <v>20</v>
      </c>
      <c r="F288" s="15"/>
      <c r="G288" s="8">
        <v>0.0</v>
      </c>
      <c r="H288" s="8">
        <v>0.0</v>
      </c>
      <c r="I288" s="8" t="s">
        <v>268</v>
      </c>
      <c r="J288" s="8">
        <v>7.25</v>
      </c>
      <c r="K288" s="12"/>
      <c r="L288" s="8" t="s">
        <v>23</v>
      </c>
      <c r="M288" s="9">
        <f t="shared" si="1"/>
        <v>0</v>
      </c>
      <c r="N288" s="9">
        <f>VLOOKUP($E288,'02 train 채점'!$F$8:$G$9, 2, false)</f>
        <v>25</v>
      </c>
      <c r="O288" s="9">
        <f>VLOOKUP($F288,'02 train 채점'!$F$12:$G$17, 2, true)</f>
        <v>55</v>
      </c>
      <c r="P288" s="9">
        <f>VLOOKUP($M288, '02 train 채점'!$F$20:$G$23, 2, true)</f>
        <v>0</v>
      </c>
      <c r="Q288" s="14">
        <f>VLOOKUP($D288,'02 train 채점'!$I$20:$J$23, 2, false)</f>
        <v>10</v>
      </c>
      <c r="R288" s="9">
        <f>N288*'02 train 채점'!$G$26+O288*'02 train 채점'!$G$27+P288*'02 train 채점'!$G$28*Q288*'02 train 채점'!$G$29</f>
        <v>28.5</v>
      </c>
      <c r="S288" s="9">
        <f>if($R288&gt;'02 train 채점'!$G$31, 1, 0)</f>
        <v>0</v>
      </c>
    </row>
    <row r="289" ht="15.75" customHeight="1">
      <c r="A289" s="8">
        <v>1179.0</v>
      </c>
      <c r="B289" s="10"/>
      <c r="C289" s="8">
        <v>1.0</v>
      </c>
      <c r="D289" s="8" t="s">
        <v>19</v>
      </c>
      <c r="E289" s="8" t="s">
        <v>20</v>
      </c>
      <c r="F289" s="8">
        <v>24.0</v>
      </c>
      <c r="G289" s="8">
        <v>1.0</v>
      </c>
      <c r="H289" s="8">
        <v>0.0</v>
      </c>
      <c r="I289" s="8">
        <v>21228.0</v>
      </c>
      <c r="J289" s="8">
        <v>82.2667</v>
      </c>
      <c r="K289" s="8" t="s">
        <v>37</v>
      </c>
      <c r="L289" s="8" t="s">
        <v>23</v>
      </c>
      <c r="M289" s="9">
        <f t="shared" si="1"/>
        <v>1</v>
      </c>
      <c r="N289" s="9">
        <f>VLOOKUP($E289,'02 train 채점'!$F$8:$G$9, 2, false)</f>
        <v>25</v>
      </c>
      <c r="O289" s="9">
        <f>VLOOKUP($F289,'02 train 채점'!$F$12:$G$17, 2, true)</f>
        <v>25</v>
      </c>
      <c r="P289" s="9">
        <f>VLOOKUP($M289, '02 train 채점'!$F$20:$G$23, 2, true)</f>
        <v>65</v>
      </c>
      <c r="Q289" s="14">
        <f>VLOOKUP($D289,'02 train 채점'!$I$20:$J$23, 2, false)</f>
        <v>10</v>
      </c>
      <c r="R289" s="9">
        <f>N289*'02 train 채점'!$G$26+O289*'02 train 채점'!$G$27+P289*'02 train 채점'!$G$28*Q289*'02 train 채점'!$G$29</f>
        <v>24.125</v>
      </c>
      <c r="S289" s="9">
        <f>if($R289&gt;'02 train 채점'!$G$31, 1, 0)</f>
        <v>0</v>
      </c>
    </row>
    <row r="290" ht="15.75" customHeight="1">
      <c r="A290" s="8">
        <v>1180.0</v>
      </c>
      <c r="B290" s="10"/>
      <c r="C290" s="8">
        <v>3.0</v>
      </c>
      <c r="D290" s="8" t="s">
        <v>19</v>
      </c>
      <c r="E290" s="8" t="s">
        <v>20</v>
      </c>
      <c r="F290" s="15"/>
      <c r="G290" s="8">
        <v>0.0</v>
      </c>
      <c r="H290" s="8">
        <v>0.0</v>
      </c>
      <c r="I290" s="8">
        <v>2655.0</v>
      </c>
      <c r="J290" s="8">
        <v>7.2292</v>
      </c>
      <c r="K290" s="8" t="s">
        <v>270</v>
      </c>
      <c r="L290" s="8" t="s">
        <v>28</v>
      </c>
      <c r="M290" s="9">
        <f t="shared" si="1"/>
        <v>0</v>
      </c>
      <c r="N290" s="9">
        <f>VLOOKUP($E290,'02 train 채점'!$F$8:$G$9, 2, false)</f>
        <v>25</v>
      </c>
      <c r="O290" s="9">
        <f>VLOOKUP($F290,'02 train 채점'!$F$12:$G$17, 2, true)</f>
        <v>55</v>
      </c>
      <c r="P290" s="9">
        <f>VLOOKUP($M290, '02 train 채점'!$F$20:$G$23, 2, true)</f>
        <v>0</v>
      </c>
      <c r="Q290" s="14">
        <f>VLOOKUP($D290,'02 train 채점'!$I$20:$J$23, 2, false)</f>
        <v>10</v>
      </c>
      <c r="R290" s="9">
        <f>N290*'02 train 채점'!$G$26+O290*'02 train 채점'!$G$27+P290*'02 train 채점'!$G$28*Q290*'02 train 채점'!$G$29</f>
        <v>28.5</v>
      </c>
      <c r="S290" s="9">
        <f>if($R290&gt;'02 train 채점'!$G$31, 1, 0)</f>
        <v>0</v>
      </c>
    </row>
    <row r="291" ht="15.75" customHeight="1">
      <c r="A291" s="8">
        <v>1181.0</v>
      </c>
      <c r="B291" s="10"/>
      <c r="C291" s="8">
        <v>3.0</v>
      </c>
      <c r="D291" s="8" t="s">
        <v>19</v>
      </c>
      <c r="E291" s="8" t="s">
        <v>20</v>
      </c>
      <c r="F291" s="15"/>
      <c r="G291" s="8">
        <v>0.0</v>
      </c>
      <c r="H291" s="8">
        <v>0.0</v>
      </c>
      <c r="I291" s="8" t="s">
        <v>271</v>
      </c>
      <c r="J291" s="8">
        <v>8.05</v>
      </c>
      <c r="K291" s="12"/>
      <c r="L291" s="8" t="s">
        <v>23</v>
      </c>
      <c r="M291" s="9">
        <f t="shared" si="1"/>
        <v>0</v>
      </c>
      <c r="N291" s="9">
        <f>VLOOKUP($E291,'02 train 채점'!$F$8:$G$9, 2, false)</f>
        <v>25</v>
      </c>
      <c r="O291" s="9">
        <f>VLOOKUP($F291,'02 train 채점'!$F$12:$G$17, 2, true)</f>
        <v>55</v>
      </c>
      <c r="P291" s="9">
        <f>VLOOKUP($M291, '02 train 채점'!$F$20:$G$23, 2, true)</f>
        <v>0</v>
      </c>
      <c r="Q291" s="14">
        <f>VLOOKUP($D291,'02 train 채점'!$I$20:$J$23, 2, false)</f>
        <v>10</v>
      </c>
      <c r="R291" s="9">
        <f>N291*'02 train 채점'!$G$26+O291*'02 train 채점'!$G$27+P291*'02 train 채점'!$G$28*Q291*'02 train 채점'!$G$29</f>
        <v>28.5</v>
      </c>
      <c r="S291" s="9">
        <f>if($R291&gt;'02 train 채점'!$G$31, 1, 0)</f>
        <v>0</v>
      </c>
    </row>
    <row r="292" ht="15.75" customHeight="1">
      <c r="A292" s="8">
        <v>1182.0</v>
      </c>
      <c r="B292" s="10"/>
      <c r="C292" s="8">
        <v>1.0</v>
      </c>
      <c r="D292" s="8" t="s">
        <v>19</v>
      </c>
      <c r="E292" s="8" t="s">
        <v>20</v>
      </c>
      <c r="F292" s="15"/>
      <c r="G292" s="8">
        <v>0.0</v>
      </c>
      <c r="H292" s="8">
        <v>0.0</v>
      </c>
      <c r="I292" s="8" t="s">
        <v>272</v>
      </c>
      <c r="J292" s="8">
        <v>39.6</v>
      </c>
      <c r="K292" s="12"/>
      <c r="L292" s="8" t="s">
        <v>23</v>
      </c>
      <c r="M292" s="9">
        <f t="shared" si="1"/>
        <v>0</v>
      </c>
      <c r="N292" s="9">
        <f>VLOOKUP($E292,'02 train 채점'!$F$8:$G$9, 2, false)</f>
        <v>25</v>
      </c>
      <c r="O292" s="9">
        <f>VLOOKUP($F292,'02 train 채점'!$F$12:$G$17, 2, true)</f>
        <v>55</v>
      </c>
      <c r="P292" s="9">
        <f>VLOOKUP($M292, '02 train 채점'!$F$20:$G$23, 2, true)</f>
        <v>0</v>
      </c>
      <c r="Q292" s="14">
        <f>VLOOKUP($D292,'02 train 채점'!$I$20:$J$23, 2, false)</f>
        <v>10</v>
      </c>
      <c r="R292" s="9">
        <f>N292*'02 train 채점'!$G$26+O292*'02 train 채점'!$G$27+P292*'02 train 채점'!$G$28*Q292*'02 train 채점'!$G$29</f>
        <v>28.5</v>
      </c>
      <c r="S292" s="9">
        <f>if($R292&gt;'02 train 채점'!$G$31, 1, 0)</f>
        <v>0</v>
      </c>
    </row>
    <row r="293" ht="15.75" customHeight="1">
      <c r="A293" s="8">
        <v>1183.0</v>
      </c>
      <c r="B293" s="10"/>
      <c r="C293" s="8">
        <v>3.0</v>
      </c>
      <c r="D293" s="8" t="s">
        <v>29</v>
      </c>
      <c r="E293" s="8" t="s">
        <v>25</v>
      </c>
      <c r="F293" s="8">
        <v>30.0</v>
      </c>
      <c r="G293" s="8">
        <v>0.0</v>
      </c>
      <c r="H293" s="8">
        <v>0.0</v>
      </c>
      <c r="I293" s="8">
        <v>382650.0</v>
      </c>
      <c r="J293" s="8">
        <v>6.95</v>
      </c>
      <c r="K293" s="12"/>
      <c r="L293" s="8" t="s">
        <v>21</v>
      </c>
      <c r="M293" s="9">
        <f t="shared" si="1"/>
        <v>0</v>
      </c>
      <c r="N293" s="9">
        <f>VLOOKUP($E293,'02 train 채점'!$F$8:$G$9, 2, false)</f>
        <v>75</v>
      </c>
      <c r="O293" s="9">
        <f>VLOOKUP($F293,'02 train 채점'!$F$12:$G$17, 2, true)</f>
        <v>25</v>
      </c>
      <c r="P293" s="9">
        <f>VLOOKUP($M293, '02 train 채점'!$F$20:$G$23, 2, true)</f>
        <v>0</v>
      </c>
      <c r="Q293" s="14">
        <f>VLOOKUP($D293,'02 train 채점'!$I$20:$J$23, 2, false)</f>
        <v>40</v>
      </c>
      <c r="R293" s="9">
        <f>N293*'02 train 채점'!$G$26+O293*'02 train 채점'!$G$27+P293*'02 train 채점'!$G$28*Q293*'02 train 채점'!$G$29</f>
        <v>57.5</v>
      </c>
      <c r="S293" s="9">
        <f>if($R293&gt;'02 train 채점'!$G$31, 1, 0)</f>
        <v>1</v>
      </c>
    </row>
    <row r="294" ht="15.75" customHeight="1">
      <c r="A294" s="8">
        <v>1184.0</v>
      </c>
      <c r="B294" s="10"/>
      <c r="C294" s="8">
        <v>3.0</v>
      </c>
      <c r="D294" s="8" t="s">
        <v>19</v>
      </c>
      <c r="E294" s="8" t="s">
        <v>20</v>
      </c>
      <c r="F294" s="15"/>
      <c r="G294" s="8">
        <v>0.0</v>
      </c>
      <c r="H294" s="8">
        <v>0.0</v>
      </c>
      <c r="I294" s="8">
        <v>2652.0</v>
      </c>
      <c r="J294" s="8">
        <v>7.2292</v>
      </c>
      <c r="K294" s="12"/>
      <c r="L294" s="8" t="s">
        <v>28</v>
      </c>
      <c r="M294" s="9">
        <f t="shared" si="1"/>
        <v>0</v>
      </c>
      <c r="N294" s="9">
        <f>VLOOKUP($E294,'02 train 채점'!$F$8:$G$9, 2, false)</f>
        <v>25</v>
      </c>
      <c r="O294" s="9">
        <f>VLOOKUP($F294,'02 train 채점'!$F$12:$G$17, 2, true)</f>
        <v>55</v>
      </c>
      <c r="P294" s="9">
        <f>VLOOKUP($M294, '02 train 채점'!$F$20:$G$23, 2, true)</f>
        <v>0</v>
      </c>
      <c r="Q294" s="14">
        <f>VLOOKUP($D294,'02 train 채점'!$I$20:$J$23, 2, false)</f>
        <v>10</v>
      </c>
      <c r="R294" s="9">
        <f>N294*'02 train 채점'!$G$26+O294*'02 train 채점'!$G$27+P294*'02 train 채점'!$G$28*Q294*'02 train 채점'!$G$29</f>
        <v>28.5</v>
      </c>
      <c r="S294" s="9">
        <f>if($R294&gt;'02 train 채점'!$G$31, 1, 0)</f>
        <v>0</v>
      </c>
    </row>
    <row r="295" ht="15.75" customHeight="1">
      <c r="A295" s="8">
        <v>1185.0</v>
      </c>
      <c r="B295" s="10"/>
      <c r="C295" s="8">
        <v>1.0</v>
      </c>
      <c r="D295" s="8" t="s">
        <v>33</v>
      </c>
      <c r="E295" s="8" t="s">
        <v>20</v>
      </c>
      <c r="F295" s="8">
        <v>53.0</v>
      </c>
      <c r="G295" s="8">
        <v>1.0</v>
      </c>
      <c r="H295" s="8">
        <v>1.0</v>
      </c>
      <c r="I295" s="8">
        <v>33638.0</v>
      </c>
      <c r="J295" s="8">
        <v>81.8583</v>
      </c>
      <c r="K295" s="8" t="s">
        <v>275</v>
      </c>
      <c r="L295" s="8" t="s">
        <v>23</v>
      </c>
      <c r="M295" s="9">
        <f t="shared" si="1"/>
        <v>2</v>
      </c>
      <c r="N295" s="9">
        <f>VLOOKUP($E295,'02 train 채점'!$F$8:$G$9, 2, false)</f>
        <v>25</v>
      </c>
      <c r="O295" s="9">
        <f>VLOOKUP($F295,'02 train 채점'!$F$12:$G$17, 2, true)</f>
        <v>25</v>
      </c>
      <c r="P295" s="9">
        <f>VLOOKUP($M295, '02 train 채점'!$F$20:$G$23, 2, true)</f>
        <v>30</v>
      </c>
      <c r="Q295" s="14">
        <f>VLOOKUP($D295,'02 train 채점'!$I$20:$J$23, 2, false)</f>
        <v>20</v>
      </c>
      <c r="R295" s="9">
        <f>N295*'02 train 채점'!$G$26+O295*'02 train 채점'!$G$27+P295*'02 train 채점'!$G$28*Q295*'02 train 채점'!$G$29</f>
        <v>24</v>
      </c>
      <c r="S295" s="9">
        <f>if($R295&gt;'02 train 채점'!$G$31, 1, 0)</f>
        <v>0</v>
      </c>
    </row>
    <row r="296" ht="15.75" customHeight="1">
      <c r="A296" s="8">
        <v>1186.0</v>
      </c>
      <c r="B296" s="10"/>
      <c r="C296" s="8">
        <v>3.0</v>
      </c>
      <c r="D296" s="8" t="s">
        <v>19</v>
      </c>
      <c r="E296" s="8" t="s">
        <v>20</v>
      </c>
      <c r="F296" s="8">
        <v>36.0</v>
      </c>
      <c r="G296" s="8">
        <v>0.0</v>
      </c>
      <c r="H296" s="8">
        <v>0.0</v>
      </c>
      <c r="I296" s="8">
        <v>345771.0</v>
      </c>
      <c r="J296" s="8">
        <v>9.5</v>
      </c>
      <c r="K296" s="12"/>
      <c r="L296" s="8" t="s">
        <v>23</v>
      </c>
      <c r="M296" s="9">
        <f t="shared" si="1"/>
        <v>0</v>
      </c>
      <c r="N296" s="9">
        <f>VLOOKUP($E296,'02 train 채점'!$F$8:$G$9, 2, false)</f>
        <v>25</v>
      </c>
      <c r="O296" s="9">
        <f>VLOOKUP($F296,'02 train 채점'!$F$12:$G$17, 2, true)</f>
        <v>25</v>
      </c>
      <c r="P296" s="9">
        <f>VLOOKUP($M296, '02 train 채점'!$F$20:$G$23, 2, true)</f>
        <v>0</v>
      </c>
      <c r="Q296" s="14">
        <f>VLOOKUP($D296,'02 train 채점'!$I$20:$J$23, 2, false)</f>
        <v>10</v>
      </c>
      <c r="R296" s="9">
        <f>N296*'02 train 채점'!$G$26+O296*'02 train 채점'!$G$27+P296*'02 train 채점'!$G$28*Q296*'02 train 채점'!$G$29</f>
        <v>22.5</v>
      </c>
      <c r="S296" s="9">
        <f>if($R296&gt;'02 train 채점'!$G$31, 1, 0)</f>
        <v>0</v>
      </c>
    </row>
    <row r="297" ht="15.75" customHeight="1">
      <c r="A297" s="8">
        <v>1187.0</v>
      </c>
      <c r="B297" s="10"/>
      <c r="C297" s="8">
        <v>3.0</v>
      </c>
      <c r="D297" s="8" t="s">
        <v>19</v>
      </c>
      <c r="E297" s="8" t="s">
        <v>20</v>
      </c>
      <c r="F297" s="8">
        <v>26.0</v>
      </c>
      <c r="G297" s="8">
        <v>0.0</v>
      </c>
      <c r="H297" s="8">
        <v>0.0</v>
      </c>
      <c r="I297" s="8">
        <v>349202.0</v>
      </c>
      <c r="J297" s="8">
        <v>7.8958</v>
      </c>
      <c r="K297" s="12"/>
      <c r="L297" s="8" t="s">
        <v>23</v>
      </c>
      <c r="M297" s="9">
        <f t="shared" si="1"/>
        <v>0</v>
      </c>
      <c r="N297" s="9">
        <f>VLOOKUP($E297,'02 train 채점'!$F$8:$G$9, 2, false)</f>
        <v>25</v>
      </c>
      <c r="O297" s="9">
        <f>VLOOKUP($F297,'02 train 채점'!$F$12:$G$17, 2, true)</f>
        <v>25</v>
      </c>
      <c r="P297" s="9">
        <f>VLOOKUP($M297, '02 train 채점'!$F$20:$G$23, 2, true)</f>
        <v>0</v>
      </c>
      <c r="Q297" s="14">
        <f>VLOOKUP($D297,'02 train 채점'!$I$20:$J$23, 2, false)</f>
        <v>10</v>
      </c>
      <c r="R297" s="9">
        <f>N297*'02 train 채점'!$G$26+O297*'02 train 채점'!$G$27+P297*'02 train 채점'!$G$28*Q297*'02 train 채점'!$G$29</f>
        <v>22.5</v>
      </c>
      <c r="S297" s="9">
        <f>if($R297&gt;'02 train 채점'!$G$31, 1, 0)</f>
        <v>0</v>
      </c>
    </row>
    <row r="298" ht="15.75" customHeight="1">
      <c r="A298" s="8">
        <v>1188.0</v>
      </c>
      <c r="B298" s="10"/>
      <c r="C298" s="8">
        <v>2.0</v>
      </c>
      <c r="D298" s="8" t="s">
        <v>29</v>
      </c>
      <c r="E298" s="8" t="s">
        <v>25</v>
      </c>
      <c r="F298" s="8">
        <v>1.0</v>
      </c>
      <c r="G298" s="8">
        <v>1.0</v>
      </c>
      <c r="H298" s="8">
        <v>2.0</v>
      </c>
      <c r="I298" s="8" t="s">
        <v>73</v>
      </c>
      <c r="J298" s="8">
        <v>41.5792</v>
      </c>
      <c r="K298" s="12"/>
      <c r="L298" s="8" t="s">
        <v>28</v>
      </c>
      <c r="M298" s="9">
        <f t="shared" si="1"/>
        <v>3</v>
      </c>
      <c r="N298" s="9">
        <f>VLOOKUP($E298,'02 train 채점'!$F$8:$G$9, 2, false)</f>
        <v>75</v>
      </c>
      <c r="O298" s="9">
        <f>VLOOKUP($F298,'02 train 채점'!$F$12:$G$17, 2, true)</f>
        <v>40</v>
      </c>
      <c r="P298" s="9">
        <f>VLOOKUP($M298, '02 train 채점'!$F$20:$G$23, 2, true)</f>
        <v>40</v>
      </c>
      <c r="Q298" s="14">
        <f>VLOOKUP($D298,'02 train 채점'!$I$20:$J$23, 2, false)</f>
        <v>40</v>
      </c>
      <c r="R298" s="9">
        <f>N298*'02 train 채점'!$G$26+O298*'02 train 채점'!$G$27+P298*'02 train 채점'!$G$28*Q298*'02 train 채점'!$G$29</f>
        <v>64.5</v>
      </c>
      <c r="S298" s="9">
        <f>if($R298&gt;'02 train 채점'!$G$31, 1, 0)</f>
        <v>1</v>
      </c>
    </row>
    <row r="299" ht="15.75" customHeight="1">
      <c r="A299" s="8">
        <v>1189.0</v>
      </c>
      <c r="B299" s="10"/>
      <c r="C299" s="8">
        <v>3.0</v>
      </c>
      <c r="D299" s="8" t="s">
        <v>19</v>
      </c>
      <c r="E299" s="8" t="s">
        <v>20</v>
      </c>
      <c r="F299" s="15"/>
      <c r="G299" s="8">
        <v>2.0</v>
      </c>
      <c r="H299" s="8">
        <v>0.0</v>
      </c>
      <c r="I299" s="8">
        <v>2662.0</v>
      </c>
      <c r="J299" s="8">
        <v>21.6792</v>
      </c>
      <c r="K299" s="12"/>
      <c r="L299" s="8" t="s">
        <v>28</v>
      </c>
      <c r="M299" s="9">
        <f t="shared" si="1"/>
        <v>2</v>
      </c>
      <c r="N299" s="9">
        <f>VLOOKUP($E299,'02 train 채점'!$F$8:$G$9, 2, false)</f>
        <v>25</v>
      </c>
      <c r="O299" s="9">
        <f>VLOOKUP($F299,'02 train 채점'!$F$12:$G$17, 2, true)</f>
        <v>55</v>
      </c>
      <c r="P299" s="9">
        <f>VLOOKUP($M299, '02 train 채점'!$F$20:$G$23, 2, true)</f>
        <v>30</v>
      </c>
      <c r="Q299" s="14">
        <f>VLOOKUP($D299,'02 train 채점'!$I$20:$J$23, 2, false)</f>
        <v>10</v>
      </c>
      <c r="R299" s="9">
        <f>N299*'02 train 채점'!$G$26+O299*'02 train 채점'!$G$27+P299*'02 train 채점'!$G$28*Q299*'02 train 채점'!$G$29</f>
        <v>29.25</v>
      </c>
      <c r="S299" s="9">
        <f>if($R299&gt;'02 train 채점'!$G$31, 1, 0)</f>
        <v>0</v>
      </c>
    </row>
    <row r="300" ht="15.75" customHeight="1">
      <c r="A300" s="8">
        <v>1190.0</v>
      </c>
      <c r="B300" s="10"/>
      <c r="C300" s="8">
        <v>1.0</v>
      </c>
      <c r="D300" s="8" t="s">
        <v>19</v>
      </c>
      <c r="E300" s="8" t="s">
        <v>20</v>
      </c>
      <c r="F300" s="8">
        <v>30.0</v>
      </c>
      <c r="G300" s="8">
        <v>0.0</v>
      </c>
      <c r="H300" s="8">
        <v>0.0</v>
      </c>
      <c r="I300" s="8">
        <v>113801.0</v>
      </c>
      <c r="J300" s="8">
        <v>45.5</v>
      </c>
      <c r="K300" s="12"/>
      <c r="L300" s="8" t="s">
        <v>23</v>
      </c>
      <c r="M300" s="9">
        <f t="shared" si="1"/>
        <v>0</v>
      </c>
      <c r="N300" s="9">
        <f>VLOOKUP($E300,'02 train 채점'!$F$8:$G$9, 2, false)</f>
        <v>25</v>
      </c>
      <c r="O300" s="9">
        <f>VLOOKUP($F300,'02 train 채점'!$F$12:$G$17, 2, true)</f>
        <v>25</v>
      </c>
      <c r="P300" s="9">
        <f>VLOOKUP($M300, '02 train 채점'!$F$20:$G$23, 2, true)</f>
        <v>0</v>
      </c>
      <c r="Q300" s="14">
        <f>VLOOKUP($D300,'02 train 채점'!$I$20:$J$23, 2, false)</f>
        <v>10</v>
      </c>
      <c r="R300" s="9">
        <f>N300*'02 train 채점'!$G$26+O300*'02 train 채점'!$G$27+P300*'02 train 채점'!$G$28*Q300*'02 train 채점'!$G$29</f>
        <v>22.5</v>
      </c>
      <c r="S300" s="9">
        <f>if($R300&gt;'02 train 채점'!$G$31, 1, 0)</f>
        <v>0</v>
      </c>
    </row>
    <row r="301" ht="15.75" customHeight="1">
      <c r="A301" s="8">
        <v>1191.0</v>
      </c>
      <c r="B301" s="10"/>
      <c r="C301" s="8">
        <v>3.0</v>
      </c>
      <c r="D301" s="8" t="s">
        <v>19</v>
      </c>
      <c r="E301" s="8" t="s">
        <v>20</v>
      </c>
      <c r="F301" s="8">
        <v>29.0</v>
      </c>
      <c r="G301" s="8">
        <v>0.0</v>
      </c>
      <c r="H301" s="8">
        <v>0.0</v>
      </c>
      <c r="I301" s="8">
        <v>347467.0</v>
      </c>
      <c r="J301" s="8">
        <v>7.8542</v>
      </c>
      <c r="K301" s="12"/>
      <c r="L301" s="8" t="s">
        <v>23</v>
      </c>
      <c r="M301" s="9">
        <f t="shared" si="1"/>
        <v>0</v>
      </c>
      <c r="N301" s="9">
        <f>VLOOKUP($E301,'02 train 채점'!$F$8:$G$9, 2, false)</f>
        <v>25</v>
      </c>
      <c r="O301" s="9">
        <f>VLOOKUP($F301,'02 train 채점'!$F$12:$G$17, 2, true)</f>
        <v>25</v>
      </c>
      <c r="P301" s="9">
        <f>VLOOKUP($M301, '02 train 채점'!$F$20:$G$23, 2, true)</f>
        <v>0</v>
      </c>
      <c r="Q301" s="14">
        <f>VLOOKUP($D301,'02 train 채점'!$I$20:$J$23, 2, false)</f>
        <v>10</v>
      </c>
      <c r="R301" s="9">
        <f>N301*'02 train 채점'!$G$26+O301*'02 train 채점'!$G$27+P301*'02 train 채점'!$G$28*Q301*'02 train 채점'!$G$29</f>
        <v>22.5</v>
      </c>
      <c r="S301" s="9">
        <f>if($R301&gt;'02 train 채점'!$G$31, 1, 0)</f>
        <v>0</v>
      </c>
    </row>
    <row r="302" ht="15.75" customHeight="1">
      <c r="A302" s="8">
        <v>1192.0</v>
      </c>
      <c r="B302" s="10"/>
      <c r="C302" s="8">
        <v>3.0</v>
      </c>
      <c r="D302" s="8" t="s">
        <v>19</v>
      </c>
      <c r="E302" s="8" t="s">
        <v>20</v>
      </c>
      <c r="F302" s="8">
        <v>32.0</v>
      </c>
      <c r="G302" s="8">
        <v>0.0</v>
      </c>
      <c r="H302" s="8">
        <v>0.0</v>
      </c>
      <c r="I302" s="8">
        <v>347079.0</v>
      </c>
      <c r="J302" s="8">
        <v>7.775</v>
      </c>
      <c r="K302" s="12"/>
      <c r="L302" s="8" t="s">
        <v>23</v>
      </c>
      <c r="M302" s="9">
        <f t="shared" si="1"/>
        <v>0</v>
      </c>
      <c r="N302" s="9">
        <f>VLOOKUP($E302,'02 train 채점'!$F$8:$G$9, 2, false)</f>
        <v>25</v>
      </c>
      <c r="O302" s="9">
        <f>VLOOKUP($F302,'02 train 채점'!$F$12:$G$17, 2, true)</f>
        <v>25</v>
      </c>
      <c r="P302" s="9">
        <f>VLOOKUP($M302, '02 train 채점'!$F$20:$G$23, 2, true)</f>
        <v>0</v>
      </c>
      <c r="Q302" s="14">
        <f>VLOOKUP($D302,'02 train 채점'!$I$20:$J$23, 2, false)</f>
        <v>10</v>
      </c>
      <c r="R302" s="9">
        <f>N302*'02 train 채점'!$G$26+O302*'02 train 채점'!$G$27+P302*'02 train 채점'!$G$28*Q302*'02 train 채점'!$G$29</f>
        <v>22.5</v>
      </c>
      <c r="S302" s="9">
        <f>if($R302&gt;'02 train 채점'!$G$31, 1, 0)</f>
        <v>0</v>
      </c>
    </row>
    <row r="303" ht="15.75" customHeight="1">
      <c r="A303" s="8">
        <v>1193.0</v>
      </c>
      <c r="B303" s="10"/>
      <c r="C303" s="8">
        <v>2.0</v>
      </c>
      <c r="D303" s="8" t="s">
        <v>19</v>
      </c>
      <c r="E303" s="8" t="s">
        <v>20</v>
      </c>
      <c r="F303" s="15"/>
      <c r="G303" s="8">
        <v>0.0</v>
      </c>
      <c r="H303" s="8">
        <v>0.0</v>
      </c>
      <c r="I303" s="8">
        <v>237735.0</v>
      </c>
      <c r="J303" s="8">
        <v>15.0458</v>
      </c>
      <c r="K303" s="8" t="s">
        <v>280</v>
      </c>
      <c r="L303" s="8" t="s">
        <v>28</v>
      </c>
      <c r="M303" s="9">
        <f t="shared" si="1"/>
        <v>0</v>
      </c>
      <c r="N303" s="9">
        <f>VLOOKUP($E303,'02 train 채점'!$F$8:$G$9, 2, false)</f>
        <v>25</v>
      </c>
      <c r="O303" s="9">
        <f>VLOOKUP($F303,'02 train 채점'!$F$12:$G$17, 2, true)</f>
        <v>55</v>
      </c>
      <c r="P303" s="9">
        <f>VLOOKUP($M303, '02 train 채점'!$F$20:$G$23, 2, true)</f>
        <v>0</v>
      </c>
      <c r="Q303" s="14">
        <f>VLOOKUP($D303,'02 train 채점'!$I$20:$J$23, 2, false)</f>
        <v>10</v>
      </c>
      <c r="R303" s="9">
        <f>N303*'02 train 채점'!$G$26+O303*'02 train 채점'!$G$27+P303*'02 train 채점'!$G$28*Q303*'02 train 채점'!$G$29</f>
        <v>28.5</v>
      </c>
      <c r="S303" s="9">
        <f>if($R303&gt;'02 train 채점'!$G$31, 1, 0)</f>
        <v>0</v>
      </c>
    </row>
    <row r="304" ht="15.75" customHeight="1">
      <c r="A304" s="8">
        <v>1194.0</v>
      </c>
      <c r="B304" s="10"/>
      <c r="C304" s="8">
        <v>2.0</v>
      </c>
      <c r="D304" s="8" t="s">
        <v>19</v>
      </c>
      <c r="E304" s="8" t="s">
        <v>20</v>
      </c>
      <c r="F304" s="8">
        <v>43.0</v>
      </c>
      <c r="G304" s="8">
        <v>0.0</v>
      </c>
      <c r="H304" s="8">
        <v>1.0</v>
      </c>
      <c r="I304" s="8" t="s">
        <v>200</v>
      </c>
      <c r="J304" s="8">
        <v>21.0</v>
      </c>
      <c r="K304" s="12"/>
      <c r="L304" s="8" t="s">
        <v>23</v>
      </c>
      <c r="M304" s="9">
        <f t="shared" si="1"/>
        <v>1</v>
      </c>
      <c r="N304" s="9">
        <f>VLOOKUP($E304,'02 train 채점'!$F$8:$G$9, 2, false)</f>
        <v>25</v>
      </c>
      <c r="O304" s="9">
        <f>VLOOKUP($F304,'02 train 채점'!$F$12:$G$17, 2, true)</f>
        <v>25</v>
      </c>
      <c r="P304" s="9">
        <f>VLOOKUP($M304, '02 train 채점'!$F$20:$G$23, 2, true)</f>
        <v>65</v>
      </c>
      <c r="Q304" s="14">
        <f>VLOOKUP($D304,'02 train 채점'!$I$20:$J$23, 2, false)</f>
        <v>10</v>
      </c>
      <c r="R304" s="9">
        <f>N304*'02 train 채점'!$G$26+O304*'02 train 채점'!$G$27+P304*'02 train 채점'!$G$28*Q304*'02 train 채점'!$G$29</f>
        <v>24.125</v>
      </c>
      <c r="S304" s="9">
        <f>if($R304&gt;'02 train 채점'!$G$31, 1, 0)</f>
        <v>0</v>
      </c>
    </row>
    <row r="305" ht="15.75" customHeight="1">
      <c r="A305" s="8">
        <v>1195.0</v>
      </c>
      <c r="B305" s="10"/>
      <c r="C305" s="8">
        <v>3.0</v>
      </c>
      <c r="D305" s="8" t="s">
        <v>19</v>
      </c>
      <c r="E305" s="8" t="s">
        <v>20</v>
      </c>
      <c r="F305" s="8">
        <v>24.0</v>
      </c>
      <c r="G305" s="8">
        <v>0.0</v>
      </c>
      <c r="H305" s="8">
        <v>0.0</v>
      </c>
      <c r="I305" s="8">
        <v>315092.0</v>
      </c>
      <c r="J305" s="8">
        <v>8.6625</v>
      </c>
      <c r="K305" s="12"/>
      <c r="L305" s="8" t="s">
        <v>23</v>
      </c>
      <c r="M305" s="9">
        <f t="shared" si="1"/>
        <v>0</v>
      </c>
      <c r="N305" s="9">
        <f>VLOOKUP($E305,'02 train 채점'!$F$8:$G$9, 2, false)</f>
        <v>25</v>
      </c>
      <c r="O305" s="9">
        <f>VLOOKUP($F305,'02 train 채점'!$F$12:$G$17, 2, true)</f>
        <v>25</v>
      </c>
      <c r="P305" s="9">
        <f>VLOOKUP($M305, '02 train 채점'!$F$20:$G$23, 2, true)</f>
        <v>0</v>
      </c>
      <c r="Q305" s="14">
        <f>VLOOKUP($D305,'02 train 채점'!$I$20:$J$23, 2, false)</f>
        <v>10</v>
      </c>
      <c r="R305" s="9">
        <f>N305*'02 train 채점'!$G$26+O305*'02 train 채점'!$G$27+P305*'02 train 채점'!$G$28*Q305*'02 train 채점'!$G$29</f>
        <v>22.5</v>
      </c>
      <c r="S305" s="9">
        <f>if($R305&gt;'02 train 채점'!$G$31, 1, 0)</f>
        <v>0</v>
      </c>
    </row>
    <row r="306" ht="15.75" customHeight="1">
      <c r="A306" s="8">
        <v>1196.0</v>
      </c>
      <c r="B306" s="10"/>
      <c r="C306" s="8">
        <v>3.0</v>
      </c>
      <c r="D306" s="8" t="s">
        <v>29</v>
      </c>
      <c r="E306" s="8" t="s">
        <v>25</v>
      </c>
      <c r="F306" s="15"/>
      <c r="G306" s="8">
        <v>0.0</v>
      </c>
      <c r="H306" s="8">
        <v>0.0</v>
      </c>
      <c r="I306" s="8">
        <v>383123.0</v>
      </c>
      <c r="J306" s="8">
        <v>7.75</v>
      </c>
      <c r="K306" s="12"/>
      <c r="L306" s="8" t="s">
        <v>21</v>
      </c>
      <c r="M306" s="9">
        <f t="shared" si="1"/>
        <v>0</v>
      </c>
      <c r="N306" s="9">
        <f>VLOOKUP($E306,'02 train 채점'!$F$8:$G$9, 2, false)</f>
        <v>75</v>
      </c>
      <c r="O306" s="9">
        <f>VLOOKUP($F306,'02 train 채점'!$F$12:$G$17, 2, true)</f>
        <v>55</v>
      </c>
      <c r="P306" s="9">
        <f>VLOOKUP($M306, '02 train 채점'!$F$20:$G$23, 2, true)</f>
        <v>0</v>
      </c>
      <c r="Q306" s="14">
        <f>VLOOKUP($D306,'02 train 채점'!$I$20:$J$23, 2, false)</f>
        <v>40</v>
      </c>
      <c r="R306" s="9">
        <f>N306*'02 train 채점'!$G$26+O306*'02 train 채점'!$G$27+P306*'02 train 채점'!$G$28*Q306*'02 train 채점'!$G$29</f>
        <v>63.5</v>
      </c>
      <c r="S306" s="9">
        <f>if($R306&gt;'02 train 채점'!$G$31, 1, 0)</f>
        <v>1</v>
      </c>
    </row>
    <row r="307" ht="15.75" customHeight="1">
      <c r="A307" s="8">
        <v>1197.0</v>
      </c>
      <c r="B307" s="10"/>
      <c r="C307" s="8">
        <v>1.0</v>
      </c>
      <c r="D307" s="8" t="s">
        <v>24</v>
      </c>
      <c r="E307" s="8" t="s">
        <v>25</v>
      </c>
      <c r="F307" s="8">
        <v>64.0</v>
      </c>
      <c r="G307" s="8">
        <v>1.0</v>
      </c>
      <c r="H307" s="8">
        <v>1.0</v>
      </c>
      <c r="I307" s="8">
        <v>112901.0</v>
      </c>
      <c r="J307" s="8">
        <v>26.55</v>
      </c>
      <c r="K307" s="8" t="s">
        <v>281</v>
      </c>
      <c r="L307" s="8" t="s">
        <v>23</v>
      </c>
      <c r="M307" s="9">
        <f t="shared" si="1"/>
        <v>2</v>
      </c>
      <c r="N307" s="9">
        <f>VLOOKUP($E307,'02 train 채점'!$F$8:$G$9, 2, false)</f>
        <v>75</v>
      </c>
      <c r="O307" s="9">
        <f>VLOOKUP($F307,'02 train 채점'!$F$12:$G$17, 2, true)</f>
        <v>25</v>
      </c>
      <c r="P307" s="9">
        <f>VLOOKUP($M307, '02 train 채점'!$F$20:$G$23, 2, true)</f>
        <v>30</v>
      </c>
      <c r="Q307" s="14">
        <f>VLOOKUP($D307,'02 train 채점'!$I$20:$J$23, 2, false)</f>
        <v>50</v>
      </c>
      <c r="R307" s="9">
        <f>N307*'02 train 채점'!$G$26+O307*'02 train 채점'!$G$27+P307*'02 train 채점'!$G$28*Q307*'02 train 채점'!$G$29</f>
        <v>61.25</v>
      </c>
      <c r="S307" s="9">
        <f>if($R307&gt;'02 train 채점'!$G$31, 1, 0)</f>
        <v>1</v>
      </c>
    </row>
    <row r="308" ht="15.75" customHeight="1">
      <c r="A308" s="8">
        <v>1198.0</v>
      </c>
      <c r="B308" s="10"/>
      <c r="C308" s="8">
        <v>1.0</v>
      </c>
      <c r="D308" s="8" t="s">
        <v>19</v>
      </c>
      <c r="E308" s="8" t="s">
        <v>20</v>
      </c>
      <c r="F308" s="8">
        <v>30.0</v>
      </c>
      <c r="G308" s="8">
        <v>1.0</v>
      </c>
      <c r="H308" s="8">
        <v>2.0</v>
      </c>
      <c r="I308" s="8">
        <v>113781.0</v>
      </c>
      <c r="J308" s="8">
        <v>151.55</v>
      </c>
      <c r="K308" s="8" t="s">
        <v>282</v>
      </c>
      <c r="L308" s="8" t="s">
        <v>23</v>
      </c>
      <c r="M308" s="9">
        <f t="shared" si="1"/>
        <v>3</v>
      </c>
      <c r="N308" s="9">
        <f>VLOOKUP($E308,'02 train 채점'!$F$8:$G$9, 2, false)</f>
        <v>25</v>
      </c>
      <c r="O308" s="9">
        <f>VLOOKUP($F308,'02 train 채점'!$F$12:$G$17, 2, true)</f>
        <v>25</v>
      </c>
      <c r="P308" s="9">
        <f>VLOOKUP($M308, '02 train 채점'!$F$20:$G$23, 2, true)</f>
        <v>40</v>
      </c>
      <c r="Q308" s="14">
        <f>VLOOKUP($D308,'02 train 채점'!$I$20:$J$23, 2, false)</f>
        <v>10</v>
      </c>
      <c r="R308" s="9">
        <f>N308*'02 train 채점'!$G$26+O308*'02 train 채점'!$G$27+P308*'02 train 채점'!$G$28*Q308*'02 train 채점'!$G$29</f>
        <v>23.5</v>
      </c>
      <c r="S308" s="9">
        <f>if($R308&gt;'02 train 채점'!$G$31, 1, 0)</f>
        <v>0</v>
      </c>
    </row>
    <row r="309" ht="15.75" customHeight="1">
      <c r="A309" s="8">
        <v>1199.0</v>
      </c>
      <c r="B309" s="10"/>
      <c r="C309" s="8">
        <v>3.0</v>
      </c>
      <c r="D309" s="8" t="s">
        <v>33</v>
      </c>
      <c r="E309" s="8" t="s">
        <v>20</v>
      </c>
      <c r="F309" s="8">
        <v>0.83</v>
      </c>
      <c r="G309" s="8">
        <v>0.0</v>
      </c>
      <c r="H309" s="8">
        <v>1.0</v>
      </c>
      <c r="I309" s="8">
        <v>392091.0</v>
      </c>
      <c r="J309" s="8">
        <v>9.35</v>
      </c>
      <c r="K309" s="12"/>
      <c r="L309" s="8" t="s">
        <v>23</v>
      </c>
      <c r="M309" s="9">
        <f t="shared" si="1"/>
        <v>1</v>
      </c>
      <c r="N309" s="9">
        <f>VLOOKUP($E309,'02 train 채점'!$F$8:$G$9, 2, false)</f>
        <v>25</v>
      </c>
      <c r="O309" s="9">
        <f>VLOOKUP($F309,'02 train 채점'!$F$12:$G$17, 2, true)</f>
        <v>55</v>
      </c>
      <c r="P309" s="9">
        <f>VLOOKUP($M309, '02 train 채점'!$F$20:$G$23, 2, true)</f>
        <v>65</v>
      </c>
      <c r="Q309" s="14">
        <f>VLOOKUP($D309,'02 train 채점'!$I$20:$J$23, 2, false)</f>
        <v>20</v>
      </c>
      <c r="R309" s="9">
        <f>N309*'02 train 채점'!$G$26+O309*'02 train 채점'!$G$27+P309*'02 train 채점'!$G$28*Q309*'02 train 채점'!$G$29</f>
        <v>31.75</v>
      </c>
      <c r="S309" s="9">
        <f>if($R309&gt;'02 train 채점'!$G$31, 1, 0)</f>
        <v>0</v>
      </c>
    </row>
    <row r="310" ht="15.75" customHeight="1">
      <c r="A310" s="8">
        <v>1200.0</v>
      </c>
      <c r="B310" s="10"/>
      <c r="C310" s="8">
        <v>1.0</v>
      </c>
      <c r="D310" s="8" t="s">
        <v>19</v>
      </c>
      <c r="E310" s="8" t="s">
        <v>20</v>
      </c>
      <c r="F310" s="8">
        <v>55.0</v>
      </c>
      <c r="G310" s="8">
        <v>1.0</v>
      </c>
      <c r="H310" s="8">
        <v>1.0</v>
      </c>
      <c r="I310" s="8">
        <v>12749.0</v>
      </c>
      <c r="J310" s="8">
        <v>93.5</v>
      </c>
      <c r="K310" s="8" t="s">
        <v>285</v>
      </c>
      <c r="L310" s="8" t="s">
        <v>23</v>
      </c>
      <c r="M310" s="9">
        <f t="shared" si="1"/>
        <v>2</v>
      </c>
      <c r="N310" s="9">
        <f>VLOOKUP($E310,'02 train 채점'!$F$8:$G$9, 2, false)</f>
        <v>25</v>
      </c>
      <c r="O310" s="9">
        <f>VLOOKUP($F310,'02 train 채점'!$F$12:$G$17, 2, true)</f>
        <v>25</v>
      </c>
      <c r="P310" s="9">
        <f>VLOOKUP($M310, '02 train 채점'!$F$20:$G$23, 2, true)</f>
        <v>30</v>
      </c>
      <c r="Q310" s="14">
        <f>VLOOKUP($D310,'02 train 채점'!$I$20:$J$23, 2, false)</f>
        <v>10</v>
      </c>
      <c r="R310" s="9">
        <f>N310*'02 train 채점'!$G$26+O310*'02 train 채점'!$G$27+P310*'02 train 채점'!$G$28*Q310*'02 train 채점'!$G$29</f>
        <v>23.25</v>
      </c>
      <c r="S310" s="9">
        <f>if($R310&gt;'02 train 채점'!$G$31, 1, 0)</f>
        <v>0</v>
      </c>
    </row>
    <row r="311" ht="15.75" customHeight="1">
      <c r="A311" s="8">
        <v>1201.0</v>
      </c>
      <c r="B311" s="10"/>
      <c r="C311" s="8">
        <v>3.0</v>
      </c>
      <c r="D311" s="8" t="s">
        <v>24</v>
      </c>
      <c r="E311" s="8" t="s">
        <v>25</v>
      </c>
      <c r="F311" s="8">
        <v>45.0</v>
      </c>
      <c r="G311" s="8">
        <v>1.0</v>
      </c>
      <c r="H311" s="8">
        <v>0.0</v>
      </c>
      <c r="I311" s="8">
        <v>350026.0</v>
      </c>
      <c r="J311" s="8">
        <v>14.1083</v>
      </c>
      <c r="K311" s="12"/>
      <c r="L311" s="8" t="s">
        <v>23</v>
      </c>
      <c r="M311" s="9">
        <f t="shared" si="1"/>
        <v>1</v>
      </c>
      <c r="N311" s="9">
        <f>VLOOKUP($E311,'02 train 채점'!$F$8:$G$9, 2, false)</f>
        <v>75</v>
      </c>
      <c r="O311" s="9">
        <f>VLOOKUP($F311,'02 train 채점'!$F$12:$G$17, 2, true)</f>
        <v>25</v>
      </c>
      <c r="P311" s="9">
        <f>VLOOKUP($M311, '02 train 채점'!$F$20:$G$23, 2, true)</f>
        <v>65</v>
      </c>
      <c r="Q311" s="14">
        <f>VLOOKUP($D311,'02 train 채점'!$I$20:$J$23, 2, false)</f>
        <v>50</v>
      </c>
      <c r="R311" s="9">
        <f>N311*'02 train 채점'!$G$26+O311*'02 train 채점'!$G$27+P311*'02 train 채점'!$G$28*Q311*'02 train 채점'!$G$29</f>
        <v>65.625</v>
      </c>
      <c r="S311" s="9">
        <f>if($R311&gt;'02 train 채점'!$G$31, 1, 0)</f>
        <v>1</v>
      </c>
    </row>
    <row r="312" ht="15.75" customHeight="1">
      <c r="A312" s="8">
        <v>1202.0</v>
      </c>
      <c r="B312" s="10"/>
      <c r="C312" s="8">
        <v>3.0</v>
      </c>
      <c r="D312" s="8" t="s">
        <v>19</v>
      </c>
      <c r="E312" s="8" t="s">
        <v>20</v>
      </c>
      <c r="F312" s="8">
        <v>18.0</v>
      </c>
      <c r="G312" s="8">
        <v>0.0</v>
      </c>
      <c r="H312" s="8">
        <v>0.0</v>
      </c>
      <c r="I312" s="8">
        <v>315091.0</v>
      </c>
      <c r="J312" s="8">
        <v>8.6625</v>
      </c>
      <c r="K312" s="12"/>
      <c r="L312" s="8" t="s">
        <v>23</v>
      </c>
      <c r="M312" s="9">
        <f t="shared" si="1"/>
        <v>0</v>
      </c>
      <c r="N312" s="9">
        <f>VLOOKUP($E312,'02 train 채점'!$F$8:$G$9, 2, false)</f>
        <v>25</v>
      </c>
      <c r="O312" s="9">
        <f>VLOOKUP($F312,'02 train 채점'!$F$12:$G$17, 2, true)</f>
        <v>25</v>
      </c>
      <c r="P312" s="9">
        <f>VLOOKUP($M312, '02 train 채점'!$F$20:$G$23, 2, true)</f>
        <v>0</v>
      </c>
      <c r="Q312" s="14">
        <f>VLOOKUP($D312,'02 train 채점'!$I$20:$J$23, 2, false)</f>
        <v>10</v>
      </c>
      <c r="R312" s="9">
        <f>N312*'02 train 채점'!$G$26+O312*'02 train 채점'!$G$27+P312*'02 train 채점'!$G$28*Q312*'02 train 채점'!$G$29</f>
        <v>22.5</v>
      </c>
      <c r="S312" s="9">
        <f>if($R312&gt;'02 train 채점'!$G$31, 1, 0)</f>
        <v>0</v>
      </c>
    </row>
    <row r="313" ht="15.75" customHeight="1">
      <c r="A313" s="8">
        <v>1203.0</v>
      </c>
      <c r="B313" s="10"/>
      <c r="C313" s="8">
        <v>3.0</v>
      </c>
      <c r="D313" s="8" t="s">
        <v>19</v>
      </c>
      <c r="E313" s="8" t="s">
        <v>20</v>
      </c>
      <c r="F313" s="8">
        <v>22.0</v>
      </c>
      <c r="G313" s="8">
        <v>0.0</v>
      </c>
      <c r="H313" s="8">
        <v>0.0</v>
      </c>
      <c r="I313" s="8">
        <v>2658.0</v>
      </c>
      <c r="J313" s="8">
        <v>7.225</v>
      </c>
      <c r="K313" s="12"/>
      <c r="L313" s="8" t="s">
        <v>28</v>
      </c>
      <c r="M313" s="9">
        <f t="shared" si="1"/>
        <v>0</v>
      </c>
      <c r="N313" s="9">
        <f>VLOOKUP($E313,'02 train 채점'!$F$8:$G$9, 2, false)</f>
        <v>25</v>
      </c>
      <c r="O313" s="9">
        <f>VLOOKUP($F313,'02 train 채점'!$F$12:$G$17, 2, true)</f>
        <v>25</v>
      </c>
      <c r="P313" s="9">
        <f>VLOOKUP($M313, '02 train 채점'!$F$20:$G$23, 2, true)</f>
        <v>0</v>
      </c>
      <c r="Q313" s="14">
        <f>VLOOKUP($D313,'02 train 채점'!$I$20:$J$23, 2, false)</f>
        <v>10</v>
      </c>
      <c r="R313" s="9">
        <f>N313*'02 train 채점'!$G$26+O313*'02 train 채점'!$G$27+P313*'02 train 채점'!$G$28*Q313*'02 train 채점'!$G$29</f>
        <v>22.5</v>
      </c>
      <c r="S313" s="9">
        <f>if($R313&gt;'02 train 채점'!$G$31, 1, 0)</f>
        <v>0</v>
      </c>
    </row>
    <row r="314" ht="15.75" customHeight="1">
      <c r="A314" s="8">
        <v>1204.0</v>
      </c>
      <c r="B314" s="10"/>
      <c r="C314" s="8">
        <v>3.0</v>
      </c>
      <c r="D314" s="8" t="s">
        <v>19</v>
      </c>
      <c r="E314" s="8" t="s">
        <v>20</v>
      </c>
      <c r="F314" s="15"/>
      <c r="G314" s="8">
        <v>0.0</v>
      </c>
      <c r="H314" s="8">
        <v>0.0</v>
      </c>
      <c r="I314" s="8" t="s">
        <v>287</v>
      </c>
      <c r="J314" s="8">
        <v>7.575</v>
      </c>
      <c r="K314" s="12"/>
      <c r="L314" s="8" t="s">
        <v>23</v>
      </c>
      <c r="M314" s="9">
        <f t="shared" si="1"/>
        <v>0</v>
      </c>
      <c r="N314" s="9">
        <f>VLOOKUP($E314,'02 train 채점'!$F$8:$G$9, 2, false)</f>
        <v>25</v>
      </c>
      <c r="O314" s="9">
        <f>VLOOKUP($F314,'02 train 채점'!$F$12:$G$17, 2, true)</f>
        <v>55</v>
      </c>
      <c r="P314" s="9">
        <f>VLOOKUP($M314, '02 train 채점'!$F$20:$G$23, 2, true)</f>
        <v>0</v>
      </c>
      <c r="Q314" s="14">
        <f>VLOOKUP($D314,'02 train 채점'!$I$20:$J$23, 2, false)</f>
        <v>10</v>
      </c>
      <c r="R314" s="9">
        <f>N314*'02 train 채점'!$G$26+O314*'02 train 채점'!$G$27+P314*'02 train 채점'!$G$28*Q314*'02 train 채점'!$G$29</f>
        <v>28.5</v>
      </c>
      <c r="S314" s="9">
        <f>if($R314&gt;'02 train 채점'!$G$31, 1, 0)</f>
        <v>0</v>
      </c>
    </row>
    <row r="315" ht="15.75" customHeight="1">
      <c r="A315" s="8">
        <v>1205.0</v>
      </c>
      <c r="B315" s="10"/>
      <c r="C315" s="8">
        <v>3.0</v>
      </c>
      <c r="D315" s="8" t="s">
        <v>29</v>
      </c>
      <c r="E315" s="8" t="s">
        <v>25</v>
      </c>
      <c r="F315" s="8">
        <v>37.0</v>
      </c>
      <c r="G315" s="8">
        <v>0.0</v>
      </c>
      <c r="H315" s="8">
        <v>0.0</v>
      </c>
      <c r="I315" s="8">
        <v>368364.0</v>
      </c>
      <c r="J315" s="8">
        <v>7.75</v>
      </c>
      <c r="K315" s="12"/>
      <c r="L315" s="8" t="s">
        <v>21</v>
      </c>
      <c r="M315" s="9">
        <f t="shared" si="1"/>
        <v>0</v>
      </c>
      <c r="N315" s="9">
        <f>VLOOKUP($E315,'02 train 채점'!$F$8:$G$9, 2, false)</f>
        <v>75</v>
      </c>
      <c r="O315" s="9">
        <f>VLOOKUP($F315,'02 train 채점'!$F$12:$G$17, 2, true)</f>
        <v>25</v>
      </c>
      <c r="P315" s="9">
        <f>VLOOKUP($M315, '02 train 채점'!$F$20:$G$23, 2, true)</f>
        <v>0</v>
      </c>
      <c r="Q315" s="14">
        <f>VLOOKUP($D315,'02 train 채점'!$I$20:$J$23, 2, false)</f>
        <v>40</v>
      </c>
      <c r="R315" s="9">
        <f>N315*'02 train 채점'!$G$26+O315*'02 train 채점'!$G$27+P315*'02 train 채점'!$G$28*Q315*'02 train 채점'!$G$29</f>
        <v>57.5</v>
      </c>
      <c r="S315" s="9">
        <f>if($R315&gt;'02 train 채점'!$G$31, 1, 0)</f>
        <v>1</v>
      </c>
    </row>
    <row r="316" ht="15.75" customHeight="1">
      <c r="A316" s="8">
        <v>1206.0</v>
      </c>
      <c r="B316" s="10"/>
      <c r="C316" s="8">
        <v>1.0</v>
      </c>
      <c r="D316" s="8" t="s">
        <v>24</v>
      </c>
      <c r="E316" s="8" t="s">
        <v>25</v>
      </c>
      <c r="F316" s="8">
        <v>55.0</v>
      </c>
      <c r="G316" s="8">
        <v>0.0</v>
      </c>
      <c r="H316" s="8">
        <v>0.0</v>
      </c>
      <c r="I316" s="8" t="s">
        <v>267</v>
      </c>
      <c r="J316" s="8">
        <v>135.6333</v>
      </c>
      <c r="K316" s="8" t="s">
        <v>289</v>
      </c>
      <c r="L316" s="8" t="s">
        <v>28</v>
      </c>
      <c r="M316" s="9">
        <f t="shared" si="1"/>
        <v>0</v>
      </c>
      <c r="N316" s="9">
        <f>VLOOKUP($E316,'02 train 채점'!$F$8:$G$9, 2, false)</f>
        <v>75</v>
      </c>
      <c r="O316" s="9">
        <f>VLOOKUP($F316,'02 train 채점'!$F$12:$G$17, 2, true)</f>
        <v>25</v>
      </c>
      <c r="P316" s="9">
        <f>VLOOKUP($M316, '02 train 채점'!$F$20:$G$23, 2, true)</f>
        <v>0</v>
      </c>
      <c r="Q316" s="14">
        <f>VLOOKUP($D316,'02 train 채점'!$I$20:$J$23, 2, false)</f>
        <v>50</v>
      </c>
      <c r="R316" s="9">
        <f>N316*'02 train 채점'!$G$26+O316*'02 train 채점'!$G$27+P316*'02 train 채점'!$G$28*Q316*'02 train 채점'!$G$29</f>
        <v>57.5</v>
      </c>
      <c r="S316" s="9">
        <f>if($R316&gt;'02 train 채점'!$G$31, 1, 0)</f>
        <v>1</v>
      </c>
    </row>
    <row r="317" ht="15.75" customHeight="1">
      <c r="A317" s="8">
        <v>1207.0</v>
      </c>
      <c r="B317" s="10"/>
      <c r="C317" s="8">
        <v>3.0</v>
      </c>
      <c r="D317" s="8" t="s">
        <v>29</v>
      </c>
      <c r="E317" s="8" t="s">
        <v>25</v>
      </c>
      <c r="F317" s="8">
        <v>17.0</v>
      </c>
      <c r="G317" s="8">
        <v>0.0</v>
      </c>
      <c r="H317" s="8">
        <v>0.0</v>
      </c>
      <c r="I317" s="8" t="s">
        <v>290</v>
      </c>
      <c r="J317" s="8">
        <v>7.7333</v>
      </c>
      <c r="K317" s="12"/>
      <c r="L317" s="8" t="s">
        <v>21</v>
      </c>
      <c r="M317" s="9">
        <f t="shared" si="1"/>
        <v>0</v>
      </c>
      <c r="N317" s="9">
        <f>VLOOKUP($E317,'02 train 채점'!$F$8:$G$9, 2, false)</f>
        <v>75</v>
      </c>
      <c r="O317" s="9">
        <f>VLOOKUP($F317,'02 train 채점'!$F$12:$G$17, 2, true)</f>
        <v>25</v>
      </c>
      <c r="P317" s="9">
        <f>VLOOKUP($M317, '02 train 채점'!$F$20:$G$23, 2, true)</f>
        <v>0</v>
      </c>
      <c r="Q317" s="14">
        <f>VLOOKUP($D317,'02 train 채점'!$I$20:$J$23, 2, false)</f>
        <v>40</v>
      </c>
      <c r="R317" s="9">
        <f>N317*'02 train 채점'!$G$26+O317*'02 train 채점'!$G$27+P317*'02 train 채점'!$G$28*Q317*'02 train 채점'!$G$29</f>
        <v>57.5</v>
      </c>
      <c r="S317" s="9">
        <f>if($R317&gt;'02 train 채점'!$G$31, 1, 0)</f>
        <v>1</v>
      </c>
    </row>
    <row r="318" ht="15.75" customHeight="1">
      <c r="A318" s="8">
        <v>1208.0</v>
      </c>
      <c r="B318" s="10"/>
      <c r="C318" s="8">
        <v>1.0</v>
      </c>
      <c r="D318" s="8" t="s">
        <v>19</v>
      </c>
      <c r="E318" s="8" t="s">
        <v>20</v>
      </c>
      <c r="F318" s="8">
        <v>57.0</v>
      </c>
      <c r="G318" s="8">
        <v>1.0</v>
      </c>
      <c r="H318" s="8">
        <v>0.0</v>
      </c>
      <c r="I318" s="8" t="s">
        <v>62</v>
      </c>
      <c r="J318" s="8">
        <v>146.5208</v>
      </c>
      <c r="K318" s="8" t="s">
        <v>63</v>
      </c>
      <c r="L318" s="8" t="s">
        <v>28</v>
      </c>
      <c r="M318" s="9">
        <f t="shared" si="1"/>
        <v>1</v>
      </c>
      <c r="N318" s="9">
        <f>VLOOKUP($E318,'02 train 채점'!$F$8:$G$9, 2, false)</f>
        <v>25</v>
      </c>
      <c r="O318" s="9">
        <f>VLOOKUP($F318,'02 train 채점'!$F$12:$G$17, 2, true)</f>
        <v>25</v>
      </c>
      <c r="P318" s="9">
        <f>VLOOKUP($M318, '02 train 채점'!$F$20:$G$23, 2, true)</f>
        <v>65</v>
      </c>
      <c r="Q318" s="14">
        <f>VLOOKUP($D318,'02 train 채점'!$I$20:$J$23, 2, false)</f>
        <v>10</v>
      </c>
      <c r="R318" s="9">
        <f>N318*'02 train 채점'!$G$26+O318*'02 train 채점'!$G$27+P318*'02 train 채점'!$G$28*Q318*'02 train 채점'!$G$29</f>
        <v>24.125</v>
      </c>
      <c r="S318" s="9">
        <f>if($R318&gt;'02 train 채점'!$G$31, 1, 0)</f>
        <v>0</v>
      </c>
    </row>
    <row r="319" ht="15.75" customHeight="1">
      <c r="A319" s="8">
        <v>1209.0</v>
      </c>
      <c r="B319" s="10"/>
      <c r="C319" s="8">
        <v>2.0</v>
      </c>
      <c r="D319" s="8" t="s">
        <v>19</v>
      </c>
      <c r="E319" s="8" t="s">
        <v>20</v>
      </c>
      <c r="F319" s="8">
        <v>19.0</v>
      </c>
      <c r="G319" s="8">
        <v>0.0</v>
      </c>
      <c r="H319" s="8">
        <v>0.0</v>
      </c>
      <c r="I319" s="8">
        <v>28004.0</v>
      </c>
      <c r="J319" s="8">
        <v>10.5</v>
      </c>
      <c r="K319" s="12"/>
      <c r="L319" s="8" t="s">
        <v>23</v>
      </c>
      <c r="M319" s="9">
        <f t="shared" si="1"/>
        <v>0</v>
      </c>
      <c r="N319" s="9">
        <f>VLOOKUP($E319,'02 train 채점'!$F$8:$G$9, 2, false)</f>
        <v>25</v>
      </c>
      <c r="O319" s="9">
        <f>VLOOKUP($F319,'02 train 채점'!$F$12:$G$17, 2, true)</f>
        <v>25</v>
      </c>
      <c r="P319" s="9">
        <f>VLOOKUP($M319, '02 train 채점'!$F$20:$G$23, 2, true)</f>
        <v>0</v>
      </c>
      <c r="Q319" s="14">
        <f>VLOOKUP($D319,'02 train 채점'!$I$20:$J$23, 2, false)</f>
        <v>10</v>
      </c>
      <c r="R319" s="9">
        <f>N319*'02 train 채점'!$G$26+O319*'02 train 채점'!$G$27+P319*'02 train 채점'!$G$28*Q319*'02 train 채점'!$G$29</f>
        <v>22.5</v>
      </c>
      <c r="S319" s="9">
        <f>if($R319&gt;'02 train 채점'!$G$31, 1, 0)</f>
        <v>0</v>
      </c>
    </row>
    <row r="320" ht="15.75" customHeight="1">
      <c r="A320" s="8">
        <v>1210.0</v>
      </c>
      <c r="B320" s="10"/>
      <c r="C320" s="8">
        <v>3.0</v>
      </c>
      <c r="D320" s="8" t="s">
        <v>19</v>
      </c>
      <c r="E320" s="8" t="s">
        <v>20</v>
      </c>
      <c r="F320" s="8">
        <v>27.0</v>
      </c>
      <c r="G320" s="8">
        <v>0.0</v>
      </c>
      <c r="H320" s="8">
        <v>0.0</v>
      </c>
      <c r="I320" s="8">
        <v>350408.0</v>
      </c>
      <c r="J320" s="8">
        <v>7.8542</v>
      </c>
      <c r="K320" s="12"/>
      <c r="L320" s="8" t="s">
        <v>23</v>
      </c>
      <c r="M320" s="9">
        <f t="shared" si="1"/>
        <v>0</v>
      </c>
      <c r="N320" s="9">
        <f>VLOOKUP($E320,'02 train 채점'!$F$8:$G$9, 2, false)</f>
        <v>25</v>
      </c>
      <c r="O320" s="9">
        <f>VLOOKUP($F320,'02 train 채점'!$F$12:$G$17, 2, true)</f>
        <v>25</v>
      </c>
      <c r="P320" s="9">
        <f>VLOOKUP($M320, '02 train 채점'!$F$20:$G$23, 2, true)</f>
        <v>0</v>
      </c>
      <c r="Q320" s="14">
        <f>VLOOKUP($D320,'02 train 채점'!$I$20:$J$23, 2, false)</f>
        <v>10</v>
      </c>
      <c r="R320" s="9">
        <f>N320*'02 train 채점'!$G$26+O320*'02 train 채점'!$G$27+P320*'02 train 채점'!$G$28*Q320*'02 train 채점'!$G$29</f>
        <v>22.5</v>
      </c>
      <c r="S320" s="9">
        <f>if($R320&gt;'02 train 채점'!$G$31, 1, 0)</f>
        <v>0</v>
      </c>
    </row>
    <row r="321" ht="15.75" customHeight="1">
      <c r="A321" s="8">
        <v>1211.0</v>
      </c>
      <c r="B321" s="10"/>
      <c r="C321" s="8">
        <v>2.0</v>
      </c>
      <c r="D321" s="8" t="s">
        <v>19</v>
      </c>
      <c r="E321" s="8" t="s">
        <v>20</v>
      </c>
      <c r="F321" s="8">
        <v>22.0</v>
      </c>
      <c r="G321" s="8">
        <v>2.0</v>
      </c>
      <c r="H321" s="8">
        <v>0.0</v>
      </c>
      <c r="I321" s="8" t="s">
        <v>56</v>
      </c>
      <c r="J321" s="8">
        <v>31.5</v>
      </c>
      <c r="K321" s="12"/>
      <c r="L321" s="8" t="s">
        <v>23</v>
      </c>
      <c r="M321" s="9">
        <f t="shared" si="1"/>
        <v>2</v>
      </c>
      <c r="N321" s="9">
        <f>VLOOKUP($E321,'02 train 채점'!$F$8:$G$9, 2, false)</f>
        <v>25</v>
      </c>
      <c r="O321" s="9">
        <f>VLOOKUP($F321,'02 train 채점'!$F$12:$G$17, 2, true)</f>
        <v>25</v>
      </c>
      <c r="P321" s="9">
        <f>VLOOKUP($M321, '02 train 채점'!$F$20:$G$23, 2, true)</f>
        <v>30</v>
      </c>
      <c r="Q321" s="14">
        <f>VLOOKUP($D321,'02 train 채점'!$I$20:$J$23, 2, false)</f>
        <v>10</v>
      </c>
      <c r="R321" s="9">
        <f>N321*'02 train 채점'!$G$26+O321*'02 train 채점'!$G$27+P321*'02 train 채점'!$G$28*Q321*'02 train 채점'!$G$29</f>
        <v>23.25</v>
      </c>
      <c r="S321" s="9">
        <f>if($R321&gt;'02 train 채점'!$G$31, 1, 0)</f>
        <v>0</v>
      </c>
    </row>
    <row r="322" ht="15.75" customHeight="1">
      <c r="A322" s="8">
        <v>1212.0</v>
      </c>
      <c r="B322" s="10"/>
      <c r="C322" s="8">
        <v>3.0</v>
      </c>
      <c r="D322" s="8" t="s">
        <v>19</v>
      </c>
      <c r="E322" s="8" t="s">
        <v>20</v>
      </c>
      <c r="F322" s="8">
        <v>26.0</v>
      </c>
      <c r="G322" s="8">
        <v>0.0</v>
      </c>
      <c r="H322" s="8">
        <v>0.0</v>
      </c>
      <c r="I322" s="8">
        <v>347075.0</v>
      </c>
      <c r="J322" s="8">
        <v>7.775</v>
      </c>
      <c r="K322" s="12"/>
      <c r="L322" s="8" t="s">
        <v>23</v>
      </c>
      <c r="M322" s="9">
        <f t="shared" si="1"/>
        <v>0</v>
      </c>
      <c r="N322" s="9">
        <f>VLOOKUP($E322,'02 train 채점'!$F$8:$G$9, 2, false)</f>
        <v>25</v>
      </c>
      <c r="O322" s="9">
        <f>VLOOKUP($F322,'02 train 채점'!$F$12:$G$17, 2, true)</f>
        <v>25</v>
      </c>
      <c r="P322" s="9">
        <f>VLOOKUP($M322, '02 train 채점'!$F$20:$G$23, 2, true)</f>
        <v>0</v>
      </c>
      <c r="Q322" s="14">
        <f>VLOOKUP($D322,'02 train 채점'!$I$20:$J$23, 2, false)</f>
        <v>10</v>
      </c>
      <c r="R322" s="9">
        <f>N322*'02 train 채점'!$G$26+O322*'02 train 채점'!$G$27+P322*'02 train 채점'!$G$28*Q322*'02 train 채점'!$G$29</f>
        <v>22.5</v>
      </c>
      <c r="S322" s="9">
        <f>if($R322&gt;'02 train 채점'!$G$31, 1, 0)</f>
        <v>0</v>
      </c>
    </row>
    <row r="323" ht="15.75" customHeight="1">
      <c r="A323" s="8">
        <v>1213.0</v>
      </c>
      <c r="B323" s="10"/>
      <c r="C323" s="8">
        <v>3.0</v>
      </c>
      <c r="D323" s="8" t="s">
        <v>19</v>
      </c>
      <c r="E323" s="8" t="s">
        <v>20</v>
      </c>
      <c r="F323" s="8">
        <v>25.0</v>
      </c>
      <c r="G323" s="8">
        <v>0.0</v>
      </c>
      <c r="H323" s="8">
        <v>0.0</v>
      </c>
      <c r="I323" s="8">
        <v>2654.0</v>
      </c>
      <c r="J323" s="8">
        <v>7.2292</v>
      </c>
      <c r="K323" s="8" t="s">
        <v>292</v>
      </c>
      <c r="L323" s="8" t="s">
        <v>28</v>
      </c>
      <c r="M323" s="9">
        <f t="shared" si="1"/>
        <v>0</v>
      </c>
      <c r="N323" s="9">
        <f>VLOOKUP($E323,'02 train 채점'!$F$8:$G$9, 2, false)</f>
        <v>25</v>
      </c>
      <c r="O323" s="9">
        <f>VLOOKUP($F323,'02 train 채점'!$F$12:$G$17, 2, true)</f>
        <v>25</v>
      </c>
      <c r="P323" s="9">
        <f>VLOOKUP($M323, '02 train 채점'!$F$20:$G$23, 2, true)</f>
        <v>0</v>
      </c>
      <c r="Q323" s="14">
        <f>VLOOKUP($D323,'02 train 채점'!$I$20:$J$23, 2, false)</f>
        <v>10</v>
      </c>
      <c r="R323" s="9">
        <f>N323*'02 train 채점'!$G$26+O323*'02 train 채점'!$G$27+P323*'02 train 채점'!$G$28*Q323*'02 train 채점'!$G$29</f>
        <v>22.5</v>
      </c>
      <c r="S323" s="9">
        <f>if($R323&gt;'02 train 채점'!$G$31, 1, 0)</f>
        <v>0</v>
      </c>
    </row>
    <row r="324" ht="15.75" customHeight="1">
      <c r="A324" s="8">
        <v>1214.0</v>
      </c>
      <c r="B324" s="10"/>
      <c r="C324" s="8">
        <v>2.0</v>
      </c>
      <c r="D324" s="8" t="s">
        <v>19</v>
      </c>
      <c r="E324" s="8" t="s">
        <v>20</v>
      </c>
      <c r="F324" s="8">
        <v>26.0</v>
      </c>
      <c r="G324" s="8">
        <v>0.0</v>
      </c>
      <c r="H324" s="8">
        <v>0.0</v>
      </c>
      <c r="I324" s="8">
        <v>244368.0</v>
      </c>
      <c r="J324" s="8">
        <v>13.0</v>
      </c>
      <c r="K324" s="8" t="s">
        <v>166</v>
      </c>
      <c r="L324" s="8" t="s">
        <v>23</v>
      </c>
      <c r="M324" s="9">
        <f t="shared" si="1"/>
        <v>0</v>
      </c>
      <c r="N324" s="9">
        <f>VLOOKUP($E324,'02 train 채점'!$F$8:$G$9, 2, false)</f>
        <v>25</v>
      </c>
      <c r="O324" s="9">
        <f>VLOOKUP($F324,'02 train 채점'!$F$12:$G$17, 2, true)</f>
        <v>25</v>
      </c>
      <c r="P324" s="9">
        <f>VLOOKUP($M324, '02 train 채점'!$F$20:$G$23, 2, true)</f>
        <v>0</v>
      </c>
      <c r="Q324" s="14">
        <f>VLOOKUP($D324,'02 train 채점'!$I$20:$J$23, 2, false)</f>
        <v>10</v>
      </c>
      <c r="R324" s="9">
        <f>N324*'02 train 채점'!$G$26+O324*'02 train 채점'!$G$27+P324*'02 train 채점'!$G$28*Q324*'02 train 채점'!$G$29</f>
        <v>22.5</v>
      </c>
      <c r="S324" s="9">
        <f>if($R324&gt;'02 train 채점'!$G$31, 1, 0)</f>
        <v>0</v>
      </c>
    </row>
    <row r="325" ht="15.75" customHeight="1">
      <c r="A325" s="8">
        <v>1215.0</v>
      </c>
      <c r="B325" s="10"/>
      <c r="C325" s="8">
        <v>1.0</v>
      </c>
      <c r="D325" s="8" t="s">
        <v>19</v>
      </c>
      <c r="E325" s="8" t="s">
        <v>20</v>
      </c>
      <c r="F325" s="8">
        <v>33.0</v>
      </c>
      <c r="G325" s="8">
        <v>0.0</v>
      </c>
      <c r="H325" s="8">
        <v>0.0</v>
      </c>
      <c r="I325" s="8">
        <v>113790.0</v>
      </c>
      <c r="J325" s="8">
        <v>26.55</v>
      </c>
      <c r="K325" s="12"/>
      <c r="L325" s="8" t="s">
        <v>23</v>
      </c>
      <c r="M325" s="9">
        <f t="shared" si="1"/>
        <v>0</v>
      </c>
      <c r="N325" s="9">
        <f>VLOOKUP($E325,'02 train 채점'!$F$8:$G$9, 2, false)</f>
        <v>25</v>
      </c>
      <c r="O325" s="9">
        <f>VLOOKUP($F325,'02 train 채점'!$F$12:$G$17, 2, true)</f>
        <v>25</v>
      </c>
      <c r="P325" s="9">
        <f>VLOOKUP($M325, '02 train 채점'!$F$20:$G$23, 2, true)</f>
        <v>0</v>
      </c>
      <c r="Q325" s="14">
        <f>VLOOKUP($D325,'02 train 채점'!$I$20:$J$23, 2, false)</f>
        <v>10</v>
      </c>
      <c r="R325" s="9">
        <f>N325*'02 train 채점'!$G$26+O325*'02 train 채점'!$G$27+P325*'02 train 채점'!$G$28*Q325*'02 train 채점'!$G$29</f>
        <v>22.5</v>
      </c>
      <c r="S325" s="9">
        <f>if($R325&gt;'02 train 채점'!$G$31, 1, 0)</f>
        <v>0</v>
      </c>
    </row>
    <row r="326" ht="15.75" customHeight="1">
      <c r="A326" s="8">
        <v>1216.0</v>
      </c>
      <c r="B326" s="10"/>
      <c r="C326" s="8">
        <v>1.0</v>
      </c>
      <c r="D326" s="8" t="s">
        <v>29</v>
      </c>
      <c r="E326" s="8" t="s">
        <v>25</v>
      </c>
      <c r="F326" s="8">
        <v>39.0</v>
      </c>
      <c r="G326" s="8">
        <v>0.0</v>
      </c>
      <c r="H326" s="8">
        <v>0.0</v>
      </c>
      <c r="I326" s="8">
        <v>24160.0</v>
      </c>
      <c r="J326" s="8">
        <v>211.3375</v>
      </c>
      <c r="K326" s="12"/>
      <c r="L326" s="8" t="s">
        <v>23</v>
      </c>
      <c r="M326" s="9">
        <f t="shared" si="1"/>
        <v>0</v>
      </c>
      <c r="N326" s="9">
        <f>VLOOKUP($E326,'02 train 채점'!$F$8:$G$9, 2, false)</f>
        <v>75</v>
      </c>
      <c r="O326" s="9">
        <f>VLOOKUP($F326,'02 train 채점'!$F$12:$G$17, 2, true)</f>
        <v>25</v>
      </c>
      <c r="P326" s="9">
        <f>VLOOKUP($M326, '02 train 채점'!$F$20:$G$23, 2, true)</f>
        <v>0</v>
      </c>
      <c r="Q326" s="14">
        <f>VLOOKUP($D326,'02 train 채점'!$I$20:$J$23, 2, false)</f>
        <v>40</v>
      </c>
      <c r="R326" s="9">
        <f>N326*'02 train 채점'!$G$26+O326*'02 train 채점'!$G$27+P326*'02 train 채점'!$G$28*Q326*'02 train 채점'!$G$29</f>
        <v>57.5</v>
      </c>
      <c r="S326" s="9">
        <f>if($R326&gt;'02 train 채점'!$G$31, 1, 0)</f>
        <v>1</v>
      </c>
    </row>
    <row r="327" ht="15.75" customHeight="1">
      <c r="A327" s="8">
        <v>1217.0</v>
      </c>
      <c r="B327" s="10"/>
      <c r="C327" s="8">
        <v>3.0</v>
      </c>
      <c r="D327" s="8" t="s">
        <v>19</v>
      </c>
      <c r="E327" s="8" t="s">
        <v>20</v>
      </c>
      <c r="F327" s="8">
        <v>23.0</v>
      </c>
      <c r="G327" s="8">
        <v>0.0</v>
      </c>
      <c r="H327" s="8">
        <v>0.0</v>
      </c>
      <c r="I327" s="8" t="s">
        <v>296</v>
      </c>
      <c r="J327" s="8">
        <v>7.05</v>
      </c>
      <c r="K327" s="12"/>
      <c r="L327" s="8" t="s">
        <v>23</v>
      </c>
      <c r="M327" s="9">
        <f t="shared" si="1"/>
        <v>0</v>
      </c>
      <c r="N327" s="9">
        <f>VLOOKUP($E327,'02 train 채점'!$F$8:$G$9, 2, false)</f>
        <v>25</v>
      </c>
      <c r="O327" s="9">
        <f>VLOOKUP($F327,'02 train 채점'!$F$12:$G$17, 2, true)</f>
        <v>25</v>
      </c>
      <c r="P327" s="9">
        <f>VLOOKUP($M327, '02 train 채점'!$F$20:$G$23, 2, true)</f>
        <v>0</v>
      </c>
      <c r="Q327" s="14">
        <f>VLOOKUP($D327,'02 train 채점'!$I$20:$J$23, 2, false)</f>
        <v>10</v>
      </c>
      <c r="R327" s="9">
        <f>N327*'02 train 채점'!$G$26+O327*'02 train 채점'!$G$27+P327*'02 train 채점'!$G$28*Q327*'02 train 채점'!$G$29</f>
        <v>22.5</v>
      </c>
      <c r="S327" s="9">
        <f>if($R327&gt;'02 train 채점'!$G$31, 1, 0)</f>
        <v>0</v>
      </c>
    </row>
    <row r="328" ht="15.75" customHeight="1">
      <c r="A328" s="8">
        <v>1218.0</v>
      </c>
      <c r="B328" s="10"/>
      <c r="C328" s="8">
        <v>2.0</v>
      </c>
      <c r="D328" s="8" t="s">
        <v>29</v>
      </c>
      <c r="E328" s="8" t="s">
        <v>25</v>
      </c>
      <c r="F328" s="8">
        <v>12.0</v>
      </c>
      <c r="G328" s="8">
        <v>2.0</v>
      </c>
      <c r="H328" s="8">
        <v>1.0</v>
      </c>
      <c r="I328" s="8">
        <v>230136.0</v>
      </c>
      <c r="J328" s="8">
        <v>39.0</v>
      </c>
      <c r="K328" s="8" t="s">
        <v>191</v>
      </c>
      <c r="L328" s="8" t="s">
        <v>23</v>
      </c>
      <c r="M328" s="9">
        <f t="shared" si="1"/>
        <v>3</v>
      </c>
      <c r="N328" s="9">
        <f>VLOOKUP($E328,'02 train 채점'!$F$8:$G$9, 2, false)</f>
        <v>75</v>
      </c>
      <c r="O328" s="9">
        <f>VLOOKUP($F328,'02 train 채점'!$F$12:$G$17, 2, true)</f>
        <v>25</v>
      </c>
      <c r="P328" s="9">
        <f>VLOOKUP($M328, '02 train 채점'!$F$20:$G$23, 2, true)</f>
        <v>40</v>
      </c>
      <c r="Q328" s="14">
        <f>VLOOKUP($D328,'02 train 채점'!$I$20:$J$23, 2, false)</f>
        <v>40</v>
      </c>
      <c r="R328" s="9">
        <f>N328*'02 train 채점'!$G$26+O328*'02 train 채점'!$G$27+P328*'02 train 채점'!$G$28*Q328*'02 train 채점'!$G$29</f>
        <v>61.5</v>
      </c>
      <c r="S328" s="9">
        <f>if($R328&gt;'02 train 채점'!$G$31, 1, 0)</f>
        <v>1</v>
      </c>
    </row>
    <row r="329" ht="15.75" customHeight="1">
      <c r="A329" s="8">
        <v>1219.0</v>
      </c>
      <c r="B329" s="10"/>
      <c r="C329" s="8">
        <v>1.0</v>
      </c>
      <c r="D329" s="8" t="s">
        <v>19</v>
      </c>
      <c r="E329" s="8" t="s">
        <v>20</v>
      </c>
      <c r="F329" s="8">
        <v>46.0</v>
      </c>
      <c r="G329" s="8">
        <v>0.0</v>
      </c>
      <c r="H329" s="8">
        <v>0.0</v>
      </c>
      <c r="I329" s="8" t="s">
        <v>255</v>
      </c>
      <c r="J329" s="8">
        <v>79.2</v>
      </c>
      <c r="K329" s="12"/>
      <c r="L329" s="8" t="s">
        <v>28</v>
      </c>
      <c r="M329" s="9">
        <f t="shared" si="1"/>
        <v>0</v>
      </c>
      <c r="N329" s="9">
        <f>VLOOKUP($E329,'02 train 채점'!$F$8:$G$9, 2, false)</f>
        <v>25</v>
      </c>
      <c r="O329" s="9">
        <f>VLOOKUP($F329,'02 train 채점'!$F$12:$G$17, 2, true)</f>
        <v>25</v>
      </c>
      <c r="P329" s="9">
        <f>VLOOKUP($M329, '02 train 채점'!$F$20:$G$23, 2, true)</f>
        <v>0</v>
      </c>
      <c r="Q329" s="14">
        <f>VLOOKUP($D329,'02 train 채점'!$I$20:$J$23, 2, false)</f>
        <v>10</v>
      </c>
      <c r="R329" s="9">
        <f>N329*'02 train 채점'!$G$26+O329*'02 train 채점'!$G$27+P329*'02 train 채점'!$G$28*Q329*'02 train 채점'!$G$29</f>
        <v>22.5</v>
      </c>
      <c r="S329" s="9">
        <f>if($R329&gt;'02 train 채점'!$G$31, 1, 0)</f>
        <v>0</v>
      </c>
    </row>
    <row r="330" ht="15.75" customHeight="1">
      <c r="A330" s="8">
        <v>1220.0</v>
      </c>
      <c r="B330" s="10"/>
      <c r="C330" s="8">
        <v>2.0</v>
      </c>
      <c r="D330" s="8" t="s">
        <v>19</v>
      </c>
      <c r="E330" s="8" t="s">
        <v>20</v>
      </c>
      <c r="F330" s="8">
        <v>29.0</v>
      </c>
      <c r="G330" s="8">
        <v>1.0</v>
      </c>
      <c r="H330" s="8">
        <v>0.0</v>
      </c>
      <c r="I330" s="8">
        <v>2003.0</v>
      </c>
      <c r="J330" s="8">
        <v>26.0</v>
      </c>
      <c r="K330" s="12"/>
      <c r="L330" s="8" t="s">
        <v>23</v>
      </c>
      <c r="M330" s="9">
        <f t="shared" si="1"/>
        <v>1</v>
      </c>
      <c r="N330" s="9">
        <f>VLOOKUP($E330,'02 train 채점'!$F$8:$G$9, 2, false)</f>
        <v>25</v>
      </c>
      <c r="O330" s="9">
        <f>VLOOKUP($F330,'02 train 채점'!$F$12:$G$17, 2, true)</f>
        <v>25</v>
      </c>
      <c r="P330" s="9">
        <f>VLOOKUP($M330, '02 train 채점'!$F$20:$G$23, 2, true)</f>
        <v>65</v>
      </c>
      <c r="Q330" s="14">
        <f>VLOOKUP($D330,'02 train 채점'!$I$20:$J$23, 2, false)</f>
        <v>10</v>
      </c>
      <c r="R330" s="9">
        <f>N330*'02 train 채점'!$G$26+O330*'02 train 채점'!$G$27+P330*'02 train 채점'!$G$28*Q330*'02 train 채점'!$G$29</f>
        <v>24.125</v>
      </c>
      <c r="S330" s="9">
        <f>if($R330&gt;'02 train 채점'!$G$31, 1, 0)</f>
        <v>0</v>
      </c>
    </row>
    <row r="331" ht="15.75" customHeight="1">
      <c r="A331" s="8">
        <v>1221.0</v>
      </c>
      <c r="B331" s="10"/>
      <c r="C331" s="8">
        <v>2.0</v>
      </c>
      <c r="D331" s="8" t="s">
        <v>19</v>
      </c>
      <c r="E331" s="8" t="s">
        <v>20</v>
      </c>
      <c r="F331" s="8">
        <v>21.0</v>
      </c>
      <c r="G331" s="8">
        <v>0.0</v>
      </c>
      <c r="H331" s="8">
        <v>0.0</v>
      </c>
      <c r="I331" s="8">
        <v>236854.0</v>
      </c>
      <c r="J331" s="8">
        <v>13.0</v>
      </c>
      <c r="K331" s="12"/>
      <c r="L331" s="8" t="s">
        <v>23</v>
      </c>
      <c r="M331" s="9">
        <f t="shared" si="1"/>
        <v>0</v>
      </c>
      <c r="N331" s="9">
        <f>VLOOKUP($E331,'02 train 채점'!$F$8:$G$9, 2, false)</f>
        <v>25</v>
      </c>
      <c r="O331" s="9">
        <f>VLOOKUP($F331,'02 train 채점'!$F$12:$G$17, 2, true)</f>
        <v>25</v>
      </c>
      <c r="P331" s="9">
        <f>VLOOKUP($M331, '02 train 채점'!$F$20:$G$23, 2, true)</f>
        <v>0</v>
      </c>
      <c r="Q331" s="14">
        <f>VLOOKUP($D331,'02 train 채점'!$I$20:$J$23, 2, false)</f>
        <v>10</v>
      </c>
      <c r="R331" s="9">
        <f>N331*'02 train 채점'!$G$26+O331*'02 train 채점'!$G$27+P331*'02 train 채점'!$G$28*Q331*'02 train 채점'!$G$29</f>
        <v>22.5</v>
      </c>
      <c r="S331" s="9">
        <f>if($R331&gt;'02 train 채점'!$G$31, 1, 0)</f>
        <v>0</v>
      </c>
    </row>
    <row r="332" ht="15.75" customHeight="1">
      <c r="A332" s="8">
        <v>1222.0</v>
      </c>
      <c r="B332" s="10"/>
      <c r="C332" s="8">
        <v>2.0</v>
      </c>
      <c r="D332" s="8" t="s">
        <v>24</v>
      </c>
      <c r="E332" s="8" t="s">
        <v>25</v>
      </c>
      <c r="F332" s="8">
        <v>48.0</v>
      </c>
      <c r="G332" s="8">
        <v>0.0</v>
      </c>
      <c r="H332" s="8">
        <v>2.0</v>
      </c>
      <c r="I332" s="8" t="s">
        <v>162</v>
      </c>
      <c r="J332" s="8">
        <v>36.75</v>
      </c>
      <c r="K332" s="12"/>
      <c r="L332" s="8" t="s">
        <v>23</v>
      </c>
      <c r="M332" s="9">
        <f t="shared" si="1"/>
        <v>2</v>
      </c>
      <c r="N332" s="9">
        <f>VLOOKUP($E332,'02 train 채점'!$F$8:$G$9, 2, false)</f>
        <v>75</v>
      </c>
      <c r="O332" s="9">
        <f>VLOOKUP($F332,'02 train 채점'!$F$12:$G$17, 2, true)</f>
        <v>25</v>
      </c>
      <c r="P332" s="9">
        <f>VLOOKUP($M332, '02 train 채점'!$F$20:$G$23, 2, true)</f>
        <v>30</v>
      </c>
      <c r="Q332" s="14">
        <f>VLOOKUP($D332,'02 train 채점'!$I$20:$J$23, 2, false)</f>
        <v>50</v>
      </c>
      <c r="R332" s="9">
        <f>N332*'02 train 채점'!$G$26+O332*'02 train 채점'!$G$27+P332*'02 train 채점'!$G$28*Q332*'02 train 채점'!$G$29</f>
        <v>61.25</v>
      </c>
      <c r="S332" s="9">
        <f>if($R332&gt;'02 train 채점'!$G$31, 1, 0)</f>
        <v>1</v>
      </c>
    </row>
    <row r="333" ht="15.75" customHeight="1">
      <c r="A333" s="8">
        <v>1223.0</v>
      </c>
      <c r="B333" s="10"/>
      <c r="C333" s="8">
        <v>1.0</v>
      </c>
      <c r="D333" s="8" t="s">
        <v>19</v>
      </c>
      <c r="E333" s="8" t="s">
        <v>20</v>
      </c>
      <c r="F333" s="8">
        <v>39.0</v>
      </c>
      <c r="G333" s="8">
        <v>0.0</v>
      </c>
      <c r="H333" s="8">
        <v>0.0</v>
      </c>
      <c r="I333" s="8" t="s">
        <v>300</v>
      </c>
      <c r="J333" s="8">
        <v>29.7</v>
      </c>
      <c r="K333" s="8" t="s">
        <v>301</v>
      </c>
      <c r="L333" s="8" t="s">
        <v>28</v>
      </c>
      <c r="M333" s="9">
        <f t="shared" si="1"/>
        <v>0</v>
      </c>
      <c r="N333" s="9">
        <f>VLOOKUP($E333,'02 train 채점'!$F$8:$G$9, 2, false)</f>
        <v>25</v>
      </c>
      <c r="O333" s="9">
        <f>VLOOKUP($F333,'02 train 채점'!$F$12:$G$17, 2, true)</f>
        <v>25</v>
      </c>
      <c r="P333" s="9">
        <f>VLOOKUP($M333, '02 train 채점'!$F$20:$G$23, 2, true)</f>
        <v>0</v>
      </c>
      <c r="Q333" s="14">
        <f>VLOOKUP($D333,'02 train 채점'!$I$20:$J$23, 2, false)</f>
        <v>10</v>
      </c>
      <c r="R333" s="9">
        <f>N333*'02 train 채점'!$G$26+O333*'02 train 채점'!$G$27+P333*'02 train 채점'!$G$28*Q333*'02 train 채점'!$G$29</f>
        <v>22.5</v>
      </c>
      <c r="S333" s="9">
        <f>if($R333&gt;'02 train 채점'!$G$31, 1, 0)</f>
        <v>0</v>
      </c>
    </row>
    <row r="334" ht="15.75" customHeight="1">
      <c r="A334" s="8">
        <v>1224.0</v>
      </c>
      <c r="B334" s="10"/>
      <c r="C334" s="8">
        <v>3.0</v>
      </c>
      <c r="D334" s="8" t="s">
        <v>19</v>
      </c>
      <c r="E334" s="8" t="s">
        <v>20</v>
      </c>
      <c r="F334" s="15"/>
      <c r="G334" s="8">
        <v>0.0</v>
      </c>
      <c r="H334" s="8">
        <v>0.0</v>
      </c>
      <c r="I334" s="8">
        <v>2684.0</v>
      </c>
      <c r="J334" s="8">
        <v>7.225</v>
      </c>
      <c r="K334" s="12"/>
      <c r="L334" s="8" t="s">
        <v>28</v>
      </c>
      <c r="M334" s="9">
        <f t="shared" si="1"/>
        <v>0</v>
      </c>
      <c r="N334" s="9">
        <f>VLOOKUP($E334,'02 train 채점'!$F$8:$G$9, 2, false)</f>
        <v>25</v>
      </c>
      <c r="O334" s="9">
        <f>VLOOKUP($F334,'02 train 채점'!$F$12:$G$17, 2, true)</f>
        <v>55</v>
      </c>
      <c r="P334" s="9">
        <f>VLOOKUP($M334, '02 train 채점'!$F$20:$G$23, 2, true)</f>
        <v>0</v>
      </c>
      <c r="Q334" s="14">
        <f>VLOOKUP($D334,'02 train 채점'!$I$20:$J$23, 2, false)</f>
        <v>10</v>
      </c>
      <c r="R334" s="9">
        <f>N334*'02 train 채점'!$G$26+O334*'02 train 채점'!$G$27+P334*'02 train 채점'!$G$28*Q334*'02 train 채점'!$G$29</f>
        <v>28.5</v>
      </c>
      <c r="S334" s="9">
        <f>if($R334&gt;'02 train 채점'!$G$31, 1, 0)</f>
        <v>0</v>
      </c>
    </row>
    <row r="335" ht="15.75" customHeight="1">
      <c r="A335" s="8">
        <v>1225.0</v>
      </c>
      <c r="B335" s="10"/>
      <c r="C335" s="8">
        <v>3.0</v>
      </c>
      <c r="D335" s="8" t="s">
        <v>24</v>
      </c>
      <c r="E335" s="8" t="s">
        <v>25</v>
      </c>
      <c r="F335" s="8">
        <v>19.0</v>
      </c>
      <c r="G335" s="8">
        <v>1.0</v>
      </c>
      <c r="H335" s="8">
        <v>1.0</v>
      </c>
      <c r="I335" s="8">
        <v>2653.0</v>
      </c>
      <c r="J335" s="8">
        <v>15.7417</v>
      </c>
      <c r="K335" s="12"/>
      <c r="L335" s="8" t="s">
        <v>28</v>
      </c>
      <c r="M335" s="9">
        <f t="shared" si="1"/>
        <v>2</v>
      </c>
      <c r="N335" s="9">
        <f>VLOOKUP($E335,'02 train 채점'!$F$8:$G$9, 2, false)</f>
        <v>75</v>
      </c>
      <c r="O335" s="9">
        <f>VLOOKUP($F335,'02 train 채점'!$F$12:$G$17, 2, true)</f>
        <v>25</v>
      </c>
      <c r="P335" s="9">
        <f>VLOOKUP($M335, '02 train 채점'!$F$20:$G$23, 2, true)</f>
        <v>30</v>
      </c>
      <c r="Q335" s="14">
        <f>VLOOKUP($D335,'02 train 채점'!$I$20:$J$23, 2, false)</f>
        <v>50</v>
      </c>
      <c r="R335" s="9">
        <f>N335*'02 train 채점'!$G$26+O335*'02 train 채점'!$G$27+P335*'02 train 채점'!$G$28*Q335*'02 train 채점'!$G$29</f>
        <v>61.25</v>
      </c>
      <c r="S335" s="9">
        <f>if($R335&gt;'02 train 채점'!$G$31, 1, 0)</f>
        <v>1</v>
      </c>
    </row>
    <row r="336" ht="15.75" customHeight="1">
      <c r="A336" s="8">
        <v>1226.0</v>
      </c>
      <c r="B336" s="10"/>
      <c r="C336" s="8">
        <v>3.0</v>
      </c>
      <c r="D336" s="8" t="s">
        <v>19</v>
      </c>
      <c r="E336" s="8" t="s">
        <v>20</v>
      </c>
      <c r="F336" s="8">
        <v>27.0</v>
      </c>
      <c r="G336" s="8">
        <v>0.0</v>
      </c>
      <c r="H336" s="8">
        <v>0.0</v>
      </c>
      <c r="I336" s="8">
        <v>349229.0</v>
      </c>
      <c r="J336" s="8">
        <v>7.8958</v>
      </c>
      <c r="K336" s="12"/>
      <c r="L336" s="8" t="s">
        <v>23</v>
      </c>
      <c r="M336" s="9">
        <f t="shared" si="1"/>
        <v>0</v>
      </c>
      <c r="N336" s="9">
        <f>VLOOKUP($E336,'02 train 채점'!$F$8:$G$9, 2, false)</f>
        <v>25</v>
      </c>
      <c r="O336" s="9">
        <f>VLOOKUP($F336,'02 train 채점'!$F$12:$G$17, 2, true)</f>
        <v>25</v>
      </c>
      <c r="P336" s="9">
        <f>VLOOKUP($M336, '02 train 채점'!$F$20:$G$23, 2, true)</f>
        <v>0</v>
      </c>
      <c r="Q336" s="14">
        <f>VLOOKUP($D336,'02 train 채점'!$I$20:$J$23, 2, false)</f>
        <v>10</v>
      </c>
      <c r="R336" s="9">
        <f>N336*'02 train 채점'!$G$26+O336*'02 train 채점'!$G$27+P336*'02 train 채점'!$G$28*Q336*'02 train 채점'!$G$29</f>
        <v>22.5</v>
      </c>
      <c r="S336" s="9">
        <f>if($R336&gt;'02 train 채점'!$G$31, 1, 0)</f>
        <v>0</v>
      </c>
    </row>
    <row r="337" ht="15.75" customHeight="1">
      <c r="A337" s="8">
        <v>1227.0</v>
      </c>
      <c r="B337" s="10"/>
      <c r="C337" s="8">
        <v>1.0</v>
      </c>
      <c r="D337" s="8" t="s">
        <v>19</v>
      </c>
      <c r="E337" s="8" t="s">
        <v>20</v>
      </c>
      <c r="F337" s="8">
        <v>30.0</v>
      </c>
      <c r="G337" s="8">
        <v>0.0</v>
      </c>
      <c r="H337" s="8">
        <v>0.0</v>
      </c>
      <c r="I337" s="8">
        <v>110469.0</v>
      </c>
      <c r="J337" s="8">
        <v>26.0</v>
      </c>
      <c r="K337" s="8" t="s">
        <v>288</v>
      </c>
      <c r="L337" s="8" t="s">
        <v>23</v>
      </c>
      <c r="M337" s="9">
        <f t="shared" si="1"/>
        <v>0</v>
      </c>
      <c r="N337" s="9">
        <f>VLOOKUP($E337,'02 train 채점'!$F$8:$G$9, 2, false)</f>
        <v>25</v>
      </c>
      <c r="O337" s="9">
        <f>VLOOKUP($F337,'02 train 채점'!$F$12:$G$17, 2, true)</f>
        <v>25</v>
      </c>
      <c r="P337" s="9">
        <f>VLOOKUP($M337, '02 train 채점'!$F$20:$G$23, 2, true)</f>
        <v>0</v>
      </c>
      <c r="Q337" s="14">
        <f>VLOOKUP($D337,'02 train 채점'!$I$20:$J$23, 2, false)</f>
        <v>10</v>
      </c>
      <c r="R337" s="9">
        <f>N337*'02 train 채점'!$G$26+O337*'02 train 채점'!$G$27+P337*'02 train 채점'!$G$28*Q337*'02 train 채점'!$G$29</f>
        <v>22.5</v>
      </c>
      <c r="S337" s="9">
        <f>if($R337&gt;'02 train 채점'!$G$31, 1, 0)</f>
        <v>0</v>
      </c>
    </row>
    <row r="338" ht="15.75" customHeight="1">
      <c r="A338" s="8">
        <v>1228.0</v>
      </c>
      <c r="B338" s="10"/>
      <c r="C338" s="8">
        <v>2.0</v>
      </c>
      <c r="D338" s="8" t="s">
        <v>19</v>
      </c>
      <c r="E338" s="8" t="s">
        <v>20</v>
      </c>
      <c r="F338" s="8">
        <v>32.0</v>
      </c>
      <c r="G338" s="8">
        <v>0.0</v>
      </c>
      <c r="H338" s="8">
        <v>0.0</v>
      </c>
      <c r="I338" s="8">
        <v>244360.0</v>
      </c>
      <c r="J338" s="8">
        <v>13.0</v>
      </c>
      <c r="K338" s="12"/>
      <c r="L338" s="8" t="s">
        <v>23</v>
      </c>
      <c r="M338" s="9">
        <f t="shared" si="1"/>
        <v>0</v>
      </c>
      <c r="N338" s="9">
        <f>VLOOKUP($E338,'02 train 채점'!$F$8:$G$9, 2, false)</f>
        <v>25</v>
      </c>
      <c r="O338" s="9">
        <f>VLOOKUP($F338,'02 train 채점'!$F$12:$G$17, 2, true)</f>
        <v>25</v>
      </c>
      <c r="P338" s="9">
        <f>VLOOKUP($M338, '02 train 채점'!$F$20:$G$23, 2, true)</f>
        <v>0</v>
      </c>
      <c r="Q338" s="14">
        <f>VLOOKUP($D338,'02 train 채점'!$I$20:$J$23, 2, false)</f>
        <v>10</v>
      </c>
      <c r="R338" s="9">
        <f>N338*'02 train 채점'!$G$26+O338*'02 train 채점'!$G$27+P338*'02 train 채점'!$G$28*Q338*'02 train 채점'!$G$29</f>
        <v>22.5</v>
      </c>
      <c r="S338" s="9">
        <f>if($R338&gt;'02 train 채점'!$G$31, 1, 0)</f>
        <v>0</v>
      </c>
    </row>
    <row r="339" ht="15.75" customHeight="1">
      <c r="A339" s="8">
        <v>1229.0</v>
      </c>
      <c r="B339" s="10"/>
      <c r="C339" s="8">
        <v>3.0</v>
      </c>
      <c r="D339" s="8" t="s">
        <v>19</v>
      </c>
      <c r="E339" s="8" t="s">
        <v>20</v>
      </c>
      <c r="F339" s="8">
        <v>39.0</v>
      </c>
      <c r="G339" s="8">
        <v>0.0</v>
      </c>
      <c r="H339" s="8">
        <v>2.0</v>
      </c>
      <c r="I339" s="8">
        <v>2675.0</v>
      </c>
      <c r="J339" s="8">
        <v>7.2292</v>
      </c>
      <c r="K339" s="12"/>
      <c r="L339" s="8" t="s">
        <v>28</v>
      </c>
      <c r="M339" s="9">
        <f t="shared" si="1"/>
        <v>2</v>
      </c>
      <c r="N339" s="9">
        <f>VLOOKUP($E339,'02 train 채점'!$F$8:$G$9, 2, false)</f>
        <v>25</v>
      </c>
      <c r="O339" s="9">
        <f>VLOOKUP($F339,'02 train 채점'!$F$12:$G$17, 2, true)</f>
        <v>25</v>
      </c>
      <c r="P339" s="9">
        <f>VLOOKUP($M339, '02 train 채점'!$F$20:$G$23, 2, true)</f>
        <v>30</v>
      </c>
      <c r="Q339" s="14">
        <f>VLOOKUP($D339,'02 train 채점'!$I$20:$J$23, 2, false)</f>
        <v>10</v>
      </c>
      <c r="R339" s="9">
        <f>N339*'02 train 채점'!$G$26+O339*'02 train 채점'!$G$27+P339*'02 train 채점'!$G$28*Q339*'02 train 채점'!$G$29</f>
        <v>23.25</v>
      </c>
      <c r="S339" s="9">
        <f>if($R339&gt;'02 train 채점'!$G$31, 1, 0)</f>
        <v>0</v>
      </c>
    </row>
    <row r="340" ht="15.75" customHeight="1">
      <c r="A340" s="8">
        <v>1230.0</v>
      </c>
      <c r="B340" s="10"/>
      <c r="C340" s="8">
        <v>2.0</v>
      </c>
      <c r="D340" s="8" t="s">
        <v>19</v>
      </c>
      <c r="E340" s="8" t="s">
        <v>20</v>
      </c>
      <c r="F340" s="8">
        <v>25.0</v>
      </c>
      <c r="G340" s="8">
        <v>0.0</v>
      </c>
      <c r="H340" s="8">
        <v>0.0</v>
      </c>
      <c r="I340" s="8" t="s">
        <v>56</v>
      </c>
      <c r="J340" s="8">
        <v>31.5</v>
      </c>
      <c r="K340" s="12"/>
      <c r="L340" s="8" t="s">
        <v>23</v>
      </c>
      <c r="M340" s="9">
        <f t="shared" si="1"/>
        <v>0</v>
      </c>
      <c r="N340" s="9">
        <f>VLOOKUP($E340,'02 train 채점'!$F$8:$G$9, 2, false)</f>
        <v>25</v>
      </c>
      <c r="O340" s="9">
        <f>VLOOKUP($F340,'02 train 채점'!$F$12:$G$17, 2, true)</f>
        <v>25</v>
      </c>
      <c r="P340" s="9">
        <f>VLOOKUP($M340, '02 train 채점'!$F$20:$G$23, 2, true)</f>
        <v>0</v>
      </c>
      <c r="Q340" s="14">
        <f>VLOOKUP($D340,'02 train 채점'!$I$20:$J$23, 2, false)</f>
        <v>10</v>
      </c>
      <c r="R340" s="9">
        <f>N340*'02 train 채점'!$G$26+O340*'02 train 채점'!$G$27+P340*'02 train 채점'!$G$28*Q340*'02 train 채점'!$G$29</f>
        <v>22.5</v>
      </c>
      <c r="S340" s="9">
        <f>if($R340&gt;'02 train 채점'!$G$31, 1, 0)</f>
        <v>0</v>
      </c>
    </row>
    <row r="341" ht="15.75" customHeight="1">
      <c r="A341" s="8">
        <v>1231.0</v>
      </c>
      <c r="B341" s="10"/>
      <c r="C341" s="8">
        <v>3.0</v>
      </c>
      <c r="D341" s="8" t="s">
        <v>33</v>
      </c>
      <c r="E341" s="8" t="s">
        <v>20</v>
      </c>
      <c r="F341" s="15"/>
      <c r="G341" s="8">
        <v>0.0</v>
      </c>
      <c r="H341" s="8">
        <v>0.0</v>
      </c>
      <c r="I341" s="8">
        <v>2622.0</v>
      </c>
      <c r="J341" s="8">
        <v>7.2292</v>
      </c>
      <c r="K341" s="12"/>
      <c r="L341" s="8" t="s">
        <v>28</v>
      </c>
      <c r="M341" s="9">
        <f t="shared" si="1"/>
        <v>0</v>
      </c>
      <c r="N341" s="9">
        <f>VLOOKUP($E341,'02 train 채점'!$F$8:$G$9, 2, false)</f>
        <v>25</v>
      </c>
      <c r="O341" s="9">
        <f>VLOOKUP($F341,'02 train 채점'!$F$12:$G$17, 2, true)</f>
        <v>55</v>
      </c>
      <c r="P341" s="9">
        <f>VLOOKUP($M341, '02 train 채점'!$F$20:$G$23, 2, true)</f>
        <v>0</v>
      </c>
      <c r="Q341" s="14">
        <f>VLOOKUP($D341,'02 train 채점'!$I$20:$J$23, 2, false)</f>
        <v>20</v>
      </c>
      <c r="R341" s="9">
        <f>N341*'02 train 채점'!$G$26+O341*'02 train 채점'!$G$27+P341*'02 train 채점'!$G$28*Q341*'02 train 채점'!$G$29</f>
        <v>28.5</v>
      </c>
      <c r="S341" s="9">
        <f>if($R341&gt;'02 train 채점'!$G$31, 1, 0)</f>
        <v>0</v>
      </c>
    </row>
    <row r="342" ht="15.75" customHeight="1">
      <c r="A342" s="8">
        <v>1232.0</v>
      </c>
      <c r="B342" s="10"/>
      <c r="C342" s="8">
        <v>2.0</v>
      </c>
      <c r="D342" s="8" t="s">
        <v>19</v>
      </c>
      <c r="E342" s="8" t="s">
        <v>20</v>
      </c>
      <c r="F342" s="8">
        <v>18.0</v>
      </c>
      <c r="G342" s="8">
        <v>0.0</v>
      </c>
      <c r="H342" s="8">
        <v>0.0</v>
      </c>
      <c r="I342" s="8" t="s">
        <v>304</v>
      </c>
      <c r="J342" s="8">
        <v>10.5</v>
      </c>
      <c r="K342" s="12"/>
      <c r="L342" s="8" t="s">
        <v>23</v>
      </c>
      <c r="M342" s="9">
        <f t="shared" si="1"/>
        <v>0</v>
      </c>
      <c r="N342" s="9">
        <f>VLOOKUP($E342,'02 train 채점'!$F$8:$G$9, 2, false)</f>
        <v>25</v>
      </c>
      <c r="O342" s="9">
        <f>VLOOKUP($F342,'02 train 채점'!$F$12:$G$17, 2, true)</f>
        <v>25</v>
      </c>
      <c r="P342" s="9">
        <f>VLOOKUP($M342, '02 train 채점'!$F$20:$G$23, 2, true)</f>
        <v>0</v>
      </c>
      <c r="Q342" s="14">
        <f>VLOOKUP($D342,'02 train 채점'!$I$20:$J$23, 2, false)</f>
        <v>10</v>
      </c>
      <c r="R342" s="9">
        <f>N342*'02 train 채점'!$G$26+O342*'02 train 채점'!$G$27+P342*'02 train 채점'!$G$28*Q342*'02 train 채점'!$G$29</f>
        <v>22.5</v>
      </c>
      <c r="S342" s="9">
        <f>if($R342&gt;'02 train 채점'!$G$31, 1, 0)</f>
        <v>0</v>
      </c>
    </row>
    <row r="343" ht="15.75" customHeight="1">
      <c r="A343" s="8">
        <v>1233.0</v>
      </c>
      <c r="B343" s="10"/>
      <c r="C343" s="8">
        <v>3.0</v>
      </c>
      <c r="D343" s="8" t="s">
        <v>19</v>
      </c>
      <c r="E343" s="8" t="s">
        <v>20</v>
      </c>
      <c r="F343" s="8">
        <v>32.0</v>
      </c>
      <c r="G343" s="8">
        <v>0.0</v>
      </c>
      <c r="H343" s="8">
        <v>0.0</v>
      </c>
      <c r="I343" s="8">
        <v>350403.0</v>
      </c>
      <c r="J343" s="8">
        <v>7.5792</v>
      </c>
      <c r="K343" s="12"/>
      <c r="L343" s="8" t="s">
        <v>23</v>
      </c>
      <c r="M343" s="9">
        <f t="shared" si="1"/>
        <v>0</v>
      </c>
      <c r="N343" s="9">
        <f>VLOOKUP($E343,'02 train 채점'!$F$8:$G$9, 2, false)</f>
        <v>25</v>
      </c>
      <c r="O343" s="9">
        <f>VLOOKUP($F343,'02 train 채점'!$F$12:$G$17, 2, true)</f>
        <v>25</v>
      </c>
      <c r="P343" s="9">
        <f>VLOOKUP($M343, '02 train 채점'!$F$20:$G$23, 2, true)</f>
        <v>0</v>
      </c>
      <c r="Q343" s="14">
        <f>VLOOKUP($D343,'02 train 채점'!$I$20:$J$23, 2, false)</f>
        <v>10</v>
      </c>
      <c r="R343" s="9">
        <f>N343*'02 train 채점'!$G$26+O343*'02 train 채점'!$G$27+P343*'02 train 채점'!$G$28*Q343*'02 train 채점'!$G$29</f>
        <v>22.5</v>
      </c>
      <c r="S343" s="9">
        <f>if($R343&gt;'02 train 채점'!$G$31, 1, 0)</f>
        <v>0</v>
      </c>
    </row>
    <row r="344" ht="15.75" customHeight="1">
      <c r="A344" s="8">
        <v>1234.0</v>
      </c>
      <c r="B344" s="10"/>
      <c r="C344" s="8">
        <v>3.0</v>
      </c>
      <c r="D344" s="8" t="s">
        <v>19</v>
      </c>
      <c r="E344" s="8" t="s">
        <v>20</v>
      </c>
      <c r="F344" s="15"/>
      <c r="G344" s="8">
        <v>1.0</v>
      </c>
      <c r="H344" s="8">
        <v>9.0</v>
      </c>
      <c r="I344" s="8" t="s">
        <v>182</v>
      </c>
      <c r="J344" s="8">
        <v>69.55</v>
      </c>
      <c r="K344" s="12"/>
      <c r="L344" s="8" t="s">
        <v>23</v>
      </c>
      <c r="M344" s="9">
        <f t="shared" si="1"/>
        <v>10</v>
      </c>
      <c r="N344" s="9">
        <f>VLOOKUP($E344,'02 train 채점'!$F$8:$G$9, 2, false)</f>
        <v>25</v>
      </c>
      <c r="O344" s="9">
        <f>VLOOKUP($F344,'02 train 채점'!$F$12:$G$17, 2, true)</f>
        <v>55</v>
      </c>
      <c r="P344" s="9">
        <f>VLOOKUP($M344, '02 train 채점'!$F$20:$G$23, 2, true)</f>
        <v>40</v>
      </c>
      <c r="Q344" s="14">
        <f>VLOOKUP($D344,'02 train 채점'!$I$20:$J$23, 2, false)</f>
        <v>10</v>
      </c>
      <c r="R344" s="9">
        <f>N344*'02 train 채점'!$G$26+O344*'02 train 채점'!$G$27+P344*'02 train 채점'!$G$28*Q344*'02 train 채점'!$G$29</f>
        <v>29.5</v>
      </c>
      <c r="S344" s="9">
        <f>if($R344&gt;'02 train 채점'!$G$31, 1, 0)</f>
        <v>0</v>
      </c>
    </row>
    <row r="345" ht="15.75" customHeight="1">
      <c r="A345" s="8">
        <v>1235.0</v>
      </c>
      <c r="B345" s="10"/>
      <c r="C345" s="8">
        <v>1.0</v>
      </c>
      <c r="D345" s="8" t="s">
        <v>24</v>
      </c>
      <c r="E345" s="8" t="s">
        <v>25</v>
      </c>
      <c r="F345" s="8">
        <v>58.0</v>
      </c>
      <c r="G345" s="8">
        <v>0.0</v>
      </c>
      <c r="H345" s="8">
        <v>1.0</v>
      </c>
      <c r="I345" s="8" t="s">
        <v>257</v>
      </c>
      <c r="J345" s="8">
        <v>512.3292</v>
      </c>
      <c r="K345" s="8" t="s">
        <v>307</v>
      </c>
      <c r="L345" s="8" t="s">
        <v>28</v>
      </c>
      <c r="M345" s="9">
        <f t="shared" si="1"/>
        <v>1</v>
      </c>
      <c r="N345" s="9">
        <f>VLOOKUP($E345,'02 train 채점'!$F$8:$G$9, 2, false)</f>
        <v>75</v>
      </c>
      <c r="O345" s="9">
        <f>VLOOKUP($F345,'02 train 채점'!$F$12:$G$17, 2, true)</f>
        <v>25</v>
      </c>
      <c r="P345" s="9">
        <f>VLOOKUP($M345, '02 train 채점'!$F$20:$G$23, 2, true)</f>
        <v>65</v>
      </c>
      <c r="Q345" s="14">
        <f>VLOOKUP($D345,'02 train 채점'!$I$20:$J$23, 2, false)</f>
        <v>50</v>
      </c>
      <c r="R345" s="9">
        <f>N345*'02 train 채점'!$G$26+O345*'02 train 채점'!$G$27+P345*'02 train 채점'!$G$28*Q345*'02 train 채점'!$G$29</f>
        <v>65.625</v>
      </c>
      <c r="S345" s="9">
        <f>if($R345&gt;'02 train 채점'!$G$31, 1, 0)</f>
        <v>1</v>
      </c>
    </row>
    <row r="346" ht="15.75" customHeight="1">
      <c r="A346" s="8">
        <v>1236.0</v>
      </c>
      <c r="B346" s="10"/>
      <c r="C346" s="8">
        <v>3.0</v>
      </c>
      <c r="D346" s="8" t="s">
        <v>33</v>
      </c>
      <c r="E346" s="8" t="s">
        <v>20</v>
      </c>
      <c r="F346" s="15"/>
      <c r="G346" s="8">
        <v>1.0</v>
      </c>
      <c r="H346" s="8">
        <v>1.0</v>
      </c>
      <c r="I346" s="8" t="s">
        <v>177</v>
      </c>
      <c r="J346" s="8">
        <v>14.5</v>
      </c>
      <c r="K346" s="12"/>
      <c r="L346" s="8" t="s">
        <v>23</v>
      </c>
      <c r="M346" s="9">
        <f t="shared" si="1"/>
        <v>2</v>
      </c>
      <c r="N346" s="9">
        <f>VLOOKUP($E346,'02 train 채점'!$F$8:$G$9, 2, false)</f>
        <v>25</v>
      </c>
      <c r="O346" s="9">
        <f>VLOOKUP($F346,'02 train 채점'!$F$12:$G$17, 2, true)</f>
        <v>55</v>
      </c>
      <c r="P346" s="9">
        <f>VLOOKUP($M346, '02 train 채점'!$F$20:$G$23, 2, true)</f>
        <v>30</v>
      </c>
      <c r="Q346" s="14">
        <f>VLOOKUP($D346,'02 train 채점'!$I$20:$J$23, 2, false)</f>
        <v>20</v>
      </c>
      <c r="R346" s="9">
        <f>N346*'02 train 채점'!$G$26+O346*'02 train 채점'!$G$27+P346*'02 train 채점'!$G$28*Q346*'02 train 채점'!$G$29</f>
        <v>30</v>
      </c>
      <c r="S346" s="9">
        <f>if($R346&gt;'02 train 채점'!$G$31, 1, 0)</f>
        <v>0</v>
      </c>
    </row>
    <row r="347" ht="15.75" customHeight="1">
      <c r="A347" s="8">
        <v>1237.0</v>
      </c>
      <c r="B347" s="10"/>
      <c r="C347" s="8">
        <v>3.0</v>
      </c>
      <c r="D347" s="8" t="s">
        <v>29</v>
      </c>
      <c r="E347" s="8" t="s">
        <v>25</v>
      </c>
      <c r="F347" s="8">
        <v>16.0</v>
      </c>
      <c r="G347" s="8">
        <v>0.0</v>
      </c>
      <c r="H347" s="8">
        <v>0.0</v>
      </c>
      <c r="I347" s="8">
        <v>348125.0</v>
      </c>
      <c r="J347" s="8">
        <v>7.65</v>
      </c>
      <c r="K347" s="12"/>
      <c r="L347" s="8" t="s">
        <v>23</v>
      </c>
      <c r="M347" s="9">
        <f t="shared" si="1"/>
        <v>0</v>
      </c>
      <c r="N347" s="9">
        <f>VLOOKUP($E347,'02 train 채점'!$F$8:$G$9, 2, false)</f>
        <v>75</v>
      </c>
      <c r="O347" s="9">
        <f>VLOOKUP($F347,'02 train 채점'!$F$12:$G$17, 2, true)</f>
        <v>25</v>
      </c>
      <c r="P347" s="9">
        <f>VLOOKUP($M347, '02 train 채점'!$F$20:$G$23, 2, true)</f>
        <v>0</v>
      </c>
      <c r="Q347" s="14">
        <f>VLOOKUP($D347,'02 train 채점'!$I$20:$J$23, 2, false)</f>
        <v>40</v>
      </c>
      <c r="R347" s="9">
        <f>N347*'02 train 채점'!$G$26+O347*'02 train 채점'!$G$27+P347*'02 train 채점'!$G$28*Q347*'02 train 채점'!$G$29</f>
        <v>57.5</v>
      </c>
      <c r="S347" s="9">
        <f>if($R347&gt;'02 train 채점'!$G$31, 1, 0)</f>
        <v>1</v>
      </c>
    </row>
    <row r="348" ht="15.75" customHeight="1">
      <c r="A348" s="8">
        <v>1238.0</v>
      </c>
      <c r="B348" s="10"/>
      <c r="C348" s="8">
        <v>2.0</v>
      </c>
      <c r="D348" s="8" t="s">
        <v>19</v>
      </c>
      <c r="E348" s="8" t="s">
        <v>20</v>
      </c>
      <c r="F348" s="8">
        <v>26.0</v>
      </c>
      <c r="G348" s="8">
        <v>0.0</v>
      </c>
      <c r="H348" s="8">
        <v>0.0</v>
      </c>
      <c r="I348" s="8">
        <v>237670.0</v>
      </c>
      <c r="J348" s="8">
        <v>13.0</v>
      </c>
      <c r="K348" s="12"/>
      <c r="L348" s="8" t="s">
        <v>23</v>
      </c>
      <c r="M348" s="9">
        <f t="shared" si="1"/>
        <v>0</v>
      </c>
      <c r="N348" s="9">
        <f>VLOOKUP($E348,'02 train 채점'!$F$8:$G$9, 2, false)</f>
        <v>25</v>
      </c>
      <c r="O348" s="9">
        <f>VLOOKUP($F348,'02 train 채점'!$F$12:$G$17, 2, true)</f>
        <v>25</v>
      </c>
      <c r="P348" s="9">
        <f>VLOOKUP($M348, '02 train 채점'!$F$20:$G$23, 2, true)</f>
        <v>0</v>
      </c>
      <c r="Q348" s="14">
        <f>VLOOKUP($D348,'02 train 채점'!$I$20:$J$23, 2, false)</f>
        <v>10</v>
      </c>
      <c r="R348" s="9">
        <f>N348*'02 train 채점'!$G$26+O348*'02 train 채점'!$G$27+P348*'02 train 채점'!$G$28*Q348*'02 train 채점'!$G$29</f>
        <v>22.5</v>
      </c>
      <c r="S348" s="9">
        <f>if($R348&gt;'02 train 채점'!$G$31, 1, 0)</f>
        <v>0</v>
      </c>
    </row>
    <row r="349" ht="15.75" customHeight="1">
      <c r="A349" s="8">
        <v>1239.0</v>
      </c>
      <c r="B349" s="10"/>
      <c r="C349" s="8">
        <v>3.0</v>
      </c>
      <c r="D349" s="8" t="s">
        <v>24</v>
      </c>
      <c r="E349" s="8" t="s">
        <v>25</v>
      </c>
      <c r="F349" s="8">
        <v>38.0</v>
      </c>
      <c r="G349" s="8">
        <v>0.0</v>
      </c>
      <c r="H349" s="8">
        <v>0.0</v>
      </c>
      <c r="I349" s="8">
        <v>2688.0</v>
      </c>
      <c r="J349" s="8">
        <v>7.2292</v>
      </c>
      <c r="K349" s="12"/>
      <c r="L349" s="8" t="s">
        <v>28</v>
      </c>
      <c r="M349" s="9">
        <f t="shared" si="1"/>
        <v>0</v>
      </c>
      <c r="N349" s="9">
        <f>VLOOKUP($E349,'02 train 채점'!$F$8:$G$9, 2, false)</f>
        <v>75</v>
      </c>
      <c r="O349" s="9">
        <f>VLOOKUP($F349,'02 train 채점'!$F$12:$G$17, 2, true)</f>
        <v>25</v>
      </c>
      <c r="P349" s="9">
        <f>VLOOKUP($M349, '02 train 채점'!$F$20:$G$23, 2, true)</f>
        <v>0</v>
      </c>
      <c r="Q349" s="14">
        <f>VLOOKUP($D349,'02 train 채점'!$I$20:$J$23, 2, false)</f>
        <v>50</v>
      </c>
      <c r="R349" s="9">
        <f>N349*'02 train 채점'!$G$26+O349*'02 train 채점'!$G$27+P349*'02 train 채점'!$G$28*Q349*'02 train 채점'!$G$29</f>
        <v>57.5</v>
      </c>
      <c r="S349" s="9">
        <f>if($R349&gt;'02 train 채점'!$G$31, 1, 0)</f>
        <v>1</v>
      </c>
    </row>
    <row r="350" ht="15.75" customHeight="1">
      <c r="A350" s="8">
        <v>1240.0</v>
      </c>
      <c r="B350" s="10"/>
      <c r="C350" s="8">
        <v>2.0</v>
      </c>
      <c r="D350" s="8" t="s">
        <v>19</v>
      </c>
      <c r="E350" s="8" t="s">
        <v>20</v>
      </c>
      <c r="F350" s="8">
        <v>24.0</v>
      </c>
      <c r="G350" s="8">
        <v>0.0</v>
      </c>
      <c r="H350" s="8">
        <v>0.0</v>
      </c>
      <c r="I350" s="8">
        <v>248726.0</v>
      </c>
      <c r="J350" s="8">
        <v>13.5</v>
      </c>
      <c r="K350" s="12"/>
      <c r="L350" s="8" t="s">
        <v>23</v>
      </c>
      <c r="M350" s="9">
        <f t="shared" si="1"/>
        <v>0</v>
      </c>
      <c r="N350" s="9">
        <f>VLOOKUP($E350,'02 train 채점'!$F$8:$G$9, 2, false)</f>
        <v>25</v>
      </c>
      <c r="O350" s="9">
        <f>VLOOKUP($F350,'02 train 채점'!$F$12:$G$17, 2, true)</f>
        <v>25</v>
      </c>
      <c r="P350" s="9">
        <f>VLOOKUP($M350, '02 train 채점'!$F$20:$G$23, 2, true)</f>
        <v>0</v>
      </c>
      <c r="Q350" s="14">
        <f>VLOOKUP($D350,'02 train 채점'!$I$20:$J$23, 2, false)</f>
        <v>10</v>
      </c>
      <c r="R350" s="9">
        <f>N350*'02 train 채점'!$G$26+O350*'02 train 채점'!$G$27+P350*'02 train 채점'!$G$28*Q350*'02 train 채점'!$G$29</f>
        <v>22.5</v>
      </c>
      <c r="S350" s="9">
        <f>if($R350&gt;'02 train 채점'!$G$31, 1, 0)</f>
        <v>0</v>
      </c>
    </row>
    <row r="351" ht="15.75" customHeight="1">
      <c r="A351" s="8">
        <v>1241.0</v>
      </c>
      <c r="B351" s="10"/>
      <c r="C351" s="8">
        <v>2.0</v>
      </c>
      <c r="D351" s="8" t="s">
        <v>29</v>
      </c>
      <c r="E351" s="8" t="s">
        <v>25</v>
      </c>
      <c r="F351" s="8">
        <v>31.0</v>
      </c>
      <c r="G351" s="8">
        <v>0.0</v>
      </c>
      <c r="H351" s="8">
        <v>0.0</v>
      </c>
      <c r="I351" s="8" t="s">
        <v>218</v>
      </c>
      <c r="J351" s="8">
        <v>21.0</v>
      </c>
      <c r="K351" s="12"/>
      <c r="L351" s="8" t="s">
        <v>23</v>
      </c>
      <c r="M351" s="9">
        <f t="shared" si="1"/>
        <v>0</v>
      </c>
      <c r="N351" s="9">
        <f>VLOOKUP($E351,'02 train 채점'!$F$8:$G$9, 2, false)</f>
        <v>75</v>
      </c>
      <c r="O351" s="9">
        <f>VLOOKUP($F351,'02 train 채점'!$F$12:$G$17, 2, true)</f>
        <v>25</v>
      </c>
      <c r="P351" s="9">
        <f>VLOOKUP($M351, '02 train 채점'!$F$20:$G$23, 2, true)</f>
        <v>0</v>
      </c>
      <c r="Q351" s="14">
        <f>VLOOKUP($D351,'02 train 채점'!$I$20:$J$23, 2, false)</f>
        <v>40</v>
      </c>
      <c r="R351" s="9">
        <f>N351*'02 train 채점'!$G$26+O351*'02 train 채점'!$G$27+P351*'02 train 채점'!$G$28*Q351*'02 train 채점'!$G$29</f>
        <v>57.5</v>
      </c>
      <c r="S351" s="9">
        <f>if($R351&gt;'02 train 채점'!$G$31, 1, 0)</f>
        <v>1</v>
      </c>
    </row>
    <row r="352" ht="15.75" customHeight="1">
      <c r="A352" s="8">
        <v>1242.0</v>
      </c>
      <c r="B352" s="10"/>
      <c r="C352" s="8">
        <v>1.0</v>
      </c>
      <c r="D352" s="8" t="s">
        <v>24</v>
      </c>
      <c r="E352" s="8" t="s">
        <v>25</v>
      </c>
      <c r="F352" s="8">
        <v>45.0</v>
      </c>
      <c r="G352" s="8">
        <v>0.0</v>
      </c>
      <c r="H352" s="8">
        <v>1.0</v>
      </c>
      <c r="I352" s="8" t="s">
        <v>114</v>
      </c>
      <c r="J352" s="8">
        <v>63.3583</v>
      </c>
      <c r="K352" s="8" t="s">
        <v>115</v>
      </c>
      <c r="L352" s="8" t="s">
        <v>28</v>
      </c>
      <c r="M352" s="9">
        <f t="shared" si="1"/>
        <v>1</v>
      </c>
      <c r="N352" s="9">
        <f>VLOOKUP($E352,'02 train 채점'!$F$8:$G$9, 2, false)</f>
        <v>75</v>
      </c>
      <c r="O352" s="9">
        <f>VLOOKUP($F352,'02 train 채점'!$F$12:$G$17, 2, true)</f>
        <v>25</v>
      </c>
      <c r="P352" s="9">
        <f>VLOOKUP($M352, '02 train 채점'!$F$20:$G$23, 2, true)</f>
        <v>65</v>
      </c>
      <c r="Q352" s="14">
        <f>VLOOKUP($D352,'02 train 채점'!$I$20:$J$23, 2, false)</f>
        <v>50</v>
      </c>
      <c r="R352" s="9">
        <f>N352*'02 train 채점'!$G$26+O352*'02 train 채점'!$G$27+P352*'02 train 채점'!$G$28*Q352*'02 train 채점'!$G$29</f>
        <v>65.625</v>
      </c>
      <c r="S352" s="9">
        <f>if($R352&gt;'02 train 채점'!$G$31, 1, 0)</f>
        <v>1</v>
      </c>
    </row>
    <row r="353" ht="15.75" customHeight="1">
      <c r="A353" s="8">
        <v>1243.0</v>
      </c>
      <c r="B353" s="10"/>
      <c r="C353" s="8">
        <v>2.0</v>
      </c>
      <c r="D353" s="8" t="s">
        <v>19</v>
      </c>
      <c r="E353" s="8" t="s">
        <v>20</v>
      </c>
      <c r="F353" s="8">
        <v>25.0</v>
      </c>
      <c r="G353" s="8">
        <v>0.0</v>
      </c>
      <c r="H353" s="8">
        <v>0.0</v>
      </c>
      <c r="I353" s="8" t="s">
        <v>310</v>
      </c>
      <c r="J353" s="8">
        <v>10.5</v>
      </c>
      <c r="K353" s="12"/>
      <c r="L353" s="8" t="s">
        <v>23</v>
      </c>
      <c r="M353" s="9">
        <f t="shared" si="1"/>
        <v>0</v>
      </c>
      <c r="N353" s="9">
        <f>VLOOKUP($E353,'02 train 채점'!$F$8:$G$9, 2, false)</f>
        <v>25</v>
      </c>
      <c r="O353" s="9">
        <f>VLOOKUP($F353,'02 train 채점'!$F$12:$G$17, 2, true)</f>
        <v>25</v>
      </c>
      <c r="P353" s="9">
        <f>VLOOKUP($M353, '02 train 채점'!$F$20:$G$23, 2, true)</f>
        <v>0</v>
      </c>
      <c r="Q353" s="14">
        <f>VLOOKUP($D353,'02 train 채점'!$I$20:$J$23, 2, false)</f>
        <v>10</v>
      </c>
      <c r="R353" s="9">
        <f>N353*'02 train 채점'!$G$26+O353*'02 train 채점'!$G$27+P353*'02 train 채점'!$G$28*Q353*'02 train 채점'!$G$29</f>
        <v>22.5</v>
      </c>
      <c r="S353" s="9">
        <f>if($R353&gt;'02 train 채점'!$G$31, 1, 0)</f>
        <v>0</v>
      </c>
    </row>
    <row r="354" ht="15.75" customHeight="1">
      <c r="A354" s="8">
        <v>1244.0</v>
      </c>
      <c r="B354" s="10"/>
      <c r="C354" s="8">
        <v>2.0</v>
      </c>
      <c r="D354" s="8" t="s">
        <v>19</v>
      </c>
      <c r="E354" s="8" t="s">
        <v>20</v>
      </c>
      <c r="F354" s="8">
        <v>18.0</v>
      </c>
      <c r="G354" s="8">
        <v>0.0</v>
      </c>
      <c r="H354" s="8">
        <v>0.0</v>
      </c>
      <c r="I354" s="8" t="s">
        <v>99</v>
      </c>
      <c r="J354" s="8">
        <v>73.5</v>
      </c>
      <c r="K354" s="12"/>
      <c r="L354" s="8" t="s">
        <v>23</v>
      </c>
      <c r="M354" s="9">
        <f t="shared" si="1"/>
        <v>0</v>
      </c>
      <c r="N354" s="9">
        <f>VLOOKUP($E354,'02 train 채점'!$F$8:$G$9, 2, false)</f>
        <v>25</v>
      </c>
      <c r="O354" s="9">
        <f>VLOOKUP($F354,'02 train 채점'!$F$12:$G$17, 2, true)</f>
        <v>25</v>
      </c>
      <c r="P354" s="9">
        <f>VLOOKUP($M354, '02 train 채점'!$F$20:$G$23, 2, true)</f>
        <v>0</v>
      </c>
      <c r="Q354" s="14">
        <f>VLOOKUP($D354,'02 train 채점'!$I$20:$J$23, 2, false)</f>
        <v>10</v>
      </c>
      <c r="R354" s="9">
        <f>N354*'02 train 채점'!$G$26+O354*'02 train 채점'!$G$27+P354*'02 train 채점'!$G$28*Q354*'02 train 채점'!$G$29</f>
        <v>22.5</v>
      </c>
      <c r="S354" s="9">
        <f>if($R354&gt;'02 train 채점'!$G$31, 1, 0)</f>
        <v>0</v>
      </c>
    </row>
    <row r="355" ht="15.75" customHeight="1">
      <c r="A355" s="8">
        <v>1245.0</v>
      </c>
      <c r="B355" s="10"/>
      <c r="C355" s="8">
        <v>2.0</v>
      </c>
      <c r="D355" s="8" t="s">
        <v>19</v>
      </c>
      <c r="E355" s="8" t="s">
        <v>20</v>
      </c>
      <c r="F355" s="8">
        <v>49.0</v>
      </c>
      <c r="G355" s="8">
        <v>1.0</v>
      </c>
      <c r="H355" s="8">
        <v>2.0</v>
      </c>
      <c r="I355" s="8">
        <v>220845.0</v>
      </c>
      <c r="J355" s="8">
        <v>65.0</v>
      </c>
      <c r="K355" s="12"/>
      <c r="L355" s="8" t="s">
        <v>23</v>
      </c>
      <c r="M355" s="9">
        <f t="shared" si="1"/>
        <v>3</v>
      </c>
      <c r="N355" s="9">
        <f>VLOOKUP($E355,'02 train 채점'!$F$8:$G$9, 2, false)</f>
        <v>25</v>
      </c>
      <c r="O355" s="9">
        <f>VLOOKUP($F355,'02 train 채점'!$F$12:$G$17, 2, true)</f>
        <v>25</v>
      </c>
      <c r="P355" s="9">
        <f>VLOOKUP($M355, '02 train 채점'!$F$20:$G$23, 2, true)</f>
        <v>40</v>
      </c>
      <c r="Q355" s="14">
        <f>VLOOKUP($D355,'02 train 채점'!$I$20:$J$23, 2, false)</f>
        <v>10</v>
      </c>
      <c r="R355" s="9">
        <f>N355*'02 train 채점'!$G$26+O355*'02 train 채점'!$G$27+P355*'02 train 채점'!$G$28*Q355*'02 train 채점'!$G$29</f>
        <v>23.5</v>
      </c>
      <c r="S355" s="9">
        <f>if($R355&gt;'02 train 채점'!$G$31, 1, 0)</f>
        <v>0</v>
      </c>
    </row>
    <row r="356" ht="15.75" customHeight="1">
      <c r="A356" s="8">
        <v>1246.0</v>
      </c>
      <c r="B356" s="10"/>
      <c r="C356" s="8">
        <v>3.0</v>
      </c>
      <c r="D356" s="8" t="s">
        <v>29</v>
      </c>
      <c r="E356" s="8" t="s">
        <v>25</v>
      </c>
      <c r="F356" s="8">
        <v>0.17</v>
      </c>
      <c r="G356" s="8">
        <v>1.0</v>
      </c>
      <c r="H356" s="8">
        <v>2.0</v>
      </c>
      <c r="I356" s="8" t="s">
        <v>58</v>
      </c>
      <c r="J356" s="8">
        <v>20.575</v>
      </c>
      <c r="K356" s="12"/>
      <c r="L356" s="8" t="s">
        <v>23</v>
      </c>
      <c r="M356" s="9">
        <f t="shared" si="1"/>
        <v>3</v>
      </c>
      <c r="N356" s="9">
        <f>VLOOKUP($E356,'02 train 채점'!$F$8:$G$9, 2, false)</f>
        <v>75</v>
      </c>
      <c r="O356" s="9">
        <f>VLOOKUP($F356,'02 train 채점'!$F$12:$G$17, 2, true)</f>
        <v>55</v>
      </c>
      <c r="P356" s="9">
        <f>VLOOKUP($M356, '02 train 채점'!$F$20:$G$23, 2, true)</f>
        <v>40</v>
      </c>
      <c r="Q356" s="14">
        <f>VLOOKUP($D356,'02 train 채점'!$I$20:$J$23, 2, false)</f>
        <v>40</v>
      </c>
      <c r="R356" s="9">
        <f>N356*'02 train 채점'!$G$26+O356*'02 train 채점'!$G$27+P356*'02 train 채점'!$G$28*Q356*'02 train 채점'!$G$29</f>
        <v>67.5</v>
      </c>
      <c r="S356" s="9">
        <f>if($R356&gt;'02 train 채점'!$G$31, 1, 0)</f>
        <v>1</v>
      </c>
    </row>
    <row r="357" ht="15.75" customHeight="1">
      <c r="A357" s="8">
        <v>1247.0</v>
      </c>
      <c r="B357" s="10"/>
      <c r="C357" s="8">
        <v>1.0</v>
      </c>
      <c r="D357" s="8" t="s">
        <v>19</v>
      </c>
      <c r="E357" s="8" t="s">
        <v>20</v>
      </c>
      <c r="F357" s="8">
        <v>50.0</v>
      </c>
      <c r="G357" s="8">
        <v>0.0</v>
      </c>
      <c r="H357" s="8">
        <v>0.0</v>
      </c>
      <c r="I357" s="8">
        <v>113044.0</v>
      </c>
      <c r="J357" s="8">
        <v>26.0</v>
      </c>
      <c r="K357" s="8" t="s">
        <v>312</v>
      </c>
      <c r="L357" s="8" t="s">
        <v>23</v>
      </c>
      <c r="M357" s="9">
        <f t="shared" si="1"/>
        <v>0</v>
      </c>
      <c r="N357" s="9">
        <f>VLOOKUP($E357,'02 train 채점'!$F$8:$G$9, 2, false)</f>
        <v>25</v>
      </c>
      <c r="O357" s="9">
        <f>VLOOKUP($F357,'02 train 채점'!$F$12:$G$17, 2, true)</f>
        <v>25</v>
      </c>
      <c r="P357" s="9">
        <f>VLOOKUP($M357, '02 train 채점'!$F$20:$G$23, 2, true)</f>
        <v>0</v>
      </c>
      <c r="Q357" s="14">
        <f>VLOOKUP($D357,'02 train 채점'!$I$20:$J$23, 2, false)</f>
        <v>10</v>
      </c>
      <c r="R357" s="9">
        <f>N357*'02 train 채점'!$G$26+O357*'02 train 채점'!$G$27+P357*'02 train 채점'!$G$28*Q357*'02 train 채점'!$G$29</f>
        <v>22.5</v>
      </c>
      <c r="S357" s="9">
        <f>if($R357&gt;'02 train 채점'!$G$31, 1, 0)</f>
        <v>0</v>
      </c>
    </row>
    <row r="358" ht="15.75" customHeight="1">
      <c r="A358" s="8">
        <v>1248.0</v>
      </c>
      <c r="B358" s="10"/>
      <c r="C358" s="8">
        <v>1.0</v>
      </c>
      <c r="D358" s="8" t="s">
        <v>24</v>
      </c>
      <c r="E358" s="8" t="s">
        <v>25</v>
      </c>
      <c r="F358" s="8">
        <v>59.0</v>
      </c>
      <c r="G358" s="8">
        <v>2.0</v>
      </c>
      <c r="H358" s="8">
        <v>0.0</v>
      </c>
      <c r="I358" s="8">
        <v>11769.0</v>
      </c>
      <c r="J358" s="8">
        <v>51.4792</v>
      </c>
      <c r="K358" s="8" t="s">
        <v>105</v>
      </c>
      <c r="L358" s="8" t="s">
        <v>23</v>
      </c>
      <c r="M358" s="9">
        <f t="shared" si="1"/>
        <v>2</v>
      </c>
      <c r="N358" s="9">
        <f>VLOOKUP($E358,'02 train 채점'!$F$8:$G$9, 2, false)</f>
        <v>75</v>
      </c>
      <c r="O358" s="9">
        <f>VLOOKUP($F358,'02 train 채점'!$F$12:$G$17, 2, true)</f>
        <v>25</v>
      </c>
      <c r="P358" s="9">
        <f>VLOOKUP($M358, '02 train 채점'!$F$20:$G$23, 2, true)</f>
        <v>30</v>
      </c>
      <c r="Q358" s="14">
        <f>VLOOKUP($D358,'02 train 채점'!$I$20:$J$23, 2, false)</f>
        <v>50</v>
      </c>
      <c r="R358" s="9">
        <f>N358*'02 train 채점'!$G$26+O358*'02 train 채점'!$G$27+P358*'02 train 채점'!$G$28*Q358*'02 train 채점'!$G$29</f>
        <v>61.25</v>
      </c>
      <c r="S358" s="9">
        <f>if($R358&gt;'02 train 채점'!$G$31, 1, 0)</f>
        <v>1</v>
      </c>
    </row>
    <row r="359" ht="15.75" customHeight="1">
      <c r="A359" s="8">
        <v>1249.0</v>
      </c>
      <c r="B359" s="10"/>
      <c r="C359" s="8">
        <v>3.0</v>
      </c>
      <c r="D359" s="8" t="s">
        <v>19</v>
      </c>
      <c r="E359" s="8" t="s">
        <v>20</v>
      </c>
      <c r="F359" s="15"/>
      <c r="G359" s="8">
        <v>0.0</v>
      </c>
      <c r="H359" s="8">
        <v>0.0</v>
      </c>
      <c r="I359" s="8">
        <v>1222.0</v>
      </c>
      <c r="J359" s="8">
        <v>7.8792</v>
      </c>
      <c r="K359" s="12"/>
      <c r="L359" s="8" t="s">
        <v>23</v>
      </c>
      <c r="M359" s="9">
        <f t="shared" si="1"/>
        <v>0</v>
      </c>
      <c r="N359" s="9">
        <f>VLOOKUP($E359,'02 train 채점'!$F$8:$G$9, 2, false)</f>
        <v>25</v>
      </c>
      <c r="O359" s="9">
        <f>VLOOKUP($F359,'02 train 채점'!$F$12:$G$17, 2, true)</f>
        <v>55</v>
      </c>
      <c r="P359" s="9">
        <f>VLOOKUP($M359, '02 train 채점'!$F$20:$G$23, 2, true)</f>
        <v>0</v>
      </c>
      <c r="Q359" s="14">
        <f>VLOOKUP($D359,'02 train 채점'!$I$20:$J$23, 2, false)</f>
        <v>10</v>
      </c>
      <c r="R359" s="9">
        <f>N359*'02 train 채점'!$G$26+O359*'02 train 채점'!$G$27+P359*'02 train 채점'!$G$28*Q359*'02 train 채점'!$G$29</f>
        <v>28.5</v>
      </c>
      <c r="S359" s="9">
        <f>if($R359&gt;'02 train 채점'!$G$31, 1, 0)</f>
        <v>0</v>
      </c>
    </row>
    <row r="360" ht="15.75" customHeight="1">
      <c r="A360" s="8">
        <v>1250.0</v>
      </c>
      <c r="B360" s="10"/>
      <c r="C360" s="8">
        <v>3.0</v>
      </c>
      <c r="D360" s="8" t="s">
        <v>19</v>
      </c>
      <c r="E360" s="8" t="s">
        <v>20</v>
      </c>
      <c r="F360" s="15"/>
      <c r="G360" s="8">
        <v>0.0</v>
      </c>
      <c r="H360" s="8">
        <v>0.0</v>
      </c>
      <c r="I360" s="8">
        <v>368402.0</v>
      </c>
      <c r="J360" s="8">
        <v>7.75</v>
      </c>
      <c r="K360" s="12"/>
      <c r="L360" s="8" t="s">
        <v>21</v>
      </c>
      <c r="M360" s="9">
        <f t="shared" si="1"/>
        <v>0</v>
      </c>
      <c r="N360" s="9">
        <f>VLOOKUP($E360,'02 train 채점'!$F$8:$G$9, 2, false)</f>
        <v>25</v>
      </c>
      <c r="O360" s="9">
        <f>VLOOKUP($F360,'02 train 채점'!$F$12:$G$17, 2, true)</f>
        <v>55</v>
      </c>
      <c r="P360" s="9">
        <f>VLOOKUP($M360, '02 train 채점'!$F$20:$G$23, 2, true)</f>
        <v>0</v>
      </c>
      <c r="Q360" s="14">
        <f>VLOOKUP($D360,'02 train 채점'!$I$20:$J$23, 2, false)</f>
        <v>10</v>
      </c>
      <c r="R360" s="9">
        <f>N360*'02 train 채점'!$G$26+O360*'02 train 채점'!$G$27+P360*'02 train 채점'!$G$28*Q360*'02 train 채점'!$G$29</f>
        <v>28.5</v>
      </c>
      <c r="S360" s="9">
        <f>if($R360&gt;'02 train 채점'!$G$31, 1, 0)</f>
        <v>0</v>
      </c>
    </row>
    <row r="361" ht="15.75" customHeight="1">
      <c r="A361" s="8">
        <v>1251.0</v>
      </c>
      <c r="B361" s="10"/>
      <c r="C361" s="8">
        <v>3.0</v>
      </c>
      <c r="D361" s="8" t="s">
        <v>24</v>
      </c>
      <c r="E361" s="8" t="s">
        <v>25</v>
      </c>
      <c r="F361" s="8">
        <v>30.0</v>
      </c>
      <c r="G361" s="8">
        <v>1.0</v>
      </c>
      <c r="H361" s="8">
        <v>0.0</v>
      </c>
      <c r="I361" s="8">
        <v>349910.0</v>
      </c>
      <c r="J361" s="8">
        <v>15.55</v>
      </c>
      <c r="K361" s="12"/>
      <c r="L361" s="8" t="s">
        <v>23</v>
      </c>
      <c r="M361" s="9">
        <f t="shared" si="1"/>
        <v>1</v>
      </c>
      <c r="N361" s="9">
        <f>VLOOKUP($E361,'02 train 채점'!$F$8:$G$9, 2, false)</f>
        <v>75</v>
      </c>
      <c r="O361" s="9">
        <f>VLOOKUP($F361,'02 train 채점'!$F$12:$G$17, 2, true)</f>
        <v>25</v>
      </c>
      <c r="P361" s="9">
        <f>VLOOKUP($M361, '02 train 채점'!$F$20:$G$23, 2, true)</f>
        <v>65</v>
      </c>
      <c r="Q361" s="14">
        <f>VLOOKUP($D361,'02 train 채점'!$I$20:$J$23, 2, false)</f>
        <v>50</v>
      </c>
      <c r="R361" s="9">
        <f>N361*'02 train 채점'!$G$26+O361*'02 train 채점'!$G$27+P361*'02 train 채점'!$G$28*Q361*'02 train 채점'!$G$29</f>
        <v>65.625</v>
      </c>
      <c r="S361" s="9">
        <f>if($R361&gt;'02 train 채점'!$G$31, 1, 0)</f>
        <v>1</v>
      </c>
    </row>
    <row r="362" ht="15.75" customHeight="1">
      <c r="A362" s="8">
        <v>1252.0</v>
      </c>
      <c r="B362" s="10"/>
      <c r="C362" s="8">
        <v>3.0</v>
      </c>
      <c r="D362" s="8" t="s">
        <v>33</v>
      </c>
      <c r="E362" s="8" t="s">
        <v>20</v>
      </c>
      <c r="F362" s="8">
        <v>14.5</v>
      </c>
      <c r="G362" s="8">
        <v>8.0</v>
      </c>
      <c r="H362" s="8">
        <v>2.0</v>
      </c>
      <c r="I362" s="8" t="s">
        <v>182</v>
      </c>
      <c r="J362" s="8">
        <v>69.55</v>
      </c>
      <c r="K362" s="12"/>
      <c r="L362" s="8" t="s">
        <v>23</v>
      </c>
      <c r="M362" s="9">
        <f t="shared" si="1"/>
        <v>10</v>
      </c>
      <c r="N362" s="9">
        <f>VLOOKUP($E362,'02 train 채점'!$F$8:$G$9, 2, false)</f>
        <v>25</v>
      </c>
      <c r="O362" s="9">
        <f>VLOOKUP($F362,'02 train 채점'!$F$12:$G$17, 2, true)</f>
        <v>25</v>
      </c>
      <c r="P362" s="9">
        <f>VLOOKUP($M362, '02 train 채점'!$F$20:$G$23, 2, true)</f>
        <v>40</v>
      </c>
      <c r="Q362" s="14">
        <f>VLOOKUP($D362,'02 train 채점'!$I$20:$J$23, 2, false)</f>
        <v>20</v>
      </c>
      <c r="R362" s="9">
        <f>N362*'02 train 채점'!$G$26+O362*'02 train 채점'!$G$27+P362*'02 train 채점'!$G$28*Q362*'02 train 채점'!$G$29</f>
        <v>24.5</v>
      </c>
      <c r="S362" s="9">
        <f>if($R362&gt;'02 train 채점'!$G$31, 1, 0)</f>
        <v>0</v>
      </c>
    </row>
    <row r="363" ht="15.75" customHeight="1">
      <c r="A363" s="8">
        <v>1253.0</v>
      </c>
      <c r="B363" s="10"/>
      <c r="C363" s="8">
        <v>2.0</v>
      </c>
      <c r="D363" s="8" t="s">
        <v>24</v>
      </c>
      <c r="E363" s="8" t="s">
        <v>25</v>
      </c>
      <c r="F363" s="8">
        <v>24.0</v>
      </c>
      <c r="G363" s="8">
        <v>1.0</v>
      </c>
      <c r="H363" s="8">
        <v>1.0</v>
      </c>
      <c r="I363" s="8" t="s">
        <v>313</v>
      </c>
      <c r="J363" s="8">
        <v>37.0042</v>
      </c>
      <c r="K363" s="12"/>
      <c r="L363" s="8" t="s">
        <v>28</v>
      </c>
      <c r="M363" s="9">
        <f t="shared" si="1"/>
        <v>2</v>
      </c>
      <c r="N363" s="9">
        <f>VLOOKUP($E363,'02 train 채점'!$F$8:$G$9, 2, false)</f>
        <v>75</v>
      </c>
      <c r="O363" s="9">
        <f>VLOOKUP($F363,'02 train 채점'!$F$12:$G$17, 2, true)</f>
        <v>25</v>
      </c>
      <c r="P363" s="9">
        <f>VLOOKUP($M363, '02 train 채점'!$F$20:$G$23, 2, true)</f>
        <v>30</v>
      </c>
      <c r="Q363" s="14">
        <f>VLOOKUP($D363,'02 train 채점'!$I$20:$J$23, 2, false)</f>
        <v>50</v>
      </c>
      <c r="R363" s="9">
        <f>N363*'02 train 채점'!$G$26+O363*'02 train 채점'!$G$27+P363*'02 train 채점'!$G$28*Q363*'02 train 채점'!$G$29</f>
        <v>61.25</v>
      </c>
      <c r="S363" s="9">
        <f>if($R363&gt;'02 train 채점'!$G$31, 1, 0)</f>
        <v>1</v>
      </c>
    </row>
    <row r="364" ht="15.75" customHeight="1">
      <c r="A364" s="8">
        <v>1254.0</v>
      </c>
      <c r="B364" s="10"/>
      <c r="C364" s="8">
        <v>2.0</v>
      </c>
      <c r="D364" s="8" t="s">
        <v>24</v>
      </c>
      <c r="E364" s="8" t="s">
        <v>25</v>
      </c>
      <c r="F364" s="8">
        <v>31.0</v>
      </c>
      <c r="G364" s="8">
        <v>0.0</v>
      </c>
      <c r="H364" s="8">
        <v>0.0</v>
      </c>
      <c r="I364" s="8" t="s">
        <v>260</v>
      </c>
      <c r="J364" s="8">
        <v>21.0</v>
      </c>
      <c r="K364" s="12"/>
      <c r="L364" s="8" t="s">
        <v>23</v>
      </c>
      <c r="M364" s="9">
        <f t="shared" si="1"/>
        <v>0</v>
      </c>
      <c r="N364" s="9">
        <f>VLOOKUP($E364,'02 train 채점'!$F$8:$G$9, 2, false)</f>
        <v>75</v>
      </c>
      <c r="O364" s="9">
        <f>VLOOKUP($F364,'02 train 채점'!$F$12:$G$17, 2, true)</f>
        <v>25</v>
      </c>
      <c r="P364" s="9">
        <f>VLOOKUP($M364, '02 train 채점'!$F$20:$G$23, 2, true)</f>
        <v>0</v>
      </c>
      <c r="Q364" s="14">
        <f>VLOOKUP($D364,'02 train 채점'!$I$20:$J$23, 2, false)</f>
        <v>50</v>
      </c>
      <c r="R364" s="9">
        <f>N364*'02 train 채점'!$G$26+O364*'02 train 채점'!$G$27+P364*'02 train 채점'!$G$28*Q364*'02 train 채점'!$G$29</f>
        <v>57.5</v>
      </c>
      <c r="S364" s="9">
        <f>if($R364&gt;'02 train 채점'!$G$31, 1, 0)</f>
        <v>1</v>
      </c>
    </row>
    <row r="365" ht="15.75" customHeight="1">
      <c r="A365" s="8">
        <v>1255.0</v>
      </c>
      <c r="B365" s="10"/>
      <c r="C365" s="8">
        <v>3.0</v>
      </c>
      <c r="D365" s="8" t="s">
        <v>19</v>
      </c>
      <c r="E365" s="8" t="s">
        <v>20</v>
      </c>
      <c r="F365" s="8">
        <v>27.0</v>
      </c>
      <c r="G365" s="8">
        <v>0.0</v>
      </c>
      <c r="H365" s="8">
        <v>0.0</v>
      </c>
      <c r="I365" s="8">
        <v>315083.0</v>
      </c>
      <c r="J365" s="8">
        <v>8.6625</v>
      </c>
      <c r="K365" s="12"/>
      <c r="L365" s="8" t="s">
        <v>23</v>
      </c>
      <c r="M365" s="9">
        <f t="shared" si="1"/>
        <v>0</v>
      </c>
      <c r="N365" s="9">
        <f>VLOOKUP($E365,'02 train 채점'!$F$8:$G$9, 2, false)</f>
        <v>25</v>
      </c>
      <c r="O365" s="9">
        <f>VLOOKUP($F365,'02 train 채점'!$F$12:$G$17, 2, true)</f>
        <v>25</v>
      </c>
      <c r="P365" s="9">
        <f>VLOOKUP($M365, '02 train 채점'!$F$20:$G$23, 2, true)</f>
        <v>0</v>
      </c>
      <c r="Q365" s="14">
        <f>VLOOKUP($D365,'02 train 채점'!$I$20:$J$23, 2, false)</f>
        <v>10</v>
      </c>
      <c r="R365" s="9">
        <f>N365*'02 train 채점'!$G$26+O365*'02 train 채점'!$G$27+P365*'02 train 채점'!$G$28*Q365*'02 train 채점'!$G$29</f>
        <v>22.5</v>
      </c>
      <c r="S365" s="9">
        <f>if($R365&gt;'02 train 채점'!$G$31, 1, 0)</f>
        <v>0</v>
      </c>
    </row>
    <row r="366" ht="15.75" customHeight="1">
      <c r="A366" s="8">
        <v>1256.0</v>
      </c>
      <c r="B366" s="10"/>
      <c r="C366" s="8">
        <v>1.0</v>
      </c>
      <c r="D366" s="8" t="s">
        <v>24</v>
      </c>
      <c r="E366" s="8" t="s">
        <v>25</v>
      </c>
      <c r="F366" s="8">
        <v>25.0</v>
      </c>
      <c r="G366" s="8">
        <v>1.0</v>
      </c>
      <c r="H366" s="8">
        <v>0.0</v>
      </c>
      <c r="I366" s="8">
        <v>11765.0</v>
      </c>
      <c r="J366" s="8">
        <v>55.4417</v>
      </c>
      <c r="K366" s="8" t="s">
        <v>315</v>
      </c>
      <c r="L366" s="8" t="s">
        <v>28</v>
      </c>
      <c r="M366" s="9">
        <f t="shared" si="1"/>
        <v>1</v>
      </c>
      <c r="N366" s="9">
        <f>VLOOKUP($E366,'02 train 채점'!$F$8:$G$9, 2, false)</f>
        <v>75</v>
      </c>
      <c r="O366" s="9">
        <f>VLOOKUP($F366,'02 train 채점'!$F$12:$G$17, 2, true)</f>
        <v>25</v>
      </c>
      <c r="P366" s="9">
        <f>VLOOKUP($M366, '02 train 채점'!$F$20:$G$23, 2, true)</f>
        <v>65</v>
      </c>
      <c r="Q366" s="14">
        <f>VLOOKUP($D366,'02 train 채점'!$I$20:$J$23, 2, false)</f>
        <v>50</v>
      </c>
      <c r="R366" s="9">
        <f>N366*'02 train 채점'!$G$26+O366*'02 train 채점'!$G$27+P366*'02 train 채점'!$G$28*Q366*'02 train 채점'!$G$29</f>
        <v>65.625</v>
      </c>
      <c r="S366" s="9">
        <f>if($R366&gt;'02 train 채점'!$G$31, 1, 0)</f>
        <v>1</v>
      </c>
    </row>
    <row r="367" ht="15.75" customHeight="1">
      <c r="A367" s="8">
        <v>1257.0</v>
      </c>
      <c r="B367" s="10"/>
      <c r="C367" s="8">
        <v>3.0</v>
      </c>
      <c r="D367" s="8" t="s">
        <v>24</v>
      </c>
      <c r="E367" s="8" t="s">
        <v>25</v>
      </c>
      <c r="F367" s="15"/>
      <c r="G367" s="8">
        <v>1.0</v>
      </c>
      <c r="H367" s="8">
        <v>9.0</v>
      </c>
      <c r="I367" s="8" t="s">
        <v>182</v>
      </c>
      <c r="J367" s="8">
        <v>69.55</v>
      </c>
      <c r="K367" s="12"/>
      <c r="L367" s="8" t="s">
        <v>23</v>
      </c>
      <c r="M367" s="9">
        <f t="shared" si="1"/>
        <v>10</v>
      </c>
      <c r="N367" s="9">
        <f>VLOOKUP($E367,'02 train 채점'!$F$8:$G$9, 2, false)</f>
        <v>75</v>
      </c>
      <c r="O367" s="9">
        <f>VLOOKUP($F367,'02 train 채점'!$F$12:$G$17, 2, true)</f>
        <v>55</v>
      </c>
      <c r="P367" s="9">
        <f>VLOOKUP($M367, '02 train 채점'!$F$20:$G$23, 2, true)</f>
        <v>40</v>
      </c>
      <c r="Q367" s="14">
        <f>VLOOKUP($D367,'02 train 채점'!$I$20:$J$23, 2, false)</f>
        <v>50</v>
      </c>
      <c r="R367" s="9">
        <f>N367*'02 train 채점'!$G$26+O367*'02 train 채점'!$G$27+P367*'02 train 채점'!$G$28*Q367*'02 train 채점'!$G$29</f>
        <v>68.5</v>
      </c>
      <c r="S367" s="9">
        <f>if($R367&gt;'02 train 채점'!$G$31, 1, 0)</f>
        <v>1</v>
      </c>
    </row>
    <row r="368" ht="15.75" customHeight="1">
      <c r="A368" s="8">
        <v>1258.0</v>
      </c>
      <c r="B368" s="10"/>
      <c r="C368" s="8">
        <v>3.0</v>
      </c>
      <c r="D368" s="8" t="s">
        <v>19</v>
      </c>
      <c r="E368" s="8" t="s">
        <v>20</v>
      </c>
      <c r="F368" s="15"/>
      <c r="G368" s="8">
        <v>1.0</v>
      </c>
      <c r="H368" s="8">
        <v>0.0</v>
      </c>
      <c r="I368" s="8">
        <v>2689.0</v>
      </c>
      <c r="J368" s="8">
        <v>14.4583</v>
      </c>
      <c r="K368" s="12"/>
      <c r="L368" s="8" t="s">
        <v>28</v>
      </c>
      <c r="M368" s="9">
        <f t="shared" si="1"/>
        <v>1</v>
      </c>
      <c r="N368" s="9">
        <f>VLOOKUP($E368,'02 train 채점'!$F$8:$G$9, 2, false)</f>
        <v>25</v>
      </c>
      <c r="O368" s="9">
        <f>VLOOKUP($F368,'02 train 채점'!$F$12:$G$17, 2, true)</f>
        <v>55</v>
      </c>
      <c r="P368" s="9">
        <f>VLOOKUP($M368, '02 train 채점'!$F$20:$G$23, 2, true)</f>
        <v>65</v>
      </c>
      <c r="Q368" s="14">
        <f>VLOOKUP($D368,'02 train 채점'!$I$20:$J$23, 2, false)</f>
        <v>10</v>
      </c>
      <c r="R368" s="9">
        <f>N368*'02 train 채점'!$G$26+O368*'02 train 채점'!$G$27+P368*'02 train 채점'!$G$28*Q368*'02 train 채점'!$G$29</f>
        <v>30.125</v>
      </c>
      <c r="S368" s="9">
        <f>if($R368&gt;'02 train 채점'!$G$31, 1, 0)</f>
        <v>0</v>
      </c>
    </row>
    <row r="369" ht="15.75" customHeight="1">
      <c r="A369" s="8">
        <v>1259.0</v>
      </c>
      <c r="B369" s="10"/>
      <c r="C369" s="8">
        <v>3.0</v>
      </c>
      <c r="D369" s="8" t="s">
        <v>29</v>
      </c>
      <c r="E369" s="8" t="s">
        <v>25</v>
      </c>
      <c r="F369" s="8">
        <v>22.0</v>
      </c>
      <c r="G369" s="8">
        <v>0.0</v>
      </c>
      <c r="H369" s="8">
        <v>0.0</v>
      </c>
      <c r="I369" s="8">
        <v>3101295.0</v>
      </c>
      <c r="J369" s="8">
        <v>39.6875</v>
      </c>
      <c r="K369" s="12"/>
      <c r="L369" s="8" t="s">
        <v>23</v>
      </c>
      <c r="M369" s="9">
        <f t="shared" si="1"/>
        <v>0</v>
      </c>
      <c r="N369" s="9">
        <f>VLOOKUP($E369,'02 train 채점'!$F$8:$G$9, 2, false)</f>
        <v>75</v>
      </c>
      <c r="O369" s="9">
        <f>VLOOKUP($F369,'02 train 채점'!$F$12:$G$17, 2, true)</f>
        <v>25</v>
      </c>
      <c r="P369" s="9">
        <f>VLOOKUP($M369, '02 train 채점'!$F$20:$G$23, 2, true)</f>
        <v>0</v>
      </c>
      <c r="Q369" s="14">
        <f>VLOOKUP($D369,'02 train 채점'!$I$20:$J$23, 2, false)</f>
        <v>40</v>
      </c>
      <c r="R369" s="9">
        <f>N369*'02 train 채점'!$G$26+O369*'02 train 채점'!$G$27+P369*'02 train 채점'!$G$28*Q369*'02 train 채점'!$G$29</f>
        <v>57.5</v>
      </c>
      <c r="S369" s="9">
        <f>if($R369&gt;'02 train 채점'!$G$31, 1, 0)</f>
        <v>1</v>
      </c>
    </row>
    <row r="370" ht="15.75" customHeight="1">
      <c r="A370" s="8">
        <v>1260.0</v>
      </c>
      <c r="B370" s="10"/>
      <c r="C370" s="8">
        <v>1.0</v>
      </c>
      <c r="D370" s="8" t="s">
        <v>24</v>
      </c>
      <c r="E370" s="8" t="s">
        <v>25</v>
      </c>
      <c r="F370" s="8">
        <v>45.0</v>
      </c>
      <c r="G370" s="8">
        <v>0.0</v>
      </c>
      <c r="H370" s="8">
        <v>1.0</v>
      </c>
      <c r="I370" s="8">
        <v>112378.0</v>
      </c>
      <c r="J370" s="8">
        <v>59.4</v>
      </c>
      <c r="K370" s="12"/>
      <c r="L370" s="8" t="s">
        <v>28</v>
      </c>
      <c r="M370" s="9">
        <f t="shared" si="1"/>
        <v>1</v>
      </c>
      <c r="N370" s="9">
        <f>VLOOKUP($E370,'02 train 채점'!$F$8:$G$9, 2, false)</f>
        <v>75</v>
      </c>
      <c r="O370" s="9">
        <f>VLOOKUP($F370,'02 train 채점'!$F$12:$G$17, 2, true)</f>
        <v>25</v>
      </c>
      <c r="P370" s="9">
        <f>VLOOKUP($M370, '02 train 채점'!$F$20:$G$23, 2, true)</f>
        <v>65</v>
      </c>
      <c r="Q370" s="14">
        <f>VLOOKUP($D370,'02 train 채점'!$I$20:$J$23, 2, false)</f>
        <v>50</v>
      </c>
      <c r="R370" s="9">
        <f>N370*'02 train 채점'!$G$26+O370*'02 train 채점'!$G$27+P370*'02 train 채점'!$G$28*Q370*'02 train 채점'!$G$29</f>
        <v>65.625</v>
      </c>
      <c r="S370" s="9">
        <f>if($R370&gt;'02 train 채점'!$G$31, 1, 0)</f>
        <v>1</v>
      </c>
    </row>
    <row r="371" ht="15.75" customHeight="1">
      <c r="A371" s="8">
        <v>1261.0</v>
      </c>
      <c r="B371" s="10"/>
      <c r="C371" s="8">
        <v>2.0</v>
      </c>
      <c r="D371" s="8" t="s">
        <v>19</v>
      </c>
      <c r="E371" s="8" t="s">
        <v>20</v>
      </c>
      <c r="F371" s="8">
        <v>29.0</v>
      </c>
      <c r="G371" s="8">
        <v>0.0</v>
      </c>
      <c r="H371" s="8">
        <v>0.0</v>
      </c>
      <c r="I371" s="8" t="s">
        <v>316</v>
      </c>
      <c r="J371" s="8">
        <v>13.8583</v>
      </c>
      <c r="K371" s="12"/>
      <c r="L371" s="8" t="s">
        <v>28</v>
      </c>
      <c r="M371" s="9">
        <f t="shared" si="1"/>
        <v>0</v>
      </c>
      <c r="N371" s="9">
        <f>VLOOKUP($E371,'02 train 채점'!$F$8:$G$9, 2, false)</f>
        <v>25</v>
      </c>
      <c r="O371" s="9">
        <f>VLOOKUP($F371,'02 train 채점'!$F$12:$G$17, 2, true)</f>
        <v>25</v>
      </c>
      <c r="P371" s="9">
        <f>VLOOKUP($M371, '02 train 채점'!$F$20:$G$23, 2, true)</f>
        <v>0</v>
      </c>
      <c r="Q371" s="14">
        <f>VLOOKUP($D371,'02 train 채점'!$I$20:$J$23, 2, false)</f>
        <v>10</v>
      </c>
      <c r="R371" s="9">
        <f>N371*'02 train 채점'!$G$26+O371*'02 train 채점'!$G$27+P371*'02 train 채점'!$G$28*Q371*'02 train 채점'!$G$29</f>
        <v>22.5</v>
      </c>
      <c r="S371" s="9">
        <f>if($R371&gt;'02 train 채점'!$G$31, 1, 0)</f>
        <v>0</v>
      </c>
    </row>
    <row r="372" ht="15.75" customHeight="1">
      <c r="A372" s="8">
        <v>1262.0</v>
      </c>
      <c r="B372" s="10"/>
      <c r="C372" s="8">
        <v>2.0</v>
      </c>
      <c r="D372" s="8" t="s">
        <v>19</v>
      </c>
      <c r="E372" s="8" t="s">
        <v>20</v>
      </c>
      <c r="F372" s="8">
        <v>21.0</v>
      </c>
      <c r="G372" s="8">
        <v>1.0</v>
      </c>
      <c r="H372" s="8">
        <v>0.0</v>
      </c>
      <c r="I372" s="8">
        <v>28133.0</v>
      </c>
      <c r="J372" s="8">
        <v>11.5</v>
      </c>
      <c r="K372" s="12"/>
      <c r="L372" s="8" t="s">
        <v>23</v>
      </c>
      <c r="M372" s="9">
        <f t="shared" si="1"/>
        <v>1</v>
      </c>
      <c r="N372" s="9">
        <f>VLOOKUP($E372,'02 train 채점'!$F$8:$G$9, 2, false)</f>
        <v>25</v>
      </c>
      <c r="O372" s="9">
        <f>VLOOKUP($F372,'02 train 채점'!$F$12:$G$17, 2, true)</f>
        <v>25</v>
      </c>
      <c r="P372" s="9">
        <f>VLOOKUP($M372, '02 train 채점'!$F$20:$G$23, 2, true)</f>
        <v>65</v>
      </c>
      <c r="Q372" s="14">
        <f>VLOOKUP($D372,'02 train 채점'!$I$20:$J$23, 2, false)</f>
        <v>10</v>
      </c>
      <c r="R372" s="9">
        <f>N372*'02 train 채점'!$G$26+O372*'02 train 채점'!$G$27+P372*'02 train 채점'!$G$28*Q372*'02 train 채점'!$G$29</f>
        <v>24.125</v>
      </c>
      <c r="S372" s="9">
        <f>if($R372&gt;'02 train 채점'!$G$31, 1, 0)</f>
        <v>0</v>
      </c>
    </row>
    <row r="373" ht="15.75" customHeight="1">
      <c r="A373" s="8">
        <v>1263.0</v>
      </c>
      <c r="B373" s="10"/>
      <c r="C373" s="8">
        <v>1.0</v>
      </c>
      <c r="D373" s="8" t="s">
        <v>29</v>
      </c>
      <c r="E373" s="8" t="s">
        <v>25</v>
      </c>
      <c r="F373" s="8">
        <v>31.0</v>
      </c>
      <c r="G373" s="8">
        <v>0.0</v>
      </c>
      <c r="H373" s="8">
        <v>0.0</v>
      </c>
      <c r="I373" s="8">
        <v>16966.0</v>
      </c>
      <c r="J373" s="8">
        <v>134.5</v>
      </c>
      <c r="K373" s="8" t="s">
        <v>317</v>
      </c>
      <c r="L373" s="8" t="s">
        <v>28</v>
      </c>
      <c r="M373" s="9">
        <f t="shared" si="1"/>
        <v>0</v>
      </c>
      <c r="N373" s="9">
        <f>VLOOKUP($E373,'02 train 채점'!$F$8:$G$9, 2, false)</f>
        <v>75</v>
      </c>
      <c r="O373" s="9">
        <f>VLOOKUP($F373,'02 train 채점'!$F$12:$G$17, 2, true)</f>
        <v>25</v>
      </c>
      <c r="P373" s="9">
        <f>VLOOKUP($M373, '02 train 채점'!$F$20:$G$23, 2, true)</f>
        <v>0</v>
      </c>
      <c r="Q373" s="14">
        <f>VLOOKUP($D373,'02 train 채점'!$I$20:$J$23, 2, false)</f>
        <v>40</v>
      </c>
      <c r="R373" s="9">
        <f>N373*'02 train 채점'!$G$26+O373*'02 train 채점'!$G$27+P373*'02 train 채점'!$G$28*Q373*'02 train 채점'!$G$29</f>
        <v>57.5</v>
      </c>
      <c r="S373" s="9">
        <f>if($R373&gt;'02 train 채점'!$G$31, 1, 0)</f>
        <v>1</v>
      </c>
    </row>
    <row r="374" ht="15.75" customHeight="1">
      <c r="A374" s="8">
        <v>1264.0</v>
      </c>
      <c r="B374" s="10"/>
      <c r="C374" s="8">
        <v>1.0</v>
      </c>
      <c r="D374" s="8" t="s">
        <v>19</v>
      </c>
      <c r="E374" s="8" t="s">
        <v>20</v>
      </c>
      <c r="F374" s="8">
        <v>49.0</v>
      </c>
      <c r="G374" s="8">
        <v>0.0</v>
      </c>
      <c r="H374" s="8">
        <v>0.0</v>
      </c>
      <c r="I374" s="8">
        <v>112058.0</v>
      </c>
      <c r="J374" s="8">
        <v>0.0</v>
      </c>
      <c r="K374" s="8" t="s">
        <v>318</v>
      </c>
      <c r="L374" s="8" t="s">
        <v>23</v>
      </c>
      <c r="M374" s="9">
        <f t="shared" si="1"/>
        <v>0</v>
      </c>
      <c r="N374" s="9">
        <f>VLOOKUP($E374,'02 train 채점'!$F$8:$G$9, 2, false)</f>
        <v>25</v>
      </c>
      <c r="O374" s="9">
        <f>VLOOKUP($F374,'02 train 채점'!$F$12:$G$17, 2, true)</f>
        <v>25</v>
      </c>
      <c r="P374" s="9">
        <f>VLOOKUP($M374, '02 train 채점'!$F$20:$G$23, 2, true)</f>
        <v>0</v>
      </c>
      <c r="Q374" s="14">
        <f>VLOOKUP($D374,'02 train 채점'!$I$20:$J$23, 2, false)</f>
        <v>10</v>
      </c>
      <c r="R374" s="9">
        <f>N374*'02 train 채점'!$G$26+O374*'02 train 채점'!$G$27+P374*'02 train 채점'!$G$28*Q374*'02 train 채점'!$G$29</f>
        <v>22.5</v>
      </c>
      <c r="S374" s="9">
        <f>if($R374&gt;'02 train 채점'!$G$31, 1, 0)</f>
        <v>0</v>
      </c>
    </row>
    <row r="375" ht="15.75" customHeight="1">
      <c r="A375" s="8">
        <v>1265.0</v>
      </c>
      <c r="B375" s="10"/>
      <c r="C375" s="8">
        <v>2.0</v>
      </c>
      <c r="D375" s="8" t="s">
        <v>19</v>
      </c>
      <c r="E375" s="8" t="s">
        <v>20</v>
      </c>
      <c r="F375" s="8">
        <v>44.0</v>
      </c>
      <c r="G375" s="8">
        <v>0.0</v>
      </c>
      <c r="H375" s="8">
        <v>0.0</v>
      </c>
      <c r="I375" s="8">
        <v>248746.0</v>
      </c>
      <c r="J375" s="8">
        <v>13.0</v>
      </c>
      <c r="K375" s="12"/>
      <c r="L375" s="8" t="s">
        <v>23</v>
      </c>
      <c r="M375" s="9">
        <f t="shared" si="1"/>
        <v>0</v>
      </c>
      <c r="N375" s="9">
        <f>VLOOKUP($E375,'02 train 채점'!$F$8:$G$9, 2, false)</f>
        <v>25</v>
      </c>
      <c r="O375" s="9">
        <f>VLOOKUP($F375,'02 train 채점'!$F$12:$G$17, 2, true)</f>
        <v>25</v>
      </c>
      <c r="P375" s="9">
        <f>VLOOKUP($M375, '02 train 채점'!$F$20:$G$23, 2, true)</f>
        <v>0</v>
      </c>
      <c r="Q375" s="14">
        <f>VLOOKUP($D375,'02 train 채점'!$I$20:$J$23, 2, false)</f>
        <v>10</v>
      </c>
      <c r="R375" s="9">
        <f>N375*'02 train 채점'!$G$26+O375*'02 train 채점'!$G$27+P375*'02 train 채점'!$G$28*Q375*'02 train 채점'!$G$29</f>
        <v>22.5</v>
      </c>
      <c r="S375" s="9">
        <f>if($R375&gt;'02 train 채점'!$G$31, 1, 0)</f>
        <v>0</v>
      </c>
    </row>
    <row r="376" ht="15.75" customHeight="1">
      <c r="A376" s="8">
        <v>1266.0</v>
      </c>
      <c r="B376" s="10"/>
      <c r="C376" s="8">
        <v>1.0</v>
      </c>
      <c r="D376" s="8" t="s">
        <v>24</v>
      </c>
      <c r="E376" s="8" t="s">
        <v>25</v>
      </c>
      <c r="F376" s="8">
        <v>54.0</v>
      </c>
      <c r="G376" s="8">
        <v>1.0</v>
      </c>
      <c r="H376" s="8">
        <v>1.0</v>
      </c>
      <c r="I376" s="8">
        <v>33638.0</v>
      </c>
      <c r="J376" s="8">
        <v>81.8583</v>
      </c>
      <c r="K376" s="8" t="s">
        <v>275</v>
      </c>
      <c r="L376" s="8" t="s">
        <v>23</v>
      </c>
      <c r="M376" s="9">
        <f t="shared" si="1"/>
        <v>2</v>
      </c>
      <c r="N376" s="9">
        <f>VLOOKUP($E376,'02 train 채점'!$F$8:$G$9, 2, false)</f>
        <v>75</v>
      </c>
      <c r="O376" s="9">
        <f>VLOOKUP($F376,'02 train 채점'!$F$12:$G$17, 2, true)</f>
        <v>25</v>
      </c>
      <c r="P376" s="9">
        <f>VLOOKUP($M376, '02 train 채점'!$F$20:$G$23, 2, true)</f>
        <v>30</v>
      </c>
      <c r="Q376" s="14">
        <f>VLOOKUP($D376,'02 train 채점'!$I$20:$J$23, 2, false)</f>
        <v>50</v>
      </c>
      <c r="R376" s="9">
        <f>N376*'02 train 채점'!$G$26+O376*'02 train 채점'!$G$27+P376*'02 train 채점'!$G$28*Q376*'02 train 채점'!$G$29</f>
        <v>61.25</v>
      </c>
      <c r="S376" s="9">
        <f>if($R376&gt;'02 train 채점'!$G$31, 1, 0)</f>
        <v>1</v>
      </c>
    </row>
    <row r="377" ht="15.75" customHeight="1">
      <c r="A377" s="8">
        <v>1267.0</v>
      </c>
      <c r="B377" s="10"/>
      <c r="C377" s="8">
        <v>1.0</v>
      </c>
      <c r="D377" s="8" t="s">
        <v>29</v>
      </c>
      <c r="E377" s="8" t="s">
        <v>25</v>
      </c>
      <c r="F377" s="8">
        <v>45.0</v>
      </c>
      <c r="G377" s="8">
        <v>0.0</v>
      </c>
      <c r="H377" s="8">
        <v>0.0</v>
      </c>
      <c r="I377" s="8" t="s">
        <v>48</v>
      </c>
      <c r="J377" s="8">
        <v>262.375</v>
      </c>
      <c r="K377" s="12"/>
      <c r="L377" s="8" t="s">
        <v>28</v>
      </c>
      <c r="M377" s="9">
        <f t="shared" si="1"/>
        <v>0</v>
      </c>
      <c r="N377" s="9">
        <f>VLOOKUP($E377,'02 train 채점'!$F$8:$G$9, 2, false)</f>
        <v>75</v>
      </c>
      <c r="O377" s="9">
        <f>VLOOKUP($F377,'02 train 채점'!$F$12:$G$17, 2, true)</f>
        <v>25</v>
      </c>
      <c r="P377" s="9">
        <f>VLOOKUP($M377, '02 train 채점'!$F$20:$G$23, 2, true)</f>
        <v>0</v>
      </c>
      <c r="Q377" s="14">
        <f>VLOOKUP($D377,'02 train 채점'!$I$20:$J$23, 2, false)</f>
        <v>40</v>
      </c>
      <c r="R377" s="9">
        <f>N377*'02 train 채점'!$G$26+O377*'02 train 채점'!$G$27+P377*'02 train 채점'!$G$28*Q377*'02 train 채점'!$G$29</f>
        <v>57.5</v>
      </c>
      <c r="S377" s="9">
        <f>if($R377&gt;'02 train 채점'!$G$31, 1, 0)</f>
        <v>1</v>
      </c>
    </row>
    <row r="378" ht="15.75" customHeight="1">
      <c r="A378" s="8">
        <v>1268.0</v>
      </c>
      <c r="B378" s="10"/>
      <c r="C378" s="8">
        <v>3.0</v>
      </c>
      <c r="D378" s="8" t="s">
        <v>29</v>
      </c>
      <c r="E378" s="8" t="s">
        <v>25</v>
      </c>
      <c r="F378" s="8">
        <v>22.0</v>
      </c>
      <c r="G378" s="8">
        <v>2.0</v>
      </c>
      <c r="H378" s="8">
        <v>0.0</v>
      </c>
      <c r="I378" s="8">
        <v>315152.0</v>
      </c>
      <c r="J378" s="8">
        <v>8.6625</v>
      </c>
      <c r="K378" s="12"/>
      <c r="L378" s="8" t="s">
        <v>23</v>
      </c>
      <c r="M378" s="9">
        <f t="shared" si="1"/>
        <v>2</v>
      </c>
      <c r="N378" s="9">
        <f>VLOOKUP($E378,'02 train 채점'!$F$8:$G$9, 2, false)</f>
        <v>75</v>
      </c>
      <c r="O378" s="9">
        <f>VLOOKUP($F378,'02 train 채점'!$F$12:$G$17, 2, true)</f>
        <v>25</v>
      </c>
      <c r="P378" s="9">
        <f>VLOOKUP($M378, '02 train 채점'!$F$20:$G$23, 2, true)</f>
        <v>30</v>
      </c>
      <c r="Q378" s="14">
        <f>VLOOKUP($D378,'02 train 채점'!$I$20:$J$23, 2, false)</f>
        <v>40</v>
      </c>
      <c r="R378" s="9">
        <f>N378*'02 train 채점'!$G$26+O378*'02 train 채점'!$G$27+P378*'02 train 채점'!$G$28*Q378*'02 train 채점'!$G$29</f>
        <v>60.5</v>
      </c>
      <c r="S378" s="9">
        <f>if($R378&gt;'02 train 채점'!$G$31, 1, 0)</f>
        <v>1</v>
      </c>
    </row>
    <row r="379" ht="15.75" customHeight="1">
      <c r="A379" s="8">
        <v>1269.0</v>
      </c>
      <c r="B379" s="10"/>
      <c r="C379" s="8">
        <v>2.0</v>
      </c>
      <c r="D379" s="8" t="s">
        <v>19</v>
      </c>
      <c r="E379" s="8" t="s">
        <v>20</v>
      </c>
      <c r="F379" s="8">
        <v>21.0</v>
      </c>
      <c r="G379" s="8">
        <v>0.0</v>
      </c>
      <c r="H379" s="8">
        <v>0.0</v>
      </c>
      <c r="I379" s="8">
        <v>29107.0</v>
      </c>
      <c r="J379" s="8">
        <v>11.5</v>
      </c>
      <c r="K379" s="12"/>
      <c r="L379" s="8" t="s">
        <v>23</v>
      </c>
      <c r="M379" s="9">
        <f t="shared" si="1"/>
        <v>0</v>
      </c>
      <c r="N379" s="9">
        <f>VLOOKUP($E379,'02 train 채점'!$F$8:$G$9, 2, false)</f>
        <v>25</v>
      </c>
      <c r="O379" s="9">
        <f>VLOOKUP($F379,'02 train 채점'!$F$12:$G$17, 2, true)</f>
        <v>25</v>
      </c>
      <c r="P379" s="9">
        <f>VLOOKUP($M379, '02 train 채점'!$F$20:$G$23, 2, true)</f>
        <v>0</v>
      </c>
      <c r="Q379" s="14">
        <f>VLOOKUP($D379,'02 train 채점'!$I$20:$J$23, 2, false)</f>
        <v>10</v>
      </c>
      <c r="R379" s="9">
        <f>N379*'02 train 채점'!$G$26+O379*'02 train 채점'!$G$27+P379*'02 train 채점'!$G$28*Q379*'02 train 채점'!$G$29</f>
        <v>22.5</v>
      </c>
      <c r="S379" s="9">
        <f>if($R379&gt;'02 train 채점'!$G$31, 1, 0)</f>
        <v>0</v>
      </c>
    </row>
    <row r="380" ht="15.75" customHeight="1">
      <c r="A380" s="8">
        <v>1270.0</v>
      </c>
      <c r="B380" s="10"/>
      <c r="C380" s="8">
        <v>1.0</v>
      </c>
      <c r="D380" s="8" t="s">
        <v>19</v>
      </c>
      <c r="E380" s="8" t="s">
        <v>20</v>
      </c>
      <c r="F380" s="8">
        <v>55.0</v>
      </c>
      <c r="G380" s="8">
        <v>0.0</v>
      </c>
      <c r="H380" s="8">
        <v>0.0</v>
      </c>
      <c r="I380" s="8">
        <v>680.0</v>
      </c>
      <c r="J380" s="8">
        <v>50.0</v>
      </c>
      <c r="K380" s="8" t="s">
        <v>321</v>
      </c>
      <c r="L380" s="8" t="s">
        <v>23</v>
      </c>
      <c r="M380" s="9">
        <f t="shared" si="1"/>
        <v>0</v>
      </c>
      <c r="N380" s="9">
        <f>VLOOKUP($E380,'02 train 채점'!$F$8:$G$9, 2, false)</f>
        <v>25</v>
      </c>
      <c r="O380" s="9">
        <f>VLOOKUP($F380,'02 train 채점'!$F$12:$G$17, 2, true)</f>
        <v>25</v>
      </c>
      <c r="P380" s="9">
        <f>VLOOKUP($M380, '02 train 채점'!$F$20:$G$23, 2, true)</f>
        <v>0</v>
      </c>
      <c r="Q380" s="14">
        <f>VLOOKUP($D380,'02 train 채점'!$I$20:$J$23, 2, false)</f>
        <v>10</v>
      </c>
      <c r="R380" s="9">
        <f>N380*'02 train 채점'!$G$26+O380*'02 train 채점'!$G$27+P380*'02 train 채점'!$G$28*Q380*'02 train 채점'!$G$29</f>
        <v>22.5</v>
      </c>
      <c r="S380" s="9">
        <f>if($R380&gt;'02 train 채점'!$G$31, 1, 0)</f>
        <v>0</v>
      </c>
    </row>
    <row r="381" ht="15.75" customHeight="1">
      <c r="A381" s="8">
        <v>1271.0</v>
      </c>
      <c r="B381" s="10"/>
      <c r="C381" s="8">
        <v>3.0</v>
      </c>
      <c r="D381" s="8" t="s">
        <v>33</v>
      </c>
      <c r="E381" s="8" t="s">
        <v>20</v>
      </c>
      <c r="F381" s="8">
        <v>5.0</v>
      </c>
      <c r="G381" s="8">
        <v>4.0</v>
      </c>
      <c r="H381" s="8">
        <v>2.0</v>
      </c>
      <c r="I381" s="8">
        <v>347077.0</v>
      </c>
      <c r="J381" s="8">
        <v>31.3875</v>
      </c>
      <c r="K381" s="12"/>
      <c r="L381" s="8" t="s">
        <v>23</v>
      </c>
      <c r="M381" s="9">
        <f t="shared" si="1"/>
        <v>6</v>
      </c>
      <c r="N381" s="9">
        <f>VLOOKUP($E381,'02 train 채점'!$F$8:$G$9, 2, false)</f>
        <v>25</v>
      </c>
      <c r="O381" s="9">
        <f>VLOOKUP($F381,'02 train 채점'!$F$12:$G$17, 2, true)</f>
        <v>25</v>
      </c>
      <c r="P381" s="9">
        <f>VLOOKUP($M381, '02 train 채점'!$F$20:$G$23, 2, true)</f>
        <v>40</v>
      </c>
      <c r="Q381" s="14">
        <f>VLOOKUP($D381,'02 train 채점'!$I$20:$J$23, 2, false)</f>
        <v>20</v>
      </c>
      <c r="R381" s="9">
        <f>N381*'02 train 채점'!$G$26+O381*'02 train 채점'!$G$27+P381*'02 train 채점'!$G$28*Q381*'02 train 채점'!$G$29</f>
        <v>24.5</v>
      </c>
      <c r="S381" s="9">
        <f>if($R381&gt;'02 train 채점'!$G$31, 1, 0)</f>
        <v>0</v>
      </c>
    </row>
    <row r="382" ht="15.75" customHeight="1">
      <c r="A382" s="8">
        <v>1272.0</v>
      </c>
      <c r="B382" s="10"/>
      <c r="C382" s="8">
        <v>3.0</v>
      </c>
      <c r="D382" s="8" t="s">
        <v>19</v>
      </c>
      <c r="E382" s="8" t="s">
        <v>20</v>
      </c>
      <c r="F382" s="15"/>
      <c r="G382" s="8">
        <v>0.0</v>
      </c>
      <c r="H382" s="8">
        <v>0.0</v>
      </c>
      <c r="I382" s="8">
        <v>366713.0</v>
      </c>
      <c r="J382" s="8">
        <v>7.75</v>
      </c>
      <c r="K382" s="12"/>
      <c r="L382" s="8" t="s">
        <v>21</v>
      </c>
      <c r="M382" s="9">
        <f t="shared" si="1"/>
        <v>0</v>
      </c>
      <c r="N382" s="9">
        <f>VLOOKUP($E382,'02 train 채점'!$F$8:$G$9, 2, false)</f>
        <v>25</v>
      </c>
      <c r="O382" s="9">
        <f>VLOOKUP($F382,'02 train 채점'!$F$12:$G$17, 2, true)</f>
        <v>55</v>
      </c>
      <c r="P382" s="9">
        <f>VLOOKUP($M382, '02 train 채점'!$F$20:$G$23, 2, true)</f>
        <v>0</v>
      </c>
      <c r="Q382" s="14">
        <f>VLOOKUP($D382,'02 train 채점'!$I$20:$J$23, 2, false)</f>
        <v>10</v>
      </c>
      <c r="R382" s="9">
        <f>N382*'02 train 채점'!$G$26+O382*'02 train 채점'!$G$27+P382*'02 train 채점'!$G$28*Q382*'02 train 채점'!$G$29</f>
        <v>28.5</v>
      </c>
      <c r="S382" s="9">
        <f>if($R382&gt;'02 train 채점'!$G$31, 1, 0)</f>
        <v>0</v>
      </c>
    </row>
    <row r="383" ht="15.75" customHeight="1">
      <c r="A383" s="8">
        <v>1273.0</v>
      </c>
      <c r="B383" s="10"/>
      <c r="C383" s="8">
        <v>3.0</v>
      </c>
      <c r="D383" s="8" t="s">
        <v>19</v>
      </c>
      <c r="E383" s="8" t="s">
        <v>20</v>
      </c>
      <c r="F383" s="8">
        <v>26.0</v>
      </c>
      <c r="G383" s="8">
        <v>0.0</v>
      </c>
      <c r="H383" s="8">
        <v>0.0</v>
      </c>
      <c r="I383" s="8">
        <v>330910.0</v>
      </c>
      <c r="J383" s="8">
        <v>7.8792</v>
      </c>
      <c r="K383" s="12"/>
      <c r="L383" s="8" t="s">
        <v>21</v>
      </c>
      <c r="M383" s="9">
        <f t="shared" si="1"/>
        <v>0</v>
      </c>
      <c r="N383" s="9">
        <f>VLOOKUP($E383,'02 train 채점'!$F$8:$G$9, 2, false)</f>
        <v>25</v>
      </c>
      <c r="O383" s="9">
        <f>VLOOKUP($F383,'02 train 채점'!$F$12:$G$17, 2, true)</f>
        <v>25</v>
      </c>
      <c r="P383" s="9">
        <f>VLOOKUP($M383, '02 train 채점'!$F$20:$G$23, 2, true)</f>
        <v>0</v>
      </c>
      <c r="Q383" s="14">
        <f>VLOOKUP($D383,'02 train 채점'!$I$20:$J$23, 2, false)</f>
        <v>10</v>
      </c>
      <c r="R383" s="9">
        <f>N383*'02 train 채점'!$G$26+O383*'02 train 채점'!$G$27+P383*'02 train 채점'!$G$28*Q383*'02 train 채점'!$G$29</f>
        <v>22.5</v>
      </c>
      <c r="S383" s="9">
        <f>if($R383&gt;'02 train 채점'!$G$31, 1, 0)</f>
        <v>0</v>
      </c>
    </row>
    <row r="384" ht="15.75" customHeight="1">
      <c r="A384" s="8">
        <v>1274.0</v>
      </c>
      <c r="B384" s="10"/>
      <c r="C384" s="8">
        <v>3.0</v>
      </c>
      <c r="D384" s="8" t="s">
        <v>24</v>
      </c>
      <c r="E384" s="8" t="s">
        <v>25</v>
      </c>
      <c r="F384" s="15"/>
      <c r="G384" s="8">
        <v>0.0</v>
      </c>
      <c r="H384" s="8">
        <v>0.0</v>
      </c>
      <c r="I384" s="8">
        <v>364498.0</v>
      </c>
      <c r="J384" s="8">
        <v>14.5</v>
      </c>
      <c r="K384" s="12"/>
      <c r="L384" s="8" t="s">
        <v>23</v>
      </c>
      <c r="M384" s="9">
        <f t="shared" si="1"/>
        <v>0</v>
      </c>
      <c r="N384" s="9">
        <f>VLOOKUP($E384,'02 train 채점'!$F$8:$G$9, 2, false)</f>
        <v>75</v>
      </c>
      <c r="O384" s="9">
        <f>VLOOKUP($F384,'02 train 채점'!$F$12:$G$17, 2, true)</f>
        <v>55</v>
      </c>
      <c r="P384" s="9">
        <f>VLOOKUP($M384, '02 train 채점'!$F$20:$G$23, 2, true)</f>
        <v>0</v>
      </c>
      <c r="Q384" s="14">
        <f>VLOOKUP($D384,'02 train 채점'!$I$20:$J$23, 2, false)</f>
        <v>50</v>
      </c>
      <c r="R384" s="9">
        <f>N384*'02 train 채점'!$G$26+O384*'02 train 채점'!$G$27+P384*'02 train 채점'!$G$28*Q384*'02 train 채점'!$G$29</f>
        <v>63.5</v>
      </c>
      <c r="S384" s="9">
        <f>if($R384&gt;'02 train 채점'!$G$31, 1, 0)</f>
        <v>1</v>
      </c>
    </row>
    <row r="385" ht="15.75" customHeight="1">
      <c r="A385" s="8">
        <v>1275.0</v>
      </c>
      <c r="B385" s="10"/>
      <c r="C385" s="8">
        <v>3.0</v>
      </c>
      <c r="D385" s="8" t="s">
        <v>24</v>
      </c>
      <c r="E385" s="8" t="s">
        <v>25</v>
      </c>
      <c r="F385" s="8">
        <v>19.0</v>
      </c>
      <c r="G385" s="8">
        <v>1.0</v>
      </c>
      <c r="H385" s="8">
        <v>0.0</v>
      </c>
      <c r="I385" s="8">
        <v>376566.0</v>
      </c>
      <c r="J385" s="8">
        <v>16.1</v>
      </c>
      <c r="K385" s="12"/>
      <c r="L385" s="8" t="s">
        <v>23</v>
      </c>
      <c r="M385" s="9">
        <f t="shared" si="1"/>
        <v>1</v>
      </c>
      <c r="N385" s="9">
        <f>VLOOKUP($E385,'02 train 채점'!$F$8:$G$9, 2, false)</f>
        <v>75</v>
      </c>
      <c r="O385" s="9">
        <f>VLOOKUP($F385,'02 train 채점'!$F$12:$G$17, 2, true)</f>
        <v>25</v>
      </c>
      <c r="P385" s="9">
        <f>VLOOKUP($M385, '02 train 채점'!$F$20:$G$23, 2, true)</f>
        <v>65</v>
      </c>
      <c r="Q385" s="14">
        <f>VLOOKUP($D385,'02 train 채점'!$I$20:$J$23, 2, false)</f>
        <v>50</v>
      </c>
      <c r="R385" s="9">
        <f>N385*'02 train 채점'!$G$26+O385*'02 train 채점'!$G$27+P385*'02 train 채점'!$G$28*Q385*'02 train 채점'!$G$29</f>
        <v>65.625</v>
      </c>
      <c r="S385" s="9">
        <f>if($R385&gt;'02 train 채점'!$G$31, 1, 0)</f>
        <v>1</v>
      </c>
    </row>
    <row r="386" ht="15.75" customHeight="1">
      <c r="A386" s="8">
        <v>1276.0</v>
      </c>
      <c r="B386" s="10"/>
      <c r="C386" s="8">
        <v>2.0</v>
      </c>
      <c r="D386" s="8" t="s">
        <v>19</v>
      </c>
      <c r="E386" s="8" t="s">
        <v>20</v>
      </c>
      <c r="F386" s="15"/>
      <c r="G386" s="8">
        <v>0.0</v>
      </c>
      <c r="H386" s="8">
        <v>0.0</v>
      </c>
      <c r="I386" s="8" t="s">
        <v>323</v>
      </c>
      <c r="J386" s="8">
        <v>12.875</v>
      </c>
      <c r="K386" s="12"/>
      <c r="L386" s="8" t="s">
        <v>23</v>
      </c>
      <c r="M386" s="9">
        <f t="shared" si="1"/>
        <v>0</v>
      </c>
      <c r="N386" s="9">
        <f>VLOOKUP($E386,'02 train 채점'!$F$8:$G$9, 2, false)</f>
        <v>25</v>
      </c>
      <c r="O386" s="9">
        <f>VLOOKUP($F386,'02 train 채점'!$F$12:$G$17, 2, true)</f>
        <v>55</v>
      </c>
      <c r="P386" s="9">
        <f>VLOOKUP($M386, '02 train 채점'!$F$20:$G$23, 2, true)</f>
        <v>0</v>
      </c>
      <c r="Q386" s="14">
        <f>VLOOKUP($D386,'02 train 채점'!$I$20:$J$23, 2, false)</f>
        <v>10</v>
      </c>
      <c r="R386" s="9">
        <f>N386*'02 train 채점'!$G$26+O386*'02 train 채점'!$G$27+P386*'02 train 채점'!$G$28*Q386*'02 train 채점'!$G$29</f>
        <v>28.5</v>
      </c>
      <c r="S386" s="9">
        <f>if($R386&gt;'02 train 채점'!$G$31, 1, 0)</f>
        <v>0</v>
      </c>
    </row>
    <row r="387" ht="15.75" customHeight="1">
      <c r="A387" s="8">
        <v>1277.0</v>
      </c>
      <c r="B387" s="10"/>
      <c r="C387" s="8">
        <v>2.0</v>
      </c>
      <c r="D387" s="8" t="s">
        <v>29</v>
      </c>
      <c r="E387" s="8" t="s">
        <v>25</v>
      </c>
      <c r="F387" s="8">
        <v>24.0</v>
      </c>
      <c r="G387" s="8">
        <v>1.0</v>
      </c>
      <c r="H387" s="8">
        <v>2.0</v>
      </c>
      <c r="I387" s="8">
        <v>220845.0</v>
      </c>
      <c r="J387" s="8">
        <v>65.0</v>
      </c>
      <c r="K387" s="12"/>
      <c r="L387" s="8" t="s">
        <v>23</v>
      </c>
      <c r="M387" s="9">
        <f t="shared" si="1"/>
        <v>3</v>
      </c>
      <c r="N387" s="9">
        <f>VLOOKUP($E387,'02 train 채점'!$F$8:$G$9, 2, false)</f>
        <v>75</v>
      </c>
      <c r="O387" s="9">
        <f>VLOOKUP($F387,'02 train 채점'!$F$12:$G$17, 2, true)</f>
        <v>25</v>
      </c>
      <c r="P387" s="9">
        <f>VLOOKUP($M387, '02 train 채점'!$F$20:$G$23, 2, true)</f>
        <v>40</v>
      </c>
      <c r="Q387" s="14">
        <f>VLOOKUP($D387,'02 train 채점'!$I$20:$J$23, 2, false)</f>
        <v>40</v>
      </c>
      <c r="R387" s="9">
        <f>N387*'02 train 채점'!$G$26+O387*'02 train 채점'!$G$27+P387*'02 train 채점'!$G$28*Q387*'02 train 채점'!$G$29</f>
        <v>61.5</v>
      </c>
      <c r="S387" s="9">
        <f>if($R387&gt;'02 train 채점'!$G$31, 1, 0)</f>
        <v>1</v>
      </c>
    </row>
    <row r="388" ht="15.75" customHeight="1">
      <c r="A388" s="8">
        <v>1278.0</v>
      </c>
      <c r="B388" s="10"/>
      <c r="C388" s="8">
        <v>3.0</v>
      </c>
      <c r="D388" s="8" t="s">
        <v>19</v>
      </c>
      <c r="E388" s="8" t="s">
        <v>20</v>
      </c>
      <c r="F388" s="8">
        <v>24.0</v>
      </c>
      <c r="G388" s="8">
        <v>0.0</v>
      </c>
      <c r="H388" s="8">
        <v>0.0</v>
      </c>
      <c r="I388" s="8">
        <v>349911.0</v>
      </c>
      <c r="J388" s="8">
        <v>7.775</v>
      </c>
      <c r="K388" s="12"/>
      <c r="L388" s="8" t="s">
        <v>23</v>
      </c>
      <c r="M388" s="9">
        <f t="shared" si="1"/>
        <v>0</v>
      </c>
      <c r="N388" s="9">
        <f>VLOOKUP($E388,'02 train 채점'!$F$8:$G$9, 2, false)</f>
        <v>25</v>
      </c>
      <c r="O388" s="9">
        <f>VLOOKUP($F388,'02 train 채점'!$F$12:$G$17, 2, true)</f>
        <v>25</v>
      </c>
      <c r="P388" s="9">
        <f>VLOOKUP($M388, '02 train 채점'!$F$20:$G$23, 2, true)</f>
        <v>0</v>
      </c>
      <c r="Q388" s="14">
        <f>VLOOKUP($D388,'02 train 채점'!$I$20:$J$23, 2, false)</f>
        <v>10</v>
      </c>
      <c r="R388" s="9">
        <f>N388*'02 train 채점'!$G$26+O388*'02 train 채점'!$G$27+P388*'02 train 채점'!$G$28*Q388*'02 train 채점'!$G$29</f>
        <v>22.5</v>
      </c>
      <c r="S388" s="9">
        <f>if($R388&gt;'02 train 채점'!$G$31, 1, 0)</f>
        <v>0</v>
      </c>
    </row>
    <row r="389" ht="15.75" customHeight="1">
      <c r="A389" s="8">
        <v>1279.0</v>
      </c>
      <c r="B389" s="10"/>
      <c r="C389" s="8">
        <v>2.0</v>
      </c>
      <c r="D389" s="8" t="s">
        <v>19</v>
      </c>
      <c r="E389" s="8" t="s">
        <v>20</v>
      </c>
      <c r="F389" s="8">
        <v>57.0</v>
      </c>
      <c r="G389" s="8">
        <v>0.0</v>
      </c>
      <c r="H389" s="8">
        <v>0.0</v>
      </c>
      <c r="I389" s="8">
        <v>244346.0</v>
      </c>
      <c r="J389" s="8">
        <v>13.0</v>
      </c>
      <c r="K389" s="12"/>
      <c r="L389" s="8" t="s">
        <v>23</v>
      </c>
      <c r="M389" s="9">
        <f t="shared" si="1"/>
        <v>0</v>
      </c>
      <c r="N389" s="9">
        <f>VLOOKUP($E389,'02 train 채점'!$F$8:$G$9, 2, false)</f>
        <v>25</v>
      </c>
      <c r="O389" s="9">
        <f>VLOOKUP($F389,'02 train 채점'!$F$12:$G$17, 2, true)</f>
        <v>25</v>
      </c>
      <c r="P389" s="9">
        <f>VLOOKUP($M389, '02 train 채점'!$F$20:$G$23, 2, true)</f>
        <v>0</v>
      </c>
      <c r="Q389" s="14">
        <f>VLOOKUP($D389,'02 train 채점'!$I$20:$J$23, 2, false)</f>
        <v>10</v>
      </c>
      <c r="R389" s="9">
        <f>N389*'02 train 채점'!$G$26+O389*'02 train 채점'!$G$27+P389*'02 train 채점'!$G$28*Q389*'02 train 채점'!$G$29</f>
        <v>22.5</v>
      </c>
      <c r="S389" s="9">
        <f>if($R389&gt;'02 train 채점'!$G$31, 1, 0)</f>
        <v>0</v>
      </c>
    </row>
    <row r="390" ht="15.75" customHeight="1">
      <c r="A390" s="8">
        <v>1280.0</v>
      </c>
      <c r="B390" s="10"/>
      <c r="C390" s="8">
        <v>3.0</v>
      </c>
      <c r="D390" s="8" t="s">
        <v>19</v>
      </c>
      <c r="E390" s="8" t="s">
        <v>20</v>
      </c>
      <c r="F390" s="8">
        <v>21.0</v>
      </c>
      <c r="G390" s="8">
        <v>0.0</v>
      </c>
      <c r="H390" s="8">
        <v>0.0</v>
      </c>
      <c r="I390" s="8">
        <v>364858.0</v>
      </c>
      <c r="J390" s="8">
        <v>7.75</v>
      </c>
      <c r="K390" s="12"/>
      <c r="L390" s="8" t="s">
        <v>21</v>
      </c>
      <c r="M390" s="9">
        <f t="shared" si="1"/>
        <v>0</v>
      </c>
      <c r="N390" s="9">
        <f>VLOOKUP($E390,'02 train 채점'!$F$8:$G$9, 2, false)</f>
        <v>25</v>
      </c>
      <c r="O390" s="9">
        <f>VLOOKUP($F390,'02 train 채점'!$F$12:$G$17, 2, true)</f>
        <v>25</v>
      </c>
      <c r="P390" s="9">
        <f>VLOOKUP($M390, '02 train 채점'!$F$20:$G$23, 2, true)</f>
        <v>0</v>
      </c>
      <c r="Q390" s="14">
        <f>VLOOKUP($D390,'02 train 채점'!$I$20:$J$23, 2, false)</f>
        <v>10</v>
      </c>
      <c r="R390" s="9">
        <f>N390*'02 train 채점'!$G$26+O390*'02 train 채점'!$G$27+P390*'02 train 채점'!$G$28*Q390*'02 train 채점'!$G$29</f>
        <v>22.5</v>
      </c>
      <c r="S390" s="9">
        <f>if($R390&gt;'02 train 채점'!$G$31, 1, 0)</f>
        <v>0</v>
      </c>
    </row>
    <row r="391" ht="15.75" customHeight="1">
      <c r="A391" s="8">
        <v>1281.0</v>
      </c>
      <c r="B391" s="10"/>
      <c r="C391" s="8">
        <v>3.0</v>
      </c>
      <c r="D391" s="8" t="s">
        <v>33</v>
      </c>
      <c r="E391" s="8" t="s">
        <v>20</v>
      </c>
      <c r="F391" s="8">
        <v>6.0</v>
      </c>
      <c r="G391" s="8">
        <v>3.0</v>
      </c>
      <c r="H391" s="8">
        <v>1.0</v>
      </c>
      <c r="I391" s="8">
        <v>349909.0</v>
      </c>
      <c r="J391" s="8">
        <v>21.075</v>
      </c>
      <c r="K391" s="12"/>
      <c r="L391" s="8" t="s">
        <v>23</v>
      </c>
      <c r="M391" s="9">
        <f t="shared" si="1"/>
        <v>4</v>
      </c>
      <c r="N391" s="9">
        <f>VLOOKUP($E391,'02 train 채점'!$F$8:$G$9, 2, false)</f>
        <v>25</v>
      </c>
      <c r="O391" s="9">
        <f>VLOOKUP($F391,'02 train 채점'!$F$12:$G$17, 2, true)</f>
        <v>25</v>
      </c>
      <c r="P391" s="9">
        <f>VLOOKUP($M391, '02 train 채점'!$F$20:$G$23, 2, true)</f>
        <v>40</v>
      </c>
      <c r="Q391" s="14">
        <f>VLOOKUP($D391,'02 train 채점'!$I$20:$J$23, 2, false)</f>
        <v>20</v>
      </c>
      <c r="R391" s="9">
        <f>N391*'02 train 채점'!$G$26+O391*'02 train 채점'!$G$27+P391*'02 train 채점'!$G$28*Q391*'02 train 채점'!$G$29</f>
        <v>24.5</v>
      </c>
      <c r="S391" s="9">
        <f>if($R391&gt;'02 train 채점'!$G$31, 1, 0)</f>
        <v>0</v>
      </c>
    </row>
    <row r="392" ht="15.75" customHeight="1">
      <c r="A392" s="8">
        <v>1282.0</v>
      </c>
      <c r="B392" s="10"/>
      <c r="C392" s="8">
        <v>1.0</v>
      </c>
      <c r="D392" s="8" t="s">
        <v>19</v>
      </c>
      <c r="E392" s="8" t="s">
        <v>20</v>
      </c>
      <c r="F392" s="8">
        <v>23.0</v>
      </c>
      <c r="G392" s="8">
        <v>0.0</v>
      </c>
      <c r="H392" s="8">
        <v>0.0</v>
      </c>
      <c r="I392" s="8">
        <v>12749.0</v>
      </c>
      <c r="J392" s="8">
        <v>93.5</v>
      </c>
      <c r="K392" s="8" t="s">
        <v>325</v>
      </c>
      <c r="L392" s="8" t="s">
        <v>23</v>
      </c>
      <c r="M392" s="9">
        <f t="shared" si="1"/>
        <v>0</v>
      </c>
      <c r="N392" s="9">
        <f>VLOOKUP($E392,'02 train 채점'!$F$8:$G$9, 2, false)</f>
        <v>25</v>
      </c>
      <c r="O392" s="9">
        <f>VLOOKUP($F392,'02 train 채점'!$F$12:$G$17, 2, true)</f>
        <v>25</v>
      </c>
      <c r="P392" s="9">
        <f>VLOOKUP($M392, '02 train 채점'!$F$20:$G$23, 2, true)</f>
        <v>0</v>
      </c>
      <c r="Q392" s="14">
        <f>VLOOKUP($D392,'02 train 채점'!$I$20:$J$23, 2, false)</f>
        <v>10</v>
      </c>
      <c r="R392" s="9">
        <f>N392*'02 train 채점'!$G$26+O392*'02 train 채점'!$G$27+P392*'02 train 채점'!$G$28*Q392*'02 train 채점'!$G$29</f>
        <v>22.5</v>
      </c>
      <c r="S392" s="9">
        <f>if($R392&gt;'02 train 채점'!$G$31, 1, 0)</f>
        <v>0</v>
      </c>
    </row>
    <row r="393" ht="15.75" customHeight="1">
      <c r="A393" s="8">
        <v>1283.0</v>
      </c>
      <c r="B393" s="10"/>
      <c r="C393" s="8">
        <v>1.0</v>
      </c>
      <c r="D393" s="8" t="s">
        <v>24</v>
      </c>
      <c r="E393" s="8" t="s">
        <v>25</v>
      </c>
      <c r="F393" s="8">
        <v>51.0</v>
      </c>
      <c r="G393" s="8">
        <v>0.0</v>
      </c>
      <c r="H393" s="8">
        <v>1.0</v>
      </c>
      <c r="I393" s="8" t="s">
        <v>326</v>
      </c>
      <c r="J393" s="8">
        <v>39.4</v>
      </c>
      <c r="K393" s="8" t="s">
        <v>327</v>
      </c>
      <c r="L393" s="8" t="s">
        <v>23</v>
      </c>
      <c r="M393" s="9">
        <f t="shared" si="1"/>
        <v>1</v>
      </c>
      <c r="N393" s="9">
        <f>VLOOKUP($E393,'02 train 채점'!$F$8:$G$9, 2, false)</f>
        <v>75</v>
      </c>
      <c r="O393" s="9">
        <f>VLOOKUP($F393,'02 train 채점'!$F$12:$G$17, 2, true)</f>
        <v>25</v>
      </c>
      <c r="P393" s="9">
        <f>VLOOKUP($M393, '02 train 채점'!$F$20:$G$23, 2, true)</f>
        <v>65</v>
      </c>
      <c r="Q393" s="14">
        <f>VLOOKUP($D393,'02 train 채점'!$I$20:$J$23, 2, false)</f>
        <v>50</v>
      </c>
      <c r="R393" s="9">
        <f>N393*'02 train 채점'!$G$26+O393*'02 train 채점'!$G$27+P393*'02 train 채점'!$G$28*Q393*'02 train 채점'!$G$29</f>
        <v>65.625</v>
      </c>
      <c r="S393" s="9">
        <f>if($R393&gt;'02 train 채점'!$G$31, 1, 0)</f>
        <v>1</v>
      </c>
    </row>
    <row r="394" ht="15.75" customHeight="1">
      <c r="A394" s="8">
        <v>1284.0</v>
      </c>
      <c r="B394" s="10"/>
      <c r="C394" s="8">
        <v>3.0</v>
      </c>
      <c r="D394" s="8" t="s">
        <v>33</v>
      </c>
      <c r="E394" s="8" t="s">
        <v>20</v>
      </c>
      <c r="F394" s="8">
        <v>13.0</v>
      </c>
      <c r="G394" s="8">
        <v>0.0</v>
      </c>
      <c r="H394" s="8">
        <v>2.0</v>
      </c>
      <c r="I394" s="8" t="s">
        <v>277</v>
      </c>
      <c r="J394" s="8">
        <v>20.25</v>
      </c>
      <c r="K394" s="12"/>
      <c r="L394" s="8" t="s">
        <v>23</v>
      </c>
      <c r="M394" s="9">
        <f t="shared" si="1"/>
        <v>2</v>
      </c>
      <c r="N394" s="9">
        <f>VLOOKUP($E394,'02 train 채점'!$F$8:$G$9, 2, false)</f>
        <v>25</v>
      </c>
      <c r="O394" s="9">
        <f>VLOOKUP($F394,'02 train 채점'!$F$12:$G$17, 2, true)</f>
        <v>25</v>
      </c>
      <c r="P394" s="9">
        <f>VLOOKUP($M394, '02 train 채점'!$F$20:$G$23, 2, true)</f>
        <v>30</v>
      </c>
      <c r="Q394" s="14">
        <f>VLOOKUP($D394,'02 train 채점'!$I$20:$J$23, 2, false)</f>
        <v>20</v>
      </c>
      <c r="R394" s="9">
        <f>N394*'02 train 채점'!$G$26+O394*'02 train 채점'!$G$27+P394*'02 train 채점'!$G$28*Q394*'02 train 채점'!$G$29</f>
        <v>24</v>
      </c>
      <c r="S394" s="9">
        <f>if($R394&gt;'02 train 채점'!$G$31, 1, 0)</f>
        <v>0</v>
      </c>
    </row>
    <row r="395" ht="15.75" customHeight="1">
      <c r="A395" s="8">
        <v>1285.0</v>
      </c>
      <c r="B395" s="10"/>
      <c r="C395" s="8">
        <v>2.0</v>
      </c>
      <c r="D395" s="8" t="s">
        <v>19</v>
      </c>
      <c r="E395" s="8" t="s">
        <v>20</v>
      </c>
      <c r="F395" s="8">
        <v>47.0</v>
      </c>
      <c r="G395" s="8">
        <v>0.0</v>
      </c>
      <c r="H395" s="8">
        <v>0.0</v>
      </c>
      <c r="I395" s="8" t="s">
        <v>329</v>
      </c>
      <c r="J395" s="8">
        <v>10.5</v>
      </c>
      <c r="K395" s="12"/>
      <c r="L395" s="8" t="s">
        <v>23</v>
      </c>
      <c r="M395" s="9">
        <f t="shared" si="1"/>
        <v>0</v>
      </c>
      <c r="N395" s="9">
        <f>VLOOKUP($E395,'02 train 채점'!$F$8:$G$9, 2, false)</f>
        <v>25</v>
      </c>
      <c r="O395" s="9">
        <f>VLOOKUP($F395,'02 train 채점'!$F$12:$G$17, 2, true)</f>
        <v>25</v>
      </c>
      <c r="P395" s="9">
        <f>VLOOKUP($M395, '02 train 채점'!$F$20:$G$23, 2, true)</f>
        <v>0</v>
      </c>
      <c r="Q395" s="14">
        <f>VLOOKUP($D395,'02 train 채점'!$I$20:$J$23, 2, false)</f>
        <v>10</v>
      </c>
      <c r="R395" s="9">
        <f>N395*'02 train 채점'!$G$26+O395*'02 train 채점'!$G$27+P395*'02 train 채점'!$G$28*Q395*'02 train 채점'!$G$29</f>
        <v>22.5</v>
      </c>
      <c r="S395" s="9">
        <f>if($R395&gt;'02 train 채점'!$G$31, 1, 0)</f>
        <v>0</v>
      </c>
    </row>
    <row r="396" ht="15.75" customHeight="1">
      <c r="A396" s="8">
        <v>1286.0</v>
      </c>
      <c r="B396" s="10"/>
      <c r="C396" s="8">
        <v>3.0</v>
      </c>
      <c r="D396" s="8" t="s">
        <v>19</v>
      </c>
      <c r="E396" s="8" t="s">
        <v>20</v>
      </c>
      <c r="F396" s="8">
        <v>29.0</v>
      </c>
      <c r="G396" s="8">
        <v>3.0</v>
      </c>
      <c r="H396" s="8">
        <v>1.0</v>
      </c>
      <c r="I396" s="8">
        <v>315153.0</v>
      </c>
      <c r="J396" s="8">
        <v>22.025</v>
      </c>
      <c r="K396" s="12"/>
      <c r="L396" s="8" t="s">
        <v>23</v>
      </c>
      <c r="M396" s="9">
        <f t="shared" si="1"/>
        <v>4</v>
      </c>
      <c r="N396" s="9">
        <f>VLOOKUP($E396,'02 train 채점'!$F$8:$G$9, 2, false)</f>
        <v>25</v>
      </c>
      <c r="O396" s="9">
        <f>VLOOKUP($F396,'02 train 채점'!$F$12:$G$17, 2, true)</f>
        <v>25</v>
      </c>
      <c r="P396" s="9">
        <f>VLOOKUP($M396, '02 train 채점'!$F$20:$G$23, 2, true)</f>
        <v>40</v>
      </c>
      <c r="Q396" s="14">
        <f>VLOOKUP($D396,'02 train 채점'!$I$20:$J$23, 2, false)</f>
        <v>10</v>
      </c>
      <c r="R396" s="9">
        <f>N396*'02 train 채점'!$G$26+O396*'02 train 채점'!$G$27+P396*'02 train 채점'!$G$28*Q396*'02 train 채점'!$G$29</f>
        <v>23.5</v>
      </c>
      <c r="S396" s="9">
        <f>if($R396&gt;'02 train 채점'!$G$31, 1, 0)</f>
        <v>0</v>
      </c>
    </row>
    <row r="397" ht="15.75" customHeight="1">
      <c r="A397" s="8">
        <v>1287.0</v>
      </c>
      <c r="B397" s="10"/>
      <c r="C397" s="8">
        <v>1.0</v>
      </c>
      <c r="D397" s="8" t="s">
        <v>24</v>
      </c>
      <c r="E397" s="8" t="s">
        <v>25</v>
      </c>
      <c r="F397" s="8">
        <v>18.0</v>
      </c>
      <c r="G397" s="8">
        <v>1.0</v>
      </c>
      <c r="H397" s="8">
        <v>0.0</v>
      </c>
      <c r="I397" s="8">
        <v>13695.0</v>
      </c>
      <c r="J397" s="8">
        <v>60.0</v>
      </c>
      <c r="K397" s="8" t="s">
        <v>77</v>
      </c>
      <c r="L397" s="8" t="s">
        <v>23</v>
      </c>
      <c r="M397" s="9">
        <f t="shared" si="1"/>
        <v>1</v>
      </c>
      <c r="N397" s="9">
        <f>VLOOKUP($E397,'02 train 채점'!$F$8:$G$9, 2, false)</f>
        <v>75</v>
      </c>
      <c r="O397" s="9">
        <f>VLOOKUP($F397,'02 train 채점'!$F$12:$G$17, 2, true)</f>
        <v>25</v>
      </c>
      <c r="P397" s="9">
        <f>VLOOKUP($M397, '02 train 채점'!$F$20:$G$23, 2, true)</f>
        <v>65</v>
      </c>
      <c r="Q397" s="14">
        <f>VLOOKUP($D397,'02 train 채점'!$I$20:$J$23, 2, false)</f>
        <v>50</v>
      </c>
      <c r="R397" s="9">
        <f>N397*'02 train 채점'!$G$26+O397*'02 train 채점'!$G$27+P397*'02 train 채점'!$G$28*Q397*'02 train 채점'!$G$29</f>
        <v>65.625</v>
      </c>
      <c r="S397" s="9">
        <f>if($R397&gt;'02 train 채점'!$G$31, 1, 0)</f>
        <v>1</v>
      </c>
    </row>
    <row r="398" ht="15.75" customHeight="1">
      <c r="A398" s="8">
        <v>1288.0</v>
      </c>
      <c r="B398" s="10"/>
      <c r="C398" s="8">
        <v>3.0</v>
      </c>
      <c r="D398" s="8" t="s">
        <v>19</v>
      </c>
      <c r="E398" s="8" t="s">
        <v>20</v>
      </c>
      <c r="F398" s="8">
        <v>24.0</v>
      </c>
      <c r="G398" s="8">
        <v>0.0</v>
      </c>
      <c r="H398" s="8">
        <v>0.0</v>
      </c>
      <c r="I398" s="8">
        <v>371109.0</v>
      </c>
      <c r="J398" s="8">
        <v>7.25</v>
      </c>
      <c r="K398" s="12"/>
      <c r="L398" s="8" t="s">
        <v>21</v>
      </c>
      <c r="M398" s="9">
        <f t="shared" si="1"/>
        <v>0</v>
      </c>
      <c r="N398" s="9">
        <f>VLOOKUP($E398,'02 train 채점'!$F$8:$G$9, 2, false)</f>
        <v>25</v>
      </c>
      <c r="O398" s="9">
        <f>VLOOKUP($F398,'02 train 채점'!$F$12:$G$17, 2, true)</f>
        <v>25</v>
      </c>
      <c r="P398" s="9">
        <f>VLOOKUP($M398, '02 train 채점'!$F$20:$G$23, 2, true)</f>
        <v>0</v>
      </c>
      <c r="Q398" s="14">
        <f>VLOOKUP($D398,'02 train 채점'!$I$20:$J$23, 2, false)</f>
        <v>10</v>
      </c>
      <c r="R398" s="9">
        <f>N398*'02 train 채점'!$G$26+O398*'02 train 채점'!$G$27+P398*'02 train 채점'!$G$28*Q398*'02 train 채점'!$G$29</f>
        <v>22.5</v>
      </c>
      <c r="S398" s="9">
        <f>if($R398&gt;'02 train 채점'!$G$31, 1, 0)</f>
        <v>0</v>
      </c>
    </row>
    <row r="399" ht="15.75" customHeight="1">
      <c r="A399" s="8">
        <v>1289.0</v>
      </c>
      <c r="B399" s="10"/>
      <c r="C399" s="8">
        <v>1.0</v>
      </c>
      <c r="D399" s="8" t="s">
        <v>24</v>
      </c>
      <c r="E399" s="8" t="s">
        <v>25</v>
      </c>
      <c r="F399" s="8">
        <v>48.0</v>
      </c>
      <c r="G399" s="8">
        <v>1.0</v>
      </c>
      <c r="H399" s="8">
        <v>1.0</v>
      </c>
      <c r="I399" s="8">
        <v>13567.0</v>
      </c>
      <c r="J399" s="8">
        <v>79.2</v>
      </c>
      <c r="K399" s="8" t="s">
        <v>331</v>
      </c>
      <c r="L399" s="8" t="s">
        <v>28</v>
      </c>
      <c r="M399" s="9">
        <f t="shared" si="1"/>
        <v>2</v>
      </c>
      <c r="N399" s="9">
        <f>VLOOKUP($E399,'02 train 채점'!$F$8:$G$9, 2, false)</f>
        <v>75</v>
      </c>
      <c r="O399" s="9">
        <f>VLOOKUP($F399,'02 train 채점'!$F$12:$G$17, 2, true)</f>
        <v>25</v>
      </c>
      <c r="P399" s="9">
        <f>VLOOKUP($M399, '02 train 채점'!$F$20:$G$23, 2, true)</f>
        <v>30</v>
      </c>
      <c r="Q399" s="14">
        <f>VLOOKUP($D399,'02 train 채점'!$I$20:$J$23, 2, false)</f>
        <v>50</v>
      </c>
      <c r="R399" s="9">
        <f>N399*'02 train 채점'!$G$26+O399*'02 train 채점'!$G$27+P399*'02 train 채점'!$G$28*Q399*'02 train 채점'!$G$29</f>
        <v>61.25</v>
      </c>
      <c r="S399" s="9">
        <f>if($R399&gt;'02 train 채점'!$G$31, 1, 0)</f>
        <v>1</v>
      </c>
    </row>
    <row r="400" ht="15.75" customHeight="1">
      <c r="A400" s="8">
        <v>1290.0</v>
      </c>
      <c r="B400" s="10"/>
      <c r="C400" s="8">
        <v>3.0</v>
      </c>
      <c r="D400" s="8" t="s">
        <v>19</v>
      </c>
      <c r="E400" s="8" t="s">
        <v>20</v>
      </c>
      <c r="F400" s="8">
        <v>22.0</v>
      </c>
      <c r="G400" s="8">
        <v>0.0</v>
      </c>
      <c r="H400" s="8">
        <v>0.0</v>
      </c>
      <c r="I400" s="8">
        <v>347065.0</v>
      </c>
      <c r="J400" s="8">
        <v>7.775</v>
      </c>
      <c r="K400" s="12"/>
      <c r="L400" s="8" t="s">
        <v>23</v>
      </c>
      <c r="M400" s="9">
        <f t="shared" si="1"/>
        <v>0</v>
      </c>
      <c r="N400" s="9">
        <f>VLOOKUP($E400,'02 train 채점'!$F$8:$G$9, 2, false)</f>
        <v>25</v>
      </c>
      <c r="O400" s="9">
        <f>VLOOKUP($F400,'02 train 채점'!$F$12:$G$17, 2, true)</f>
        <v>25</v>
      </c>
      <c r="P400" s="9">
        <f>VLOOKUP($M400, '02 train 채점'!$F$20:$G$23, 2, true)</f>
        <v>0</v>
      </c>
      <c r="Q400" s="14">
        <f>VLOOKUP($D400,'02 train 채점'!$I$20:$J$23, 2, false)</f>
        <v>10</v>
      </c>
      <c r="R400" s="9">
        <f>N400*'02 train 채점'!$G$26+O400*'02 train 채점'!$G$27+P400*'02 train 채점'!$G$28*Q400*'02 train 채점'!$G$29</f>
        <v>22.5</v>
      </c>
      <c r="S400" s="9">
        <f>if($R400&gt;'02 train 채점'!$G$31, 1, 0)</f>
        <v>0</v>
      </c>
    </row>
    <row r="401" ht="15.75" customHeight="1">
      <c r="A401" s="8">
        <v>1291.0</v>
      </c>
      <c r="B401" s="10"/>
      <c r="C401" s="8">
        <v>3.0</v>
      </c>
      <c r="D401" s="8" t="s">
        <v>19</v>
      </c>
      <c r="E401" s="8" t="s">
        <v>20</v>
      </c>
      <c r="F401" s="8">
        <v>31.0</v>
      </c>
      <c r="G401" s="8">
        <v>0.0</v>
      </c>
      <c r="H401" s="8">
        <v>0.0</v>
      </c>
      <c r="I401" s="8">
        <v>21332.0</v>
      </c>
      <c r="J401" s="8">
        <v>7.7333</v>
      </c>
      <c r="K401" s="12"/>
      <c r="L401" s="8" t="s">
        <v>21</v>
      </c>
      <c r="M401" s="9">
        <f t="shared" si="1"/>
        <v>0</v>
      </c>
      <c r="N401" s="9">
        <f>VLOOKUP($E401,'02 train 채점'!$F$8:$G$9, 2, false)</f>
        <v>25</v>
      </c>
      <c r="O401" s="9">
        <f>VLOOKUP($F401,'02 train 채점'!$F$12:$G$17, 2, true)</f>
        <v>25</v>
      </c>
      <c r="P401" s="9">
        <f>VLOOKUP($M401, '02 train 채점'!$F$20:$G$23, 2, true)</f>
        <v>0</v>
      </c>
      <c r="Q401" s="14">
        <f>VLOOKUP($D401,'02 train 채점'!$I$20:$J$23, 2, false)</f>
        <v>10</v>
      </c>
      <c r="R401" s="9">
        <f>N401*'02 train 채점'!$G$26+O401*'02 train 채점'!$G$27+P401*'02 train 채점'!$G$28*Q401*'02 train 채점'!$G$29</f>
        <v>22.5</v>
      </c>
      <c r="S401" s="9">
        <f>if($R401&gt;'02 train 채점'!$G$31, 1, 0)</f>
        <v>0</v>
      </c>
    </row>
    <row r="402" ht="15.75" customHeight="1">
      <c r="A402" s="8">
        <v>1292.0</v>
      </c>
      <c r="B402" s="10"/>
      <c r="C402" s="8">
        <v>1.0</v>
      </c>
      <c r="D402" s="8" t="s">
        <v>29</v>
      </c>
      <c r="E402" s="8" t="s">
        <v>25</v>
      </c>
      <c r="F402" s="8">
        <v>30.0</v>
      </c>
      <c r="G402" s="8">
        <v>0.0</v>
      </c>
      <c r="H402" s="8">
        <v>0.0</v>
      </c>
      <c r="I402" s="8">
        <v>36928.0</v>
      </c>
      <c r="J402" s="8">
        <v>164.8667</v>
      </c>
      <c r="K402" s="8" t="s">
        <v>302</v>
      </c>
      <c r="L402" s="8" t="s">
        <v>23</v>
      </c>
      <c r="M402" s="9">
        <f t="shared" si="1"/>
        <v>0</v>
      </c>
      <c r="N402" s="9">
        <f>VLOOKUP($E402,'02 train 채점'!$F$8:$G$9, 2, false)</f>
        <v>75</v>
      </c>
      <c r="O402" s="9">
        <f>VLOOKUP($F402,'02 train 채점'!$F$12:$G$17, 2, true)</f>
        <v>25</v>
      </c>
      <c r="P402" s="9">
        <f>VLOOKUP($M402, '02 train 채점'!$F$20:$G$23, 2, true)</f>
        <v>0</v>
      </c>
      <c r="Q402" s="14">
        <f>VLOOKUP($D402,'02 train 채점'!$I$20:$J$23, 2, false)</f>
        <v>40</v>
      </c>
      <c r="R402" s="9">
        <f>N402*'02 train 채점'!$G$26+O402*'02 train 채점'!$G$27+P402*'02 train 채점'!$G$28*Q402*'02 train 채점'!$G$29</f>
        <v>57.5</v>
      </c>
      <c r="S402" s="9">
        <f>if($R402&gt;'02 train 채점'!$G$31, 1, 0)</f>
        <v>1</v>
      </c>
    </row>
    <row r="403" ht="15.75" customHeight="1">
      <c r="A403" s="8">
        <v>1293.0</v>
      </c>
      <c r="B403" s="10"/>
      <c r="C403" s="8">
        <v>2.0</v>
      </c>
      <c r="D403" s="8" t="s">
        <v>19</v>
      </c>
      <c r="E403" s="8" t="s">
        <v>20</v>
      </c>
      <c r="F403" s="8">
        <v>38.0</v>
      </c>
      <c r="G403" s="8">
        <v>1.0</v>
      </c>
      <c r="H403" s="8">
        <v>0.0</v>
      </c>
      <c r="I403" s="8">
        <v>28664.0</v>
      </c>
      <c r="J403" s="8">
        <v>21.0</v>
      </c>
      <c r="K403" s="12"/>
      <c r="L403" s="8" t="s">
        <v>23</v>
      </c>
      <c r="M403" s="9">
        <f t="shared" si="1"/>
        <v>1</v>
      </c>
      <c r="N403" s="9">
        <f>VLOOKUP($E403,'02 train 채점'!$F$8:$G$9, 2, false)</f>
        <v>25</v>
      </c>
      <c r="O403" s="9">
        <f>VLOOKUP($F403,'02 train 채점'!$F$12:$G$17, 2, true)</f>
        <v>25</v>
      </c>
      <c r="P403" s="9">
        <f>VLOOKUP($M403, '02 train 채점'!$F$20:$G$23, 2, true)</f>
        <v>65</v>
      </c>
      <c r="Q403" s="14">
        <f>VLOOKUP($D403,'02 train 채점'!$I$20:$J$23, 2, false)</f>
        <v>10</v>
      </c>
      <c r="R403" s="9">
        <f>N403*'02 train 채점'!$G$26+O403*'02 train 채점'!$G$27+P403*'02 train 채점'!$G$28*Q403*'02 train 채점'!$G$29</f>
        <v>24.125</v>
      </c>
      <c r="S403" s="9">
        <f>if($R403&gt;'02 train 채점'!$G$31, 1, 0)</f>
        <v>0</v>
      </c>
    </row>
    <row r="404" ht="15.75" customHeight="1">
      <c r="A404" s="8">
        <v>1294.0</v>
      </c>
      <c r="B404" s="10"/>
      <c r="C404" s="8">
        <v>1.0</v>
      </c>
      <c r="D404" s="8" t="s">
        <v>29</v>
      </c>
      <c r="E404" s="8" t="s">
        <v>25</v>
      </c>
      <c r="F404" s="8">
        <v>22.0</v>
      </c>
      <c r="G404" s="8">
        <v>0.0</v>
      </c>
      <c r="H404" s="8">
        <v>1.0</v>
      </c>
      <c r="I404" s="8">
        <v>112378.0</v>
      </c>
      <c r="J404" s="8">
        <v>59.4</v>
      </c>
      <c r="K404" s="12"/>
      <c r="L404" s="8" t="s">
        <v>28</v>
      </c>
      <c r="M404" s="9">
        <f t="shared" si="1"/>
        <v>1</v>
      </c>
      <c r="N404" s="9">
        <f>VLOOKUP($E404,'02 train 채점'!$F$8:$G$9, 2, false)</f>
        <v>75</v>
      </c>
      <c r="O404" s="9">
        <f>VLOOKUP($F404,'02 train 채점'!$F$12:$G$17, 2, true)</f>
        <v>25</v>
      </c>
      <c r="P404" s="9">
        <f>VLOOKUP($M404, '02 train 채점'!$F$20:$G$23, 2, true)</f>
        <v>65</v>
      </c>
      <c r="Q404" s="14">
        <f>VLOOKUP($D404,'02 train 채점'!$I$20:$J$23, 2, false)</f>
        <v>40</v>
      </c>
      <c r="R404" s="9">
        <f>N404*'02 train 채점'!$G$26+O404*'02 train 채점'!$G$27+P404*'02 train 채점'!$G$28*Q404*'02 train 채점'!$G$29</f>
        <v>64</v>
      </c>
      <c r="S404" s="9">
        <f>if($R404&gt;'02 train 채점'!$G$31, 1, 0)</f>
        <v>1</v>
      </c>
    </row>
    <row r="405" ht="15.75" customHeight="1">
      <c r="A405" s="8">
        <v>1295.0</v>
      </c>
      <c r="B405" s="10"/>
      <c r="C405" s="8">
        <v>1.0</v>
      </c>
      <c r="D405" s="8" t="s">
        <v>19</v>
      </c>
      <c r="E405" s="8" t="s">
        <v>20</v>
      </c>
      <c r="F405" s="8">
        <v>17.0</v>
      </c>
      <c r="G405" s="8">
        <v>0.0</v>
      </c>
      <c r="H405" s="8">
        <v>0.0</v>
      </c>
      <c r="I405" s="8">
        <v>113059.0</v>
      </c>
      <c r="J405" s="8">
        <v>47.1</v>
      </c>
      <c r="K405" s="12"/>
      <c r="L405" s="8" t="s">
        <v>23</v>
      </c>
      <c r="M405" s="9">
        <f t="shared" si="1"/>
        <v>0</v>
      </c>
      <c r="N405" s="9">
        <f>VLOOKUP($E405,'02 train 채점'!$F$8:$G$9, 2, false)</f>
        <v>25</v>
      </c>
      <c r="O405" s="9">
        <f>VLOOKUP($F405,'02 train 채점'!$F$12:$G$17, 2, true)</f>
        <v>25</v>
      </c>
      <c r="P405" s="9">
        <f>VLOOKUP($M405, '02 train 채점'!$F$20:$G$23, 2, true)</f>
        <v>0</v>
      </c>
      <c r="Q405" s="14">
        <f>VLOOKUP($D405,'02 train 채점'!$I$20:$J$23, 2, false)</f>
        <v>10</v>
      </c>
      <c r="R405" s="9">
        <f>N405*'02 train 채점'!$G$26+O405*'02 train 채점'!$G$27+P405*'02 train 채점'!$G$28*Q405*'02 train 채점'!$G$29</f>
        <v>22.5</v>
      </c>
      <c r="S405" s="9">
        <f>if($R405&gt;'02 train 채점'!$G$31, 1, 0)</f>
        <v>0</v>
      </c>
    </row>
    <row r="406" ht="15.75" customHeight="1">
      <c r="A406" s="8">
        <v>1296.0</v>
      </c>
      <c r="B406" s="10"/>
      <c r="C406" s="8">
        <v>1.0</v>
      </c>
      <c r="D406" s="8" t="s">
        <v>19</v>
      </c>
      <c r="E406" s="8" t="s">
        <v>20</v>
      </c>
      <c r="F406" s="8">
        <v>43.0</v>
      </c>
      <c r="G406" s="8">
        <v>1.0</v>
      </c>
      <c r="H406" s="8">
        <v>0.0</v>
      </c>
      <c r="I406" s="8">
        <v>17765.0</v>
      </c>
      <c r="J406" s="8">
        <v>27.7208</v>
      </c>
      <c r="K406" s="8" t="s">
        <v>332</v>
      </c>
      <c r="L406" s="8" t="s">
        <v>28</v>
      </c>
      <c r="M406" s="9">
        <f t="shared" si="1"/>
        <v>1</v>
      </c>
      <c r="N406" s="9">
        <f>VLOOKUP($E406,'02 train 채점'!$F$8:$G$9, 2, false)</f>
        <v>25</v>
      </c>
      <c r="O406" s="9">
        <f>VLOOKUP($F406,'02 train 채점'!$F$12:$G$17, 2, true)</f>
        <v>25</v>
      </c>
      <c r="P406" s="9">
        <f>VLOOKUP($M406, '02 train 채점'!$F$20:$G$23, 2, true)</f>
        <v>65</v>
      </c>
      <c r="Q406" s="14">
        <f>VLOOKUP($D406,'02 train 채점'!$I$20:$J$23, 2, false)</f>
        <v>10</v>
      </c>
      <c r="R406" s="9">
        <f>N406*'02 train 채점'!$G$26+O406*'02 train 채점'!$G$27+P406*'02 train 채점'!$G$28*Q406*'02 train 채점'!$G$29</f>
        <v>24.125</v>
      </c>
      <c r="S406" s="9">
        <f>if($R406&gt;'02 train 채점'!$G$31, 1, 0)</f>
        <v>0</v>
      </c>
    </row>
    <row r="407" ht="15.75" customHeight="1">
      <c r="A407" s="8">
        <v>1297.0</v>
      </c>
      <c r="B407" s="10"/>
      <c r="C407" s="8">
        <v>2.0</v>
      </c>
      <c r="D407" s="8" t="s">
        <v>19</v>
      </c>
      <c r="E407" s="8" t="s">
        <v>20</v>
      </c>
      <c r="F407" s="8">
        <v>20.0</v>
      </c>
      <c r="G407" s="8">
        <v>0.0</v>
      </c>
      <c r="H407" s="8">
        <v>0.0</v>
      </c>
      <c r="I407" s="8" t="s">
        <v>333</v>
      </c>
      <c r="J407" s="8">
        <v>13.8625</v>
      </c>
      <c r="K407" s="8" t="s">
        <v>334</v>
      </c>
      <c r="L407" s="8" t="s">
        <v>28</v>
      </c>
      <c r="M407" s="9">
        <f t="shared" si="1"/>
        <v>0</v>
      </c>
      <c r="N407" s="9">
        <f>VLOOKUP($E407,'02 train 채점'!$F$8:$G$9, 2, false)</f>
        <v>25</v>
      </c>
      <c r="O407" s="9">
        <f>VLOOKUP($F407,'02 train 채점'!$F$12:$G$17, 2, true)</f>
        <v>25</v>
      </c>
      <c r="P407" s="9">
        <f>VLOOKUP($M407, '02 train 채점'!$F$20:$G$23, 2, true)</f>
        <v>0</v>
      </c>
      <c r="Q407" s="14">
        <f>VLOOKUP($D407,'02 train 채점'!$I$20:$J$23, 2, false)</f>
        <v>10</v>
      </c>
      <c r="R407" s="9">
        <f>N407*'02 train 채점'!$G$26+O407*'02 train 채점'!$G$27+P407*'02 train 채점'!$G$28*Q407*'02 train 채점'!$G$29</f>
        <v>22.5</v>
      </c>
      <c r="S407" s="9">
        <f>if($R407&gt;'02 train 채점'!$G$31, 1, 0)</f>
        <v>0</v>
      </c>
    </row>
    <row r="408" ht="15.75" customHeight="1">
      <c r="A408" s="8">
        <v>1298.0</v>
      </c>
      <c r="B408" s="10"/>
      <c r="C408" s="8">
        <v>2.0</v>
      </c>
      <c r="D408" s="8" t="s">
        <v>19</v>
      </c>
      <c r="E408" s="8" t="s">
        <v>20</v>
      </c>
      <c r="F408" s="8">
        <v>23.0</v>
      </c>
      <c r="G408" s="8">
        <v>1.0</v>
      </c>
      <c r="H408" s="8">
        <v>0.0</v>
      </c>
      <c r="I408" s="8">
        <v>28666.0</v>
      </c>
      <c r="J408" s="8">
        <v>10.5</v>
      </c>
      <c r="K408" s="12"/>
      <c r="L408" s="8" t="s">
        <v>23</v>
      </c>
      <c r="M408" s="9">
        <f t="shared" si="1"/>
        <v>1</v>
      </c>
      <c r="N408" s="9">
        <f>VLOOKUP($E408,'02 train 채점'!$F$8:$G$9, 2, false)</f>
        <v>25</v>
      </c>
      <c r="O408" s="9">
        <f>VLOOKUP($F408,'02 train 채점'!$F$12:$G$17, 2, true)</f>
        <v>25</v>
      </c>
      <c r="P408" s="9">
        <f>VLOOKUP($M408, '02 train 채점'!$F$20:$G$23, 2, true)</f>
        <v>65</v>
      </c>
      <c r="Q408" s="14">
        <f>VLOOKUP($D408,'02 train 채점'!$I$20:$J$23, 2, false)</f>
        <v>10</v>
      </c>
      <c r="R408" s="9">
        <f>N408*'02 train 채점'!$G$26+O408*'02 train 채점'!$G$27+P408*'02 train 채점'!$G$28*Q408*'02 train 채점'!$G$29</f>
        <v>24.125</v>
      </c>
      <c r="S408" s="9">
        <f>if($R408&gt;'02 train 채점'!$G$31, 1, 0)</f>
        <v>0</v>
      </c>
    </row>
    <row r="409" ht="15.75" customHeight="1">
      <c r="A409" s="8">
        <v>1299.0</v>
      </c>
      <c r="B409" s="10"/>
      <c r="C409" s="8">
        <v>1.0</v>
      </c>
      <c r="D409" s="8" t="s">
        <v>19</v>
      </c>
      <c r="E409" s="8" t="s">
        <v>20</v>
      </c>
      <c r="F409" s="8">
        <v>50.0</v>
      </c>
      <c r="G409" s="8">
        <v>1.0</v>
      </c>
      <c r="H409" s="8">
        <v>1.0</v>
      </c>
      <c r="I409" s="8">
        <v>113503.0</v>
      </c>
      <c r="J409" s="8">
        <v>211.5</v>
      </c>
      <c r="K409" s="8" t="s">
        <v>221</v>
      </c>
      <c r="L409" s="8" t="s">
        <v>28</v>
      </c>
      <c r="M409" s="9">
        <f t="shared" si="1"/>
        <v>2</v>
      </c>
      <c r="N409" s="9">
        <f>VLOOKUP($E409,'02 train 채점'!$F$8:$G$9, 2, false)</f>
        <v>25</v>
      </c>
      <c r="O409" s="9">
        <f>VLOOKUP($F409,'02 train 채점'!$F$12:$G$17, 2, true)</f>
        <v>25</v>
      </c>
      <c r="P409" s="9">
        <f>VLOOKUP($M409, '02 train 채점'!$F$20:$G$23, 2, true)</f>
        <v>30</v>
      </c>
      <c r="Q409" s="14">
        <f>VLOOKUP($D409,'02 train 채점'!$I$20:$J$23, 2, false)</f>
        <v>10</v>
      </c>
      <c r="R409" s="9">
        <f>N409*'02 train 채점'!$G$26+O409*'02 train 채점'!$G$27+P409*'02 train 채점'!$G$28*Q409*'02 train 채점'!$G$29</f>
        <v>23.25</v>
      </c>
      <c r="S409" s="9">
        <f>if($R409&gt;'02 train 채점'!$G$31, 1, 0)</f>
        <v>0</v>
      </c>
    </row>
    <row r="410" ht="15.75" customHeight="1">
      <c r="A410" s="8">
        <v>1300.0</v>
      </c>
      <c r="B410" s="10"/>
      <c r="C410" s="8">
        <v>3.0</v>
      </c>
      <c r="D410" s="8" t="s">
        <v>29</v>
      </c>
      <c r="E410" s="8" t="s">
        <v>25</v>
      </c>
      <c r="F410" s="15"/>
      <c r="G410" s="8">
        <v>0.0</v>
      </c>
      <c r="H410" s="8">
        <v>0.0</v>
      </c>
      <c r="I410" s="8">
        <v>334915.0</v>
      </c>
      <c r="J410" s="8">
        <v>7.7208</v>
      </c>
      <c r="K410" s="12"/>
      <c r="L410" s="8" t="s">
        <v>21</v>
      </c>
      <c r="M410" s="9">
        <f t="shared" si="1"/>
        <v>0</v>
      </c>
      <c r="N410" s="9">
        <f>VLOOKUP($E410,'02 train 채점'!$F$8:$G$9, 2, false)</f>
        <v>75</v>
      </c>
      <c r="O410" s="9">
        <f>VLOOKUP($F410,'02 train 채점'!$F$12:$G$17, 2, true)</f>
        <v>55</v>
      </c>
      <c r="P410" s="9">
        <f>VLOOKUP($M410, '02 train 채점'!$F$20:$G$23, 2, true)</f>
        <v>0</v>
      </c>
      <c r="Q410" s="14">
        <f>VLOOKUP($D410,'02 train 채점'!$I$20:$J$23, 2, false)</f>
        <v>40</v>
      </c>
      <c r="R410" s="9">
        <f>N410*'02 train 채점'!$G$26+O410*'02 train 채점'!$G$27+P410*'02 train 채점'!$G$28*Q410*'02 train 채점'!$G$29</f>
        <v>63.5</v>
      </c>
      <c r="S410" s="9">
        <f>if($R410&gt;'02 train 채점'!$G$31, 1, 0)</f>
        <v>1</v>
      </c>
    </row>
    <row r="411" ht="15.75" customHeight="1">
      <c r="A411" s="8">
        <v>1301.0</v>
      </c>
      <c r="B411" s="10"/>
      <c r="C411" s="8">
        <v>3.0</v>
      </c>
      <c r="D411" s="8" t="s">
        <v>29</v>
      </c>
      <c r="E411" s="8" t="s">
        <v>25</v>
      </c>
      <c r="F411" s="8">
        <v>3.0</v>
      </c>
      <c r="G411" s="8">
        <v>1.0</v>
      </c>
      <c r="H411" s="8">
        <v>1.0</v>
      </c>
      <c r="I411" s="8" t="s">
        <v>180</v>
      </c>
      <c r="J411" s="8">
        <v>13.775</v>
      </c>
      <c r="K411" s="12"/>
      <c r="L411" s="8" t="s">
        <v>23</v>
      </c>
      <c r="M411" s="9">
        <f t="shared" si="1"/>
        <v>2</v>
      </c>
      <c r="N411" s="9">
        <f>VLOOKUP($E411,'02 train 채점'!$F$8:$G$9, 2, false)</f>
        <v>75</v>
      </c>
      <c r="O411" s="9">
        <f>VLOOKUP($F411,'02 train 채점'!$F$12:$G$17, 2, true)</f>
        <v>35</v>
      </c>
      <c r="P411" s="9">
        <f>VLOOKUP($M411, '02 train 채점'!$F$20:$G$23, 2, true)</f>
        <v>30</v>
      </c>
      <c r="Q411" s="14">
        <f>VLOOKUP($D411,'02 train 채점'!$I$20:$J$23, 2, false)</f>
        <v>40</v>
      </c>
      <c r="R411" s="9">
        <f>N411*'02 train 채점'!$G$26+O411*'02 train 채점'!$G$27+P411*'02 train 채점'!$G$28*Q411*'02 train 채점'!$G$29</f>
        <v>62.5</v>
      </c>
      <c r="S411" s="9">
        <f>if($R411&gt;'02 train 채점'!$G$31, 1, 0)</f>
        <v>1</v>
      </c>
    </row>
    <row r="412" ht="15.75" customHeight="1">
      <c r="A412" s="8">
        <v>1302.0</v>
      </c>
      <c r="B412" s="10"/>
      <c r="C412" s="8">
        <v>3.0</v>
      </c>
      <c r="D412" s="8" t="s">
        <v>29</v>
      </c>
      <c r="E412" s="8" t="s">
        <v>25</v>
      </c>
      <c r="F412" s="15"/>
      <c r="G412" s="8">
        <v>0.0</v>
      </c>
      <c r="H412" s="8">
        <v>0.0</v>
      </c>
      <c r="I412" s="8">
        <v>365237.0</v>
      </c>
      <c r="J412" s="8">
        <v>7.75</v>
      </c>
      <c r="K412" s="12"/>
      <c r="L412" s="8" t="s">
        <v>21</v>
      </c>
      <c r="M412" s="9">
        <f t="shared" si="1"/>
        <v>0</v>
      </c>
      <c r="N412" s="9">
        <f>VLOOKUP($E412,'02 train 채점'!$F$8:$G$9, 2, false)</f>
        <v>75</v>
      </c>
      <c r="O412" s="9">
        <f>VLOOKUP($F412,'02 train 채점'!$F$12:$G$17, 2, true)</f>
        <v>55</v>
      </c>
      <c r="P412" s="9">
        <f>VLOOKUP($M412, '02 train 채점'!$F$20:$G$23, 2, true)</f>
        <v>0</v>
      </c>
      <c r="Q412" s="14">
        <f>VLOOKUP($D412,'02 train 채점'!$I$20:$J$23, 2, false)</f>
        <v>40</v>
      </c>
      <c r="R412" s="9">
        <f>N412*'02 train 채점'!$G$26+O412*'02 train 채점'!$G$27+P412*'02 train 채점'!$G$28*Q412*'02 train 채점'!$G$29</f>
        <v>63.5</v>
      </c>
      <c r="S412" s="9">
        <f>if($R412&gt;'02 train 채점'!$G$31, 1, 0)</f>
        <v>1</v>
      </c>
    </row>
    <row r="413" ht="15.75" customHeight="1">
      <c r="A413" s="8">
        <v>1303.0</v>
      </c>
      <c r="B413" s="10"/>
      <c r="C413" s="8">
        <v>1.0</v>
      </c>
      <c r="D413" s="8" t="s">
        <v>24</v>
      </c>
      <c r="E413" s="8" t="s">
        <v>25</v>
      </c>
      <c r="F413" s="8">
        <v>37.0</v>
      </c>
      <c r="G413" s="8">
        <v>1.0</v>
      </c>
      <c r="H413" s="8">
        <v>0.0</v>
      </c>
      <c r="I413" s="8">
        <v>19928.0</v>
      </c>
      <c r="J413" s="8">
        <v>90.0</v>
      </c>
      <c r="K413" s="8" t="s">
        <v>60</v>
      </c>
      <c r="L413" s="8" t="s">
        <v>21</v>
      </c>
      <c r="M413" s="9">
        <f t="shared" si="1"/>
        <v>1</v>
      </c>
      <c r="N413" s="9">
        <f>VLOOKUP($E413,'02 train 채점'!$F$8:$G$9, 2, false)</f>
        <v>75</v>
      </c>
      <c r="O413" s="9">
        <f>VLOOKUP($F413,'02 train 채점'!$F$12:$G$17, 2, true)</f>
        <v>25</v>
      </c>
      <c r="P413" s="9">
        <f>VLOOKUP($M413, '02 train 채점'!$F$20:$G$23, 2, true)</f>
        <v>65</v>
      </c>
      <c r="Q413" s="14">
        <f>VLOOKUP($D413,'02 train 채점'!$I$20:$J$23, 2, false)</f>
        <v>50</v>
      </c>
      <c r="R413" s="9">
        <f>N413*'02 train 채점'!$G$26+O413*'02 train 채점'!$G$27+P413*'02 train 채점'!$G$28*Q413*'02 train 채점'!$G$29</f>
        <v>65.625</v>
      </c>
      <c r="S413" s="9">
        <f>if($R413&gt;'02 train 채점'!$G$31, 1, 0)</f>
        <v>1</v>
      </c>
    </row>
    <row r="414" ht="15.75" customHeight="1">
      <c r="A414" s="8">
        <v>1304.0</v>
      </c>
      <c r="B414" s="10"/>
      <c r="C414" s="8">
        <v>3.0</v>
      </c>
      <c r="D414" s="8" t="s">
        <v>29</v>
      </c>
      <c r="E414" s="8" t="s">
        <v>25</v>
      </c>
      <c r="F414" s="8">
        <v>28.0</v>
      </c>
      <c r="G414" s="8">
        <v>0.0</v>
      </c>
      <c r="H414" s="8">
        <v>0.0</v>
      </c>
      <c r="I414" s="8">
        <v>347086.0</v>
      </c>
      <c r="J414" s="8">
        <v>7.775</v>
      </c>
      <c r="K414" s="12"/>
      <c r="L414" s="8" t="s">
        <v>23</v>
      </c>
      <c r="M414" s="9">
        <f t="shared" si="1"/>
        <v>0</v>
      </c>
      <c r="N414" s="9">
        <f>VLOOKUP($E414,'02 train 채점'!$F$8:$G$9, 2, false)</f>
        <v>75</v>
      </c>
      <c r="O414" s="9">
        <f>VLOOKUP($F414,'02 train 채점'!$F$12:$G$17, 2, true)</f>
        <v>25</v>
      </c>
      <c r="P414" s="9">
        <f>VLOOKUP($M414, '02 train 채점'!$F$20:$G$23, 2, true)</f>
        <v>0</v>
      </c>
      <c r="Q414" s="14">
        <f>VLOOKUP($D414,'02 train 채점'!$I$20:$J$23, 2, false)</f>
        <v>40</v>
      </c>
      <c r="R414" s="9">
        <f>N414*'02 train 채점'!$G$26+O414*'02 train 채점'!$G$27+P414*'02 train 채점'!$G$28*Q414*'02 train 채점'!$G$29</f>
        <v>57.5</v>
      </c>
      <c r="S414" s="9">
        <f>if($R414&gt;'02 train 채점'!$G$31, 1, 0)</f>
        <v>1</v>
      </c>
    </row>
    <row r="415" ht="15.75" customHeight="1">
      <c r="A415" s="8">
        <v>1305.0</v>
      </c>
      <c r="B415" s="10"/>
      <c r="C415" s="8">
        <v>3.0</v>
      </c>
      <c r="D415" s="8" t="s">
        <v>19</v>
      </c>
      <c r="E415" s="8" t="s">
        <v>20</v>
      </c>
      <c r="F415" s="15"/>
      <c r="G415" s="8">
        <v>0.0</v>
      </c>
      <c r="H415" s="8">
        <v>0.0</v>
      </c>
      <c r="I415" s="8" t="s">
        <v>337</v>
      </c>
      <c r="J415" s="8">
        <v>8.05</v>
      </c>
      <c r="K415" s="12"/>
      <c r="L415" s="8" t="s">
        <v>23</v>
      </c>
      <c r="M415" s="9">
        <f t="shared" si="1"/>
        <v>0</v>
      </c>
      <c r="N415" s="9">
        <f>VLOOKUP($E415,'02 train 채점'!$F$8:$G$9, 2, false)</f>
        <v>25</v>
      </c>
      <c r="O415" s="9">
        <f>VLOOKUP($F415,'02 train 채점'!$F$12:$G$17, 2, true)</f>
        <v>55</v>
      </c>
      <c r="P415" s="9">
        <f>VLOOKUP($M415, '02 train 채점'!$F$20:$G$23, 2, true)</f>
        <v>0</v>
      </c>
      <c r="Q415" s="14">
        <f>VLOOKUP($D415,'02 train 채점'!$I$20:$J$23, 2, false)</f>
        <v>10</v>
      </c>
      <c r="R415" s="9">
        <f>N415*'02 train 채점'!$G$26+O415*'02 train 채점'!$G$27+P415*'02 train 채점'!$G$28*Q415*'02 train 채점'!$G$29</f>
        <v>28.5</v>
      </c>
      <c r="S415" s="9">
        <f>if($R415&gt;'02 train 채점'!$G$31, 1, 0)</f>
        <v>0</v>
      </c>
    </row>
    <row r="416" ht="15.75" customHeight="1">
      <c r="A416" s="8">
        <v>1306.0</v>
      </c>
      <c r="B416" s="10"/>
      <c r="C416" s="8">
        <v>1.0</v>
      </c>
      <c r="D416" s="8" t="s">
        <v>33</v>
      </c>
      <c r="E416" s="8" t="s">
        <v>25</v>
      </c>
      <c r="F416" s="8">
        <v>39.0</v>
      </c>
      <c r="G416" s="8">
        <v>0.0</v>
      </c>
      <c r="H416" s="8">
        <v>0.0</v>
      </c>
      <c r="I416" s="8" t="s">
        <v>293</v>
      </c>
      <c r="J416" s="8">
        <v>108.9</v>
      </c>
      <c r="K416" s="8" t="s">
        <v>338</v>
      </c>
      <c r="L416" s="8" t="s">
        <v>28</v>
      </c>
      <c r="M416" s="9">
        <f t="shared" si="1"/>
        <v>0</v>
      </c>
      <c r="N416" s="9">
        <f>VLOOKUP($E416,'02 train 채점'!$F$8:$G$9, 2, false)</f>
        <v>75</v>
      </c>
      <c r="O416" s="9">
        <f>VLOOKUP($F416,'02 train 채점'!$F$12:$G$17, 2, true)</f>
        <v>25</v>
      </c>
      <c r="P416" s="9">
        <f>VLOOKUP($M416, '02 train 채점'!$F$20:$G$23, 2, true)</f>
        <v>0</v>
      </c>
      <c r="Q416" s="14">
        <f>VLOOKUP($D416,'02 train 채점'!$I$20:$J$23, 2, false)</f>
        <v>20</v>
      </c>
      <c r="R416" s="9">
        <f>N416*'02 train 채점'!$G$26+O416*'02 train 채점'!$G$27+P416*'02 train 채점'!$G$28*Q416*'02 train 채점'!$G$29</f>
        <v>57.5</v>
      </c>
      <c r="S416" s="9">
        <f>if($R416&gt;'02 train 채점'!$G$31, 1, 0)</f>
        <v>1</v>
      </c>
    </row>
    <row r="417" ht="15.75" customHeight="1">
      <c r="A417" s="8">
        <v>1307.0</v>
      </c>
      <c r="B417" s="10"/>
      <c r="C417" s="8">
        <v>3.0</v>
      </c>
      <c r="D417" s="8" t="s">
        <v>19</v>
      </c>
      <c r="E417" s="8" t="s">
        <v>20</v>
      </c>
      <c r="F417" s="8">
        <v>38.5</v>
      </c>
      <c r="G417" s="8">
        <v>0.0</v>
      </c>
      <c r="H417" s="8">
        <v>0.0</v>
      </c>
      <c r="I417" s="8" t="s">
        <v>339</v>
      </c>
      <c r="J417" s="8">
        <v>7.25</v>
      </c>
      <c r="K417" s="12"/>
      <c r="L417" s="8" t="s">
        <v>23</v>
      </c>
      <c r="M417" s="9">
        <f t="shared" si="1"/>
        <v>0</v>
      </c>
      <c r="N417" s="9">
        <f>VLOOKUP($E417,'02 train 채점'!$F$8:$G$9, 2, false)</f>
        <v>25</v>
      </c>
      <c r="O417" s="9">
        <f>VLOOKUP($F417,'02 train 채점'!$F$12:$G$17, 2, true)</f>
        <v>25</v>
      </c>
      <c r="P417" s="9">
        <f>VLOOKUP($M417, '02 train 채점'!$F$20:$G$23, 2, true)</f>
        <v>0</v>
      </c>
      <c r="Q417" s="14">
        <f>VLOOKUP($D417,'02 train 채점'!$I$20:$J$23, 2, false)</f>
        <v>10</v>
      </c>
      <c r="R417" s="9">
        <f>N417*'02 train 채점'!$G$26+O417*'02 train 채점'!$G$27+P417*'02 train 채점'!$G$28*Q417*'02 train 채점'!$G$29</f>
        <v>22.5</v>
      </c>
      <c r="S417" s="9">
        <f>if($R417&gt;'02 train 채점'!$G$31, 1, 0)</f>
        <v>0</v>
      </c>
    </row>
    <row r="418" ht="15.75" customHeight="1">
      <c r="A418" s="8">
        <v>1308.0</v>
      </c>
      <c r="B418" s="10"/>
      <c r="C418" s="8">
        <v>3.0</v>
      </c>
      <c r="D418" s="8" t="s">
        <v>19</v>
      </c>
      <c r="E418" s="8" t="s">
        <v>20</v>
      </c>
      <c r="F418" s="15"/>
      <c r="G418" s="8">
        <v>0.0</v>
      </c>
      <c r="H418" s="8">
        <v>0.0</v>
      </c>
      <c r="I418" s="8">
        <v>359309.0</v>
      </c>
      <c r="J418" s="8">
        <v>8.05</v>
      </c>
      <c r="K418" s="12"/>
      <c r="L418" s="8" t="s">
        <v>23</v>
      </c>
      <c r="M418" s="9">
        <f t="shared" si="1"/>
        <v>0</v>
      </c>
      <c r="N418" s="9">
        <f>VLOOKUP($E418,'02 train 채점'!$F$8:$G$9, 2, false)</f>
        <v>25</v>
      </c>
      <c r="O418" s="9">
        <f>VLOOKUP($F418,'02 train 채점'!$F$12:$G$17, 2, true)</f>
        <v>55</v>
      </c>
      <c r="P418" s="9">
        <f>VLOOKUP($M418, '02 train 채점'!$F$20:$G$23, 2, true)</f>
        <v>0</v>
      </c>
      <c r="Q418" s="14">
        <f>VLOOKUP($D418,'02 train 채점'!$I$20:$J$23, 2, false)</f>
        <v>10</v>
      </c>
      <c r="R418" s="9">
        <f>N418*'02 train 채점'!$G$26+O418*'02 train 채점'!$G$27+P418*'02 train 채점'!$G$28*Q418*'02 train 채점'!$G$29</f>
        <v>28.5</v>
      </c>
      <c r="S418" s="9">
        <f>if($R418&gt;'02 train 채점'!$G$31, 1, 0)</f>
        <v>0</v>
      </c>
    </row>
    <row r="419" ht="15.75" customHeight="1">
      <c r="A419" s="8">
        <v>1309.0</v>
      </c>
      <c r="B419" s="10"/>
      <c r="C419" s="8">
        <v>3.0</v>
      </c>
      <c r="D419" s="8" t="s">
        <v>33</v>
      </c>
      <c r="E419" s="8" t="s">
        <v>20</v>
      </c>
      <c r="F419" s="15"/>
      <c r="G419" s="8">
        <v>1.0</v>
      </c>
      <c r="H419" s="8">
        <v>1.0</v>
      </c>
      <c r="I419" s="8">
        <v>2668.0</v>
      </c>
      <c r="J419" s="8">
        <v>22.3583</v>
      </c>
      <c r="K419" s="12"/>
      <c r="L419" s="8" t="s">
        <v>28</v>
      </c>
      <c r="M419" s="9">
        <f t="shared" si="1"/>
        <v>2</v>
      </c>
      <c r="N419" s="9">
        <f>VLOOKUP($E419,'02 train 채점'!$F$8:$G$9, 2, false)</f>
        <v>25</v>
      </c>
      <c r="O419" s="9">
        <f>VLOOKUP($F419,'02 train 채점'!$F$12:$G$17, 2, true)</f>
        <v>55</v>
      </c>
      <c r="P419" s="9">
        <f>VLOOKUP($M419, '02 train 채점'!$F$20:$G$23, 2, true)</f>
        <v>30</v>
      </c>
      <c r="Q419" s="14">
        <f>VLOOKUP($D419,'02 train 채점'!$I$20:$J$23, 2, false)</f>
        <v>20</v>
      </c>
      <c r="R419" s="9">
        <f>N419*'02 train 채점'!$G$26+O419*'02 train 채점'!$G$27+P419*'02 train 채점'!$G$28*Q419*'02 train 채점'!$G$29</f>
        <v>30</v>
      </c>
      <c r="S419" s="9">
        <f>if($R419&gt;'02 train 채점'!$G$31, 1, 0)</f>
        <v>0</v>
      </c>
    </row>
    <row r="420" ht="15.75" customHeight="1">
      <c r="A420" s="31"/>
      <c r="B420" s="31"/>
      <c r="C420" s="31"/>
      <c r="D420" s="32"/>
      <c r="E420" s="31"/>
      <c r="F420" s="3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14"/>
      <c r="R420" s="33"/>
      <c r="S420" s="33"/>
      <c r="T420" s="34"/>
      <c r="U420" s="34"/>
      <c r="V420" s="34"/>
      <c r="W420" s="34"/>
      <c r="X420" s="34"/>
      <c r="Y420" s="34"/>
      <c r="Z420" s="34"/>
    </row>
    <row r="421" ht="15.75" customHeight="1">
      <c r="A421" s="31"/>
      <c r="B421" s="31"/>
      <c r="C421" s="31"/>
      <c r="D421" s="32"/>
      <c r="E421" s="31"/>
      <c r="F421" s="3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14"/>
      <c r="R421" s="33"/>
      <c r="S421" s="33"/>
      <c r="T421" s="34"/>
      <c r="U421" s="34"/>
      <c r="V421" s="34"/>
      <c r="W421" s="34"/>
      <c r="X421" s="34"/>
      <c r="Y421" s="34"/>
      <c r="Z421" s="34"/>
    </row>
    <row r="422" ht="15.75" customHeight="1">
      <c r="A422" s="31"/>
      <c r="B422" s="31"/>
      <c r="C422" s="31"/>
      <c r="D422" s="32"/>
      <c r="E422" s="31"/>
      <c r="F422" s="9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14"/>
      <c r="R422" s="33"/>
      <c r="S422" s="33"/>
      <c r="T422" s="34"/>
      <c r="U422" s="34"/>
      <c r="V422" s="34"/>
      <c r="W422" s="34"/>
      <c r="X422" s="34"/>
      <c r="Y422" s="34"/>
      <c r="Z422" s="34"/>
    </row>
    <row r="423" ht="15.75" customHeight="1">
      <c r="A423" s="31"/>
      <c r="B423" s="31"/>
      <c r="C423" s="31"/>
      <c r="D423" s="32"/>
      <c r="E423" s="31"/>
      <c r="F423" s="3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14"/>
      <c r="R423" s="33"/>
      <c r="S423" s="33"/>
      <c r="T423" s="34"/>
      <c r="U423" s="34"/>
      <c r="V423" s="34"/>
      <c r="W423" s="34"/>
      <c r="X423" s="34"/>
      <c r="Y423" s="34"/>
      <c r="Z423" s="34"/>
    </row>
    <row r="424" ht="15.75" customHeight="1">
      <c r="A424" s="31"/>
      <c r="B424" s="31"/>
      <c r="C424" s="31"/>
      <c r="D424" s="32"/>
      <c r="E424" s="31"/>
      <c r="F424" s="3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14"/>
      <c r="R424" s="33"/>
      <c r="S424" s="33"/>
      <c r="T424" s="34"/>
      <c r="U424" s="34"/>
      <c r="V424" s="34"/>
      <c r="W424" s="34"/>
      <c r="X424" s="34"/>
      <c r="Y424" s="34"/>
      <c r="Z424" s="34"/>
    </row>
    <row r="425" ht="15.75" customHeight="1">
      <c r="A425" s="31"/>
      <c r="B425" s="31"/>
      <c r="C425" s="31"/>
      <c r="D425" s="32"/>
      <c r="E425" s="31"/>
      <c r="F425" s="3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14"/>
      <c r="R425" s="33"/>
      <c r="S425" s="33"/>
      <c r="T425" s="34"/>
      <c r="U425" s="34"/>
      <c r="V425" s="34"/>
      <c r="W425" s="34"/>
      <c r="X425" s="34"/>
      <c r="Y425" s="34"/>
      <c r="Z425" s="34"/>
    </row>
    <row r="426" ht="15.75" customHeight="1">
      <c r="A426" s="31"/>
      <c r="B426" s="31"/>
      <c r="C426" s="31"/>
      <c r="D426" s="32"/>
      <c r="E426" s="31"/>
      <c r="F426" s="3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14"/>
      <c r="R426" s="33"/>
      <c r="S426" s="33"/>
      <c r="T426" s="34"/>
      <c r="U426" s="34"/>
      <c r="V426" s="34"/>
      <c r="W426" s="34"/>
      <c r="X426" s="34"/>
      <c r="Y426" s="34"/>
      <c r="Z426" s="34"/>
    </row>
    <row r="427" ht="15.75" customHeight="1">
      <c r="A427" s="31"/>
      <c r="B427" s="31"/>
      <c r="C427" s="31"/>
      <c r="D427" s="32"/>
      <c r="E427" s="31"/>
      <c r="F427" s="9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14"/>
      <c r="R427" s="33"/>
      <c r="S427" s="33"/>
      <c r="T427" s="34"/>
      <c r="U427" s="34"/>
      <c r="V427" s="34"/>
      <c r="W427" s="34"/>
      <c r="X427" s="34"/>
      <c r="Y427" s="34"/>
      <c r="Z427" s="34"/>
    </row>
    <row r="428" ht="15.75" customHeight="1">
      <c r="A428" s="31"/>
      <c r="B428" s="31"/>
      <c r="C428" s="31"/>
      <c r="D428" s="32"/>
      <c r="E428" s="31"/>
      <c r="F428" s="3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14"/>
      <c r="R428" s="33"/>
      <c r="S428" s="33"/>
      <c r="T428" s="34"/>
      <c r="U428" s="34"/>
      <c r="V428" s="34"/>
      <c r="W428" s="34"/>
      <c r="X428" s="34"/>
      <c r="Y428" s="34"/>
      <c r="Z428" s="34"/>
    </row>
    <row r="429" ht="15.75" customHeight="1">
      <c r="A429" s="31"/>
      <c r="B429" s="31"/>
      <c r="C429" s="31"/>
      <c r="D429" s="32"/>
      <c r="E429" s="31"/>
      <c r="F429" s="3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14"/>
      <c r="R429" s="33"/>
      <c r="S429" s="33"/>
      <c r="T429" s="34"/>
      <c r="U429" s="34"/>
      <c r="V429" s="34"/>
      <c r="W429" s="34"/>
      <c r="X429" s="34"/>
      <c r="Y429" s="34"/>
      <c r="Z429" s="34"/>
    </row>
    <row r="430" ht="15.75" customHeight="1">
      <c r="A430" s="31"/>
      <c r="B430" s="31"/>
      <c r="C430" s="31"/>
      <c r="D430" s="32"/>
      <c r="E430" s="31"/>
      <c r="F430" s="9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14"/>
      <c r="R430" s="33"/>
      <c r="S430" s="33"/>
      <c r="T430" s="34"/>
      <c r="U430" s="34"/>
      <c r="V430" s="34"/>
      <c r="W430" s="34"/>
      <c r="X430" s="34"/>
      <c r="Y430" s="34"/>
      <c r="Z430" s="34"/>
    </row>
    <row r="431" ht="15.75" customHeight="1">
      <c r="A431" s="31"/>
      <c r="B431" s="31"/>
      <c r="C431" s="31"/>
      <c r="D431" s="32"/>
      <c r="E431" s="31"/>
      <c r="F431" s="3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14"/>
      <c r="R431" s="33"/>
      <c r="S431" s="33"/>
      <c r="T431" s="34"/>
      <c r="U431" s="34"/>
      <c r="V431" s="34"/>
      <c r="W431" s="34"/>
      <c r="X431" s="34"/>
      <c r="Y431" s="34"/>
      <c r="Z431" s="34"/>
    </row>
    <row r="432" ht="15.75" customHeight="1">
      <c r="A432" s="31"/>
      <c r="B432" s="31"/>
      <c r="C432" s="31"/>
      <c r="D432" s="32"/>
      <c r="E432" s="31"/>
      <c r="F432" s="3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14"/>
      <c r="R432" s="33"/>
      <c r="S432" s="33"/>
      <c r="T432" s="34"/>
      <c r="U432" s="34"/>
      <c r="V432" s="34"/>
      <c r="W432" s="34"/>
      <c r="X432" s="34"/>
      <c r="Y432" s="34"/>
      <c r="Z432" s="34"/>
    </row>
    <row r="433" ht="15.75" customHeight="1">
      <c r="A433" s="31"/>
      <c r="B433" s="31"/>
      <c r="C433" s="31"/>
      <c r="D433" s="32"/>
      <c r="E433" s="31"/>
      <c r="F433" s="9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14"/>
      <c r="R433" s="33"/>
      <c r="S433" s="33"/>
      <c r="T433" s="34"/>
      <c r="U433" s="34"/>
      <c r="V433" s="34"/>
      <c r="W433" s="34"/>
      <c r="X433" s="34"/>
      <c r="Y433" s="34"/>
      <c r="Z433" s="34"/>
    </row>
    <row r="434" ht="15.75" customHeight="1">
      <c r="A434" s="31"/>
      <c r="B434" s="31"/>
      <c r="C434" s="31"/>
      <c r="D434" s="32"/>
      <c r="E434" s="31"/>
      <c r="F434" s="3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14"/>
      <c r="R434" s="33"/>
      <c r="S434" s="33"/>
      <c r="T434" s="34"/>
      <c r="U434" s="34"/>
      <c r="V434" s="34"/>
      <c r="W434" s="34"/>
      <c r="X434" s="34"/>
      <c r="Y434" s="34"/>
      <c r="Z434" s="34"/>
    </row>
    <row r="435" ht="15.75" customHeight="1">
      <c r="A435" s="31"/>
      <c r="B435" s="31"/>
      <c r="C435" s="31"/>
      <c r="D435" s="32"/>
      <c r="E435" s="31"/>
      <c r="F435" s="3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14"/>
      <c r="R435" s="33"/>
      <c r="S435" s="33"/>
      <c r="T435" s="34"/>
      <c r="U435" s="34"/>
      <c r="V435" s="34"/>
      <c r="W435" s="34"/>
      <c r="X435" s="34"/>
      <c r="Y435" s="34"/>
      <c r="Z435" s="34"/>
    </row>
    <row r="436" ht="15.75" customHeight="1">
      <c r="A436" s="31"/>
      <c r="B436" s="31"/>
      <c r="C436" s="31"/>
      <c r="D436" s="32"/>
      <c r="E436" s="31"/>
      <c r="F436" s="3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14"/>
      <c r="R436" s="33"/>
      <c r="S436" s="33"/>
      <c r="T436" s="34"/>
      <c r="U436" s="34"/>
      <c r="V436" s="34"/>
      <c r="W436" s="34"/>
      <c r="X436" s="34"/>
      <c r="Y436" s="34"/>
      <c r="Z436" s="34"/>
    </row>
    <row r="437" ht="15.75" customHeight="1">
      <c r="A437" s="31"/>
      <c r="B437" s="31"/>
      <c r="C437" s="31"/>
      <c r="D437" s="32"/>
      <c r="E437" s="31"/>
      <c r="F437" s="3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14"/>
      <c r="R437" s="33"/>
      <c r="S437" s="33"/>
      <c r="T437" s="34"/>
      <c r="U437" s="34"/>
      <c r="V437" s="34"/>
      <c r="W437" s="34"/>
      <c r="X437" s="34"/>
      <c r="Y437" s="34"/>
      <c r="Z437" s="34"/>
    </row>
    <row r="438" ht="15.75" customHeight="1">
      <c r="A438" s="31"/>
      <c r="B438" s="31"/>
      <c r="C438" s="31"/>
      <c r="D438" s="32"/>
      <c r="E438" s="31"/>
      <c r="F438" s="3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14"/>
      <c r="R438" s="33"/>
      <c r="S438" s="33"/>
      <c r="T438" s="34"/>
      <c r="U438" s="34"/>
      <c r="V438" s="34"/>
      <c r="W438" s="34"/>
      <c r="X438" s="34"/>
      <c r="Y438" s="34"/>
      <c r="Z438" s="34"/>
    </row>
    <row r="439" ht="15.75" customHeight="1">
      <c r="A439" s="31"/>
      <c r="B439" s="31"/>
      <c r="C439" s="31"/>
      <c r="D439" s="32"/>
      <c r="E439" s="31"/>
      <c r="F439" s="3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14"/>
      <c r="R439" s="33"/>
      <c r="S439" s="33"/>
      <c r="T439" s="34"/>
      <c r="U439" s="34"/>
      <c r="V439" s="34"/>
      <c r="W439" s="34"/>
      <c r="X439" s="34"/>
      <c r="Y439" s="34"/>
      <c r="Z439" s="34"/>
    </row>
    <row r="440" ht="15.75" customHeight="1">
      <c r="A440" s="31"/>
      <c r="B440" s="31"/>
      <c r="C440" s="31"/>
      <c r="D440" s="32"/>
      <c r="E440" s="31"/>
      <c r="F440" s="3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14"/>
      <c r="R440" s="33"/>
      <c r="S440" s="33"/>
      <c r="T440" s="34"/>
      <c r="U440" s="34"/>
      <c r="V440" s="34"/>
      <c r="W440" s="34"/>
      <c r="X440" s="34"/>
      <c r="Y440" s="34"/>
      <c r="Z440" s="34"/>
    </row>
    <row r="441" ht="15.75" customHeight="1">
      <c r="A441" s="31"/>
      <c r="B441" s="31"/>
      <c r="C441" s="31"/>
      <c r="D441" s="32"/>
      <c r="E441" s="31"/>
      <c r="F441" s="3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14"/>
      <c r="R441" s="33"/>
      <c r="S441" s="33"/>
      <c r="T441" s="34"/>
      <c r="U441" s="34"/>
      <c r="V441" s="34"/>
      <c r="W441" s="34"/>
      <c r="X441" s="34"/>
      <c r="Y441" s="34"/>
      <c r="Z441" s="34"/>
    </row>
    <row r="442" ht="15.75" customHeight="1">
      <c r="A442" s="31"/>
      <c r="B442" s="31"/>
      <c r="C442" s="31"/>
      <c r="D442" s="32"/>
      <c r="E442" s="31"/>
      <c r="F442" s="3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14"/>
      <c r="R442" s="33"/>
      <c r="S442" s="33"/>
      <c r="T442" s="34"/>
      <c r="U442" s="34"/>
      <c r="V442" s="34"/>
      <c r="W442" s="34"/>
      <c r="X442" s="34"/>
      <c r="Y442" s="34"/>
      <c r="Z442" s="34"/>
    </row>
    <row r="443" ht="15.75" customHeight="1">
      <c r="A443" s="31"/>
      <c r="B443" s="31"/>
      <c r="C443" s="31"/>
      <c r="D443" s="32"/>
      <c r="E443" s="31"/>
      <c r="F443" s="3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14"/>
      <c r="R443" s="33"/>
      <c r="S443" s="33"/>
      <c r="T443" s="34"/>
      <c r="U443" s="34"/>
      <c r="V443" s="34"/>
      <c r="W443" s="34"/>
      <c r="X443" s="34"/>
      <c r="Y443" s="34"/>
      <c r="Z443" s="34"/>
    </row>
    <row r="444" ht="15.75" customHeight="1">
      <c r="A444" s="31"/>
      <c r="B444" s="31"/>
      <c r="C444" s="31"/>
      <c r="D444" s="32"/>
      <c r="E444" s="31"/>
      <c r="F444" s="3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14"/>
      <c r="R444" s="33"/>
      <c r="S444" s="33"/>
      <c r="T444" s="34"/>
      <c r="U444" s="34"/>
      <c r="V444" s="34"/>
      <c r="W444" s="34"/>
      <c r="X444" s="34"/>
      <c r="Y444" s="34"/>
      <c r="Z444" s="34"/>
    </row>
    <row r="445" ht="15.75" customHeight="1">
      <c r="A445" s="31"/>
      <c r="B445" s="31"/>
      <c r="C445" s="31"/>
      <c r="D445" s="32"/>
      <c r="E445" s="31"/>
      <c r="F445" s="3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14"/>
      <c r="R445" s="33"/>
      <c r="S445" s="33"/>
      <c r="T445" s="34"/>
      <c r="U445" s="34"/>
      <c r="V445" s="34"/>
      <c r="W445" s="34"/>
      <c r="X445" s="34"/>
      <c r="Y445" s="34"/>
      <c r="Z445" s="34"/>
    </row>
    <row r="446" ht="15.75" customHeight="1">
      <c r="A446" s="31"/>
      <c r="B446" s="31"/>
      <c r="C446" s="31"/>
      <c r="D446" s="32"/>
      <c r="E446" s="31"/>
      <c r="F446" s="9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14"/>
      <c r="R446" s="33"/>
      <c r="S446" s="33"/>
      <c r="T446" s="34"/>
      <c r="U446" s="34"/>
      <c r="V446" s="34"/>
      <c r="W446" s="34"/>
      <c r="X446" s="34"/>
      <c r="Y446" s="34"/>
      <c r="Z446" s="34"/>
    </row>
    <row r="447" ht="15.75" customHeight="1">
      <c r="A447" s="31"/>
      <c r="B447" s="31"/>
      <c r="C447" s="31"/>
      <c r="D447" s="32"/>
      <c r="E447" s="31"/>
      <c r="F447" s="3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14"/>
      <c r="R447" s="33"/>
      <c r="S447" s="33"/>
      <c r="T447" s="34"/>
      <c r="U447" s="34"/>
      <c r="V447" s="34"/>
      <c r="W447" s="34"/>
      <c r="X447" s="34"/>
      <c r="Y447" s="34"/>
      <c r="Z447" s="34"/>
    </row>
    <row r="448" ht="15.75" customHeight="1">
      <c r="A448" s="31"/>
      <c r="B448" s="31"/>
      <c r="C448" s="31"/>
      <c r="D448" s="32"/>
      <c r="E448" s="31"/>
      <c r="F448" s="3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14"/>
      <c r="R448" s="33"/>
      <c r="S448" s="33"/>
      <c r="T448" s="34"/>
      <c r="U448" s="34"/>
      <c r="V448" s="34"/>
      <c r="W448" s="34"/>
      <c r="X448" s="34"/>
      <c r="Y448" s="34"/>
      <c r="Z448" s="34"/>
    </row>
    <row r="449" ht="15.75" customHeight="1">
      <c r="A449" s="31"/>
      <c r="B449" s="31"/>
      <c r="C449" s="31"/>
      <c r="D449" s="32"/>
      <c r="E449" s="31"/>
      <c r="F449" s="3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14"/>
      <c r="R449" s="33"/>
      <c r="S449" s="33"/>
      <c r="T449" s="34"/>
      <c r="U449" s="34"/>
      <c r="V449" s="34"/>
      <c r="W449" s="34"/>
      <c r="X449" s="34"/>
      <c r="Y449" s="34"/>
      <c r="Z449" s="34"/>
    </row>
    <row r="450" ht="15.75" customHeight="1">
      <c r="A450" s="31"/>
      <c r="B450" s="31"/>
      <c r="C450" s="31"/>
      <c r="D450" s="32"/>
      <c r="E450" s="31"/>
      <c r="F450" s="3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14"/>
      <c r="R450" s="33"/>
      <c r="S450" s="33"/>
      <c r="T450" s="34"/>
      <c r="U450" s="34"/>
      <c r="V450" s="34"/>
      <c r="W450" s="34"/>
      <c r="X450" s="34"/>
      <c r="Y450" s="34"/>
      <c r="Z450" s="34"/>
    </row>
    <row r="451" ht="15.75" customHeight="1">
      <c r="A451" s="31"/>
      <c r="B451" s="31"/>
      <c r="C451" s="31"/>
      <c r="D451" s="32"/>
      <c r="E451" s="31"/>
      <c r="F451" s="3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14"/>
      <c r="R451" s="33"/>
      <c r="S451" s="33"/>
      <c r="T451" s="34"/>
      <c r="U451" s="34"/>
      <c r="V451" s="34"/>
      <c r="W451" s="34"/>
      <c r="X451" s="34"/>
      <c r="Y451" s="34"/>
      <c r="Z451" s="34"/>
    </row>
    <row r="452" ht="15.75" customHeight="1">
      <c r="A452" s="31"/>
      <c r="B452" s="31"/>
      <c r="C452" s="31"/>
      <c r="D452" s="32"/>
      <c r="E452" s="31"/>
      <c r="F452" s="3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14"/>
      <c r="R452" s="33"/>
      <c r="S452" s="33"/>
      <c r="T452" s="34"/>
      <c r="U452" s="34"/>
      <c r="V452" s="34"/>
      <c r="W452" s="34"/>
      <c r="X452" s="34"/>
      <c r="Y452" s="34"/>
      <c r="Z452" s="34"/>
    </row>
    <row r="453" ht="15.75" customHeight="1">
      <c r="A453" s="31"/>
      <c r="B453" s="31"/>
      <c r="C453" s="31"/>
      <c r="D453" s="32"/>
      <c r="E453" s="31"/>
      <c r="F453" s="9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14"/>
      <c r="R453" s="33"/>
      <c r="S453" s="33"/>
      <c r="T453" s="34"/>
      <c r="U453" s="34"/>
      <c r="V453" s="34"/>
      <c r="W453" s="34"/>
      <c r="X453" s="34"/>
      <c r="Y453" s="34"/>
      <c r="Z453" s="34"/>
    </row>
    <row r="454" ht="15.75" customHeight="1">
      <c r="A454" s="31"/>
      <c r="B454" s="31"/>
      <c r="C454" s="31"/>
      <c r="D454" s="32"/>
      <c r="E454" s="31"/>
      <c r="F454" s="3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14"/>
      <c r="R454" s="33"/>
      <c r="S454" s="33"/>
      <c r="T454" s="34"/>
      <c r="U454" s="34"/>
      <c r="V454" s="34"/>
      <c r="W454" s="34"/>
      <c r="X454" s="34"/>
      <c r="Y454" s="34"/>
      <c r="Z454" s="34"/>
    </row>
    <row r="455" ht="15.75" customHeight="1">
      <c r="A455" s="31"/>
      <c r="B455" s="31"/>
      <c r="C455" s="31"/>
      <c r="D455" s="32"/>
      <c r="E455" s="31"/>
      <c r="F455" s="3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14"/>
      <c r="R455" s="33"/>
      <c r="S455" s="33"/>
      <c r="T455" s="34"/>
      <c r="U455" s="34"/>
      <c r="V455" s="34"/>
      <c r="W455" s="34"/>
      <c r="X455" s="34"/>
      <c r="Y455" s="34"/>
      <c r="Z455" s="34"/>
    </row>
    <row r="456" ht="15.75" customHeight="1">
      <c r="A456" s="31"/>
      <c r="B456" s="31"/>
      <c r="C456" s="31"/>
      <c r="D456" s="32"/>
      <c r="E456" s="31"/>
      <c r="F456" s="9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14"/>
      <c r="R456" s="33"/>
      <c r="S456" s="33"/>
      <c r="T456" s="34"/>
      <c r="U456" s="34"/>
      <c r="V456" s="34"/>
      <c r="W456" s="34"/>
      <c r="X456" s="34"/>
      <c r="Y456" s="34"/>
      <c r="Z456" s="34"/>
    </row>
    <row r="457" ht="15.75" customHeight="1">
      <c r="A457" s="31"/>
      <c r="B457" s="31"/>
      <c r="C457" s="31"/>
      <c r="D457" s="32"/>
      <c r="E457" s="31"/>
      <c r="F457" s="3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14"/>
      <c r="R457" s="33"/>
      <c r="S457" s="33"/>
      <c r="T457" s="34"/>
      <c r="U457" s="34"/>
      <c r="V457" s="34"/>
      <c r="W457" s="34"/>
      <c r="X457" s="34"/>
      <c r="Y457" s="34"/>
      <c r="Z457" s="34"/>
    </row>
    <row r="458" ht="15.75" customHeight="1">
      <c r="A458" s="31"/>
      <c r="B458" s="31"/>
      <c r="C458" s="31"/>
      <c r="D458" s="32"/>
      <c r="E458" s="31"/>
      <c r="F458" s="3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14"/>
      <c r="R458" s="33"/>
      <c r="S458" s="33"/>
      <c r="T458" s="34"/>
      <c r="U458" s="34"/>
      <c r="V458" s="34"/>
      <c r="W458" s="34"/>
      <c r="X458" s="34"/>
      <c r="Y458" s="34"/>
      <c r="Z458" s="34"/>
    </row>
    <row r="459" ht="15.75" customHeight="1">
      <c r="A459" s="31"/>
      <c r="B459" s="31"/>
      <c r="C459" s="31"/>
      <c r="D459" s="32"/>
      <c r="E459" s="31"/>
      <c r="F459" s="9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14"/>
      <c r="R459" s="33"/>
      <c r="S459" s="33"/>
      <c r="T459" s="34"/>
      <c r="U459" s="34"/>
      <c r="V459" s="34"/>
      <c r="W459" s="34"/>
      <c r="X459" s="34"/>
      <c r="Y459" s="34"/>
      <c r="Z459" s="34"/>
    </row>
    <row r="460" ht="15.75" customHeight="1">
      <c r="A460" s="31"/>
      <c r="B460" s="31"/>
      <c r="C460" s="31"/>
      <c r="D460" s="32"/>
      <c r="E460" s="31"/>
      <c r="F460" s="3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14"/>
      <c r="R460" s="33"/>
      <c r="S460" s="33"/>
      <c r="T460" s="34"/>
      <c r="U460" s="34"/>
      <c r="V460" s="34"/>
      <c r="W460" s="34"/>
      <c r="X460" s="34"/>
      <c r="Y460" s="34"/>
      <c r="Z460" s="34"/>
    </row>
    <row r="461" ht="15.75" customHeight="1">
      <c r="A461" s="31"/>
      <c r="B461" s="31"/>
      <c r="C461" s="31"/>
      <c r="D461" s="32"/>
      <c r="E461" s="31"/>
      <c r="F461" s="9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14"/>
      <c r="R461" s="33"/>
      <c r="S461" s="33"/>
      <c r="T461" s="34"/>
      <c r="U461" s="34"/>
      <c r="V461" s="34"/>
      <c r="W461" s="34"/>
      <c r="X461" s="34"/>
      <c r="Y461" s="34"/>
      <c r="Z461" s="34"/>
    </row>
    <row r="462" ht="15.75" customHeight="1">
      <c r="A462" s="31"/>
      <c r="B462" s="31"/>
      <c r="C462" s="31"/>
      <c r="D462" s="32"/>
      <c r="E462" s="31"/>
      <c r="F462" s="3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14"/>
      <c r="R462" s="33"/>
      <c r="S462" s="33"/>
      <c r="T462" s="34"/>
      <c r="U462" s="34"/>
      <c r="V462" s="34"/>
      <c r="W462" s="34"/>
      <c r="X462" s="34"/>
      <c r="Y462" s="34"/>
      <c r="Z462" s="34"/>
    </row>
    <row r="463" ht="15.75" customHeight="1">
      <c r="A463" s="31"/>
      <c r="B463" s="31"/>
      <c r="C463" s="31"/>
      <c r="D463" s="32"/>
      <c r="E463" s="31"/>
      <c r="F463" s="3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14"/>
      <c r="R463" s="33"/>
      <c r="S463" s="33"/>
      <c r="T463" s="34"/>
      <c r="U463" s="34"/>
      <c r="V463" s="34"/>
      <c r="W463" s="34"/>
      <c r="X463" s="34"/>
      <c r="Y463" s="34"/>
      <c r="Z463" s="34"/>
    </row>
    <row r="464" ht="15.75" customHeight="1">
      <c r="A464" s="31"/>
      <c r="B464" s="31"/>
      <c r="C464" s="31"/>
      <c r="D464" s="32"/>
      <c r="E464" s="31"/>
      <c r="F464" s="3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14"/>
      <c r="R464" s="33"/>
      <c r="S464" s="33"/>
      <c r="T464" s="34"/>
      <c r="U464" s="34"/>
      <c r="V464" s="34"/>
      <c r="W464" s="34"/>
      <c r="X464" s="34"/>
      <c r="Y464" s="34"/>
      <c r="Z464" s="34"/>
    </row>
    <row r="465" ht="15.75" customHeight="1">
      <c r="A465" s="31"/>
      <c r="B465" s="31"/>
      <c r="C465" s="31"/>
      <c r="D465" s="32"/>
      <c r="E465" s="31"/>
      <c r="F465" s="3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14"/>
      <c r="R465" s="33"/>
      <c r="S465" s="33"/>
      <c r="T465" s="34"/>
      <c r="U465" s="34"/>
      <c r="V465" s="34"/>
      <c r="W465" s="34"/>
      <c r="X465" s="34"/>
      <c r="Y465" s="34"/>
      <c r="Z465" s="34"/>
    </row>
    <row r="466" ht="15.75" customHeight="1">
      <c r="A466" s="31"/>
      <c r="B466" s="31"/>
      <c r="C466" s="31"/>
      <c r="D466" s="32"/>
      <c r="E466" s="31"/>
      <c r="F466" s="9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14"/>
      <c r="R466" s="33"/>
      <c r="S466" s="33"/>
      <c r="T466" s="34"/>
      <c r="U466" s="34"/>
      <c r="V466" s="34"/>
      <c r="W466" s="34"/>
      <c r="X466" s="34"/>
      <c r="Y466" s="34"/>
      <c r="Z466" s="34"/>
    </row>
    <row r="467" ht="15.75" customHeight="1">
      <c r="A467" s="31"/>
      <c r="B467" s="31"/>
      <c r="C467" s="31"/>
      <c r="D467" s="32"/>
      <c r="E467" s="31"/>
      <c r="F467" s="3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14"/>
      <c r="R467" s="33"/>
      <c r="S467" s="33"/>
      <c r="T467" s="34"/>
      <c r="U467" s="34"/>
      <c r="V467" s="34"/>
      <c r="W467" s="34"/>
      <c r="X467" s="34"/>
      <c r="Y467" s="34"/>
      <c r="Z467" s="34"/>
    </row>
    <row r="468" ht="15.75" customHeight="1">
      <c r="A468" s="31"/>
      <c r="B468" s="31"/>
      <c r="C468" s="31"/>
      <c r="D468" s="32"/>
      <c r="E468" s="31"/>
      <c r="F468" s="9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14"/>
      <c r="R468" s="33"/>
      <c r="S468" s="33"/>
      <c r="T468" s="34"/>
      <c r="U468" s="34"/>
      <c r="V468" s="34"/>
      <c r="W468" s="34"/>
      <c r="X468" s="34"/>
      <c r="Y468" s="34"/>
      <c r="Z468" s="34"/>
    </row>
    <row r="469" ht="15.75" customHeight="1">
      <c r="A469" s="31"/>
      <c r="B469" s="31"/>
      <c r="C469" s="31"/>
      <c r="D469" s="32"/>
      <c r="E469" s="31"/>
      <c r="F469" s="3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14"/>
      <c r="R469" s="33"/>
      <c r="S469" s="33"/>
      <c r="T469" s="34"/>
      <c r="U469" s="34"/>
      <c r="V469" s="34"/>
      <c r="W469" s="34"/>
      <c r="X469" s="34"/>
      <c r="Y469" s="34"/>
      <c r="Z469" s="34"/>
    </row>
    <row r="470" ht="15.75" customHeight="1">
      <c r="A470" s="31"/>
      <c r="B470" s="31"/>
      <c r="C470" s="31"/>
      <c r="D470" s="32"/>
      <c r="E470" s="31"/>
      <c r="F470" s="9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14"/>
      <c r="R470" s="33"/>
      <c r="S470" s="33"/>
      <c r="T470" s="34"/>
      <c r="U470" s="34"/>
      <c r="V470" s="34"/>
      <c r="W470" s="34"/>
      <c r="X470" s="34"/>
      <c r="Y470" s="34"/>
      <c r="Z470" s="34"/>
    </row>
    <row r="471" ht="15.75" customHeight="1">
      <c r="A471" s="31"/>
      <c r="B471" s="31"/>
      <c r="C471" s="31"/>
      <c r="D471" s="32"/>
      <c r="E471" s="31"/>
      <c r="F471" s="3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14"/>
      <c r="R471" s="33"/>
      <c r="S471" s="33"/>
      <c r="T471" s="34"/>
      <c r="U471" s="34"/>
      <c r="V471" s="34"/>
      <c r="W471" s="34"/>
      <c r="X471" s="34"/>
      <c r="Y471" s="34"/>
      <c r="Z471" s="34"/>
    </row>
    <row r="472" ht="15.75" customHeight="1">
      <c r="A472" s="31"/>
      <c r="B472" s="31"/>
      <c r="C472" s="31"/>
      <c r="D472" s="32"/>
      <c r="E472" s="31"/>
      <c r="F472" s="9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14"/>
      <c r="R472" s="33"/>
      <c r="S472" s="33"/>
      <c r="T472" s="34"/>
      <c r="U472" s="34"/>
      <c r="V472" s="34"/>
      <c r="W472" s="34"/>
      <c r="X472" s="34"/>
      <c r="Y472" s="34"/>
      <c r="Z472" s="34"/>
    </row>
    <row r="473" ht="15.75" customHeight="1">
      <c r="A473" s="31"/>
      <c r="B473" s="31"/>
      <c r="C473" s="31"/>
      <c r="D473" s="32"/>
      <c r="E473" s="31"/>
      <c r="F473" s="3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14"/>
      <c r="R473" s="33"/>
      <c r="S473" s="33"/>
      <c r="T473" s="34"/>
      <c r="U473" s="34"/>
      <c r="V473" s="34"/>
      <c r="W473" s="34"/>
      <c r="X473" s="34"/>
      <c r="Y473" s="34"/>
      <c r="Z473" s="34"/>
    </row>
    <row r="474" ht="15.75" customHeight="1">
      <c r="A474" s="31"/>
      <c r="B474" s="31"/>
      <c r="C474" s="31"/>
      <c r="D474" s="32"/>
      <c r="E474" s="31"/>
      <c r="F474" s="3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14"/>
      <c r="R474" s="33"/>
      <c r="S474" s="33"/>
      <c r="T474" s="34"/>
      <c r="U474" s="34"/>
      <c r="V474" s="34"/>
      <c r="W474" s="34"/>
      <c r="X474" s="34"/>
      <c r="Y474" s="34"/>
      <c r="Z474" s="34"/>
    </row>
    <row r="475" ht="15.75" customHeight="1">
      <c r="A475" s="31"/>
      <c r="B475" s="31"/>
      <c r="C475" s="31"/>
      <c r="D475" s="32"/>
      <c r="E475" s="31"/>
      <c r="F475" s="3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14"/>
      <c r="R475" s="33"/>
      <c r="S475" s="33"/>
      <c r="T475" s="34"/>
      <c r="U475" s="34"/>
      <c r="V475" s="34"/>
      <c r="W475" s="34"/>
      <c r="X475" s="34"/>
      <c r="Y475" s="34"/>
      <c r="Z475" s="34"/>
    </row>
    <row r="476" ht="15.75" customHeight="1">
      <c r="A476" s="31"/>
      <c r="B476" s="31"/>
      <c r="C476" s="31"/>
      <c r="D476" s="32"/>
      <c r="E476" s="31"/>
      <c r="F476" s="3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14"/>
      <c r="R476" s="33"/>
      <c r="S476" s="33"/>
      <c r="T476" s="34"/>
      <c r="U476" s="34"/>
      <c r="V476" s="34"/>
      <c r="W476" s="34"/>
      <c r="X476" s="34"/>
      <c r="Y476" s="34"/>
      <c r="Z476" s="34"/>
    </row>
    <row r="477" ht="15.75" customHeight="1">
      <c r="A477" s="31"/>
      <c r="B477" s="31"/>
      <c r="C477" s="31"/>
      <c r="D477" s="32"/>
      <c r="E477" s="31"/>
      <c r="F477" s="9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14"/>
      <c r="R477" s="33"/>
      <c r="S477" s="33"/>
      <c r="T477" s="34"/>
      <c r="U477" s="34"/>
      <c r="V477" s="34"/>
      <c r="W477" s="34"/>
      <c r="X477" s="34"/>
      <c r="Y477" s="34"/>
      <c r="Z477" s="34"/>
    </row>
    <row r="478" ht="15.75" customHeight="1">
      <c r="A478" s="31"/>
      <c r="B478" s="31"/>
      <c r="C478" s="31"/>
      <c r="D478" s="32"/>
      <c r="E478" s="31"/>
      <c r="F478" s="3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14"/>
      <c r="R478" s="33"/>
      <c r="S478" s="33"/>
      <c r="T478" s="34"/>
      <c r="U478" s="34"/>
      <c r="V478" s="34"/>
      <c r="W478" s="34"/>
      <c r="X478" s="34"/>
      <c r="Y478" s="34"/>
      <c r="Z478" s="34"/>
    </row>
    <row r="479" ht="15.75" customHeight="1">
      <c r="A479" s="31"/>
      <c r="B479" s="31"/>
      <c r="C479" s="31"/>
      <c r="D479" s="32"/>
      <c r="E479" s="31"/>
      <c r="F479" s="3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14"/>
      <c r="R479" s="33"/>
      <c r="S479" s="33"/>
      <c r="T479" s="34"/>
      <c r="U479" s="34"/>
      <c r="V479" s="34"/>
      <c r="W479" s="34"/>
      <c r="X479" s="34"/>
      <c r="Y479" s="34"/>
      <c r="Z479" s="34"/>
    </row>
    <row r="480" ht="15.75" customHeight="1">
      <c r="A480" s="31"/>
      <c r="B480" s="31"/>
      <c r="C480" s="31"/>
      <c r="D480" s="32"/>
      <c r="E480" s="31"/>
      <c r="F480" s="3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14"/>
      <c r="R480" s="33"/>
      <c r="S480" s="33"/>
      <c r="T480" s="34"/>
      <c r="U480" s="34"/>
      <c r="V480" s="34"/>
      <c r="W480" s="34"/>
      <c r="X480" s="34"/>
      <c r="Y480" s="34"/>
      <c r="Z480" s="34"/>
    </row>
    <row r="481" ht="15.75" customHeight="1">
      <c r="A481" s="31"/>
      <c r="B481" s="31"/>
      <c r="C481" s="31"/>
      <c r="D481" s="32"/>
      <c r="E481" s="31"/>
      <c r="F481" s="3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4"/>
      <c r="R481" s="33"/>
      <c r="S481" s="33"/>
      <c r="T481" s="34"/>
      <c r="U481" s="34"/>
      <c r="V481" s="34"/>
      <c r="W481" s="34"/>
      <c r="X481" s="34"/>
      <c r="Y481" s="34"/>
      <c r="Z481" s="34"/>
    </row>
    <row r="482" ht="15.75" customHeight="1">
      <c r="A482" s="31"/>
      <c r="B482" s="31"/>
      <c r="C482" s="31"/>
      <c r="D482" s="32"/>
      <c r="E482" s="31"/>
      <c r="F482" s="3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4"/>
      <c r="R482" s="33"/>
      <c r="S482" s="33"/>
      <c r="T482" s="34"/>
      <c r="U482" s="34"/>
      <c r="V482" s="34"/>
      <c r="W482" s="34"/>
      <c r="X482" s="34"/>
      <c r="Y482" s="34"/>
      <c r="Z482" s="34"/>
    </row>
    <row r="483" ht="15.75" customHeight="1">
      <c r="A483" s="31"/>
      <c r="B483" s="31"/>
      <c r="C483" s="31"/>
      <c r="D483" s="32"/>
      <c r="E483" s="31"/>
      <c r="F483" s="9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4"/>
      <c r="R483" s="33"/>
      <c r="S483" s="33"/>
      <c r="T483" s="34"/>
      <c r="U483" s="34"/>
      <c r="V483" s="34"/>
      <c r="W483" s="34"/>
      <c r="X483" s="34"/>
      <c r="Y483" s="34"/>
      <c r="Z483" s="34"/>
    </row>
    <row r="484" ht="15.75" customHeight="1">
      <c r="A484" s="31"/>
      <c r="B484" s="31"/>
      <c r="C484" s="31"/>
      <c r="D484" s="32"/>
      <c r="E484" s="31"/>
      <c r="F484" s="3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4"/>
      <c r="R484" s="33"/>
      <c r="S484" s="33"/>
      <c r="T484" s="34"/>
      <c r="U484" s="34"/>
      <c r="V484" s="34"/>
      <c r="W484" s="34"/>
      <c r="X484" s="34"/>
      <c r="Y484" s="34"/>
      <c r="Z484" s="34"/>
    </row>
    <row r="485" ht="15.75" customHeight="1">
      <c r="A485" s="31"/>
      <c r="B485" s="31"/>
      <c r="C485" s="31"/>
      <c r="D485" s="32"/>
      <c r="E485" s="31"/>
      <c r="F485" s="3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4"/>
      <c r="R485" s="33"/>
      <c r="S485" s="33"/>
      <c r="T485" s="34"/>
      <c r="U485" s="34"/>
      <c r="V485" s="34"/>
      <c r="W485" s="34"/>
      <c r="X485" s="34"/>
      <c r="Y485" s="34"/>
      <c r="Z485" s="34"/>
    </row>
    <row r="486" ht="15.75" customHeight="1">
      <c r="A486" s="31"/>
      <c r="B486" s="31"/>
      <c r="C486" s="31"/>
      <c r="D486" s="32"/>
      <c r="E486" s="31"/>
      <c r="F486" s="3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4"/>
      <c r="R486" s="33"/>
      <c r="S486" s="33"/>
      <c r="T486" s="34"/>
      <c r="U486" s="34"/>
      <c r="V486" s="34"/>
      <c r="W486" s="34"/>
      <c r="X486" s="34"/>
      <c r="Y486" s="34"/>
      <c r="Z486" s="34"/>
    </row>
    <row r="487" ht="15.75" customHeight="1">
      <c r="A487" s="31"/>
      <c r="B487" s="31"/>
      <c r="C487" s="31"/>
      <c r="D487" s="32"/>
      <c r="E487" s="31"/>
      <c r="F487" s="9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4"/>
      <c r="R487" s="33"/>
      <c r="S487" s="33"/>
      <c r="T487" s="34"/>
      <c r="U487" s="34"/>
      <c r="V487" s="34"/>
      <c r="W487" s="34"/>
      <c r="X487" s="34"/>
      <c r="Y487" s="34"/>
      <c r="Z487" s="34"/>
    </row>
    <row r="488" ht="15.75" customHeight="1">
      <c r="A488" s="31"/>
      <c r="B488" s="31"/>
      <c r="C488" s="31"/>
      <c r="D488" s="32"/>
      <c r="E488" s="31"/>
      <c r="F488" s="3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4"/>
      <c r="R488" s="33"/>
      <c r="S488" s="33"/>
      <c r="T488" s="34"/>
      <c r="U488" s="34"/>
      <c r="V488" s="34"/>
      <c r="W488" s="34"/>
      <c r="X488" s="34"/>
      <c r="Y488" s="34"/>
      <c r="Z488" s="34"/>
    </row>
    <row r="489" ht="15.75" customHeight="1">
      <c r="A489" s="31"/>
      <c r="B489" s="31"/>
      <c r="C489" s="31"/>
      <c r="D489" s="32"/>
      <c r="E489" s="31"/>
      <c r="F489" s="3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4"/>
      <c r="R489" s="33"/>
      <c r="S489" s="33"/>
      <c r="T489" s="34"/>
      <c r="U489" s="34"/>
      <c r="V489" s="34"/>
      <c r="W489" s="34"/>
      <c r="X489" s="34"/>
      <c r="Y489" s="34"/>
      <c r="Z489" s="34"/>
    </row>
    <row r="490" ht="15.75" customHeight="1">
      <c r="A490" s="31"/>
      <c r="B490" s="31"/>
      <c r="C490" s="31"/>
      <c r="D490" s="32"/>
      <c r="E490" s="31"/>
      <c r="F490" s="3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4"/>
      <c r="R490" s="33"/>
      <c r="S490" s="33"/>
      <c r="T490" s="34"/>
      <c r="U490" s="34"/>
      <c r="V490" s="34"/>
      <c r="W490" s="34"/>
      <c r="X490" s="34"/>
      <c r="Y490" s="34"/>
      <c r="Z490" s="34"/>
    </row>
    <row r="491" ht="15.75" customHeight="1">
      <c r="A491" s="31"/>
      <c r="B491" s="31"/>
      <c r="C491" s="31"/>
      <c r="D491" s="32"/>
      <c r="E491" s="31"/>
      <c r="F491" s="3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4"/>
      <c r="R491" s="33"/>
      <c r="S491" s="33"/>
      <c r="T491" s="34"/>
      <c r="U491" s="34"/>
      <c r="V491" s="34"/>
      <c r="W491" s="34"/>
      <c r="X491" s="34"/>
      <c r="Y491" s="34"/>
      <c r="Z491" s="34"/>
    </row>
    <row r="492" ht="15.75" customHeight="1">
      <c r="A492" s="31"/>
      <c r="B492" s="31"/>
      <c r="C492" s="31"/>
      <c r="D492" s="32"/>
      <c r="E492" s="31"/>
      <c r="F492" s="9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4"/>
      <c r="R492" s="33"/>
      <c r="S492" s="33"/>
      <c r="T492" s="34"/>
      <c r="U492" s="34"/>
      <c r="V492" s="34"/>
      <c r="W492" s="34"/>
      <c r="X492" s="34"/>
      <c r="Y492" s="34"/>
      <c r="Z492" s="34"/>
    </row>
    <row r="493" ht="15.75" customHeight="1">
      <c r="A493" s="31"/>
      <c r="B493" s="31"/>
      <c r="C493" s="31"/>
      <c r="D493" s="32"/>
      <c r="E493" s="31"/>
      <c r="F493" s="3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4"/>
      <c r="R493" s="33"/>
      <c r="S493" s="33"/>
      <c r="T493" s="34"/>
      <c r="U493" s="34"/>
      <c r="V493" s="34"/>
      <c r="W493" s="34"/>
      <c r="X493" s="34"/>
      <c r="Y493" s="34"/>
      <c r="Z493" s="34"/>
    </row>
    <row r="494" ht="15.75" customHeight="1">
      <c r="A494" s="31"/>
      <c r="B494" s="31"/>
      <c r="C494" s="31"/>
      <c r="D494" s="32"/>
      <c r="E494" s="31"/>
      <c r="F494" s="3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4"/>
      <c r="R494" s="33"/>
      <c r="S494" s="33"/>
      <c r="T494" s="34"/>
      <c r="U494" s="34"/>
      <c r="V494" s="34"/>
      <c r="W494" s="34"/>
      <c r="X494" s="34"/>
      <c r="Y494" s="34"/>
      <c r="Z494" s="34"/>
    </row>
    <row r="495" ht="15.75" customHeight="1">
      <c r="A495" s="31"/>
      <c r="B495" s="31"/>
      <c r="C495" s="31"/>
      <c r="D495" s="32"/>
      <c r="E495" s="31"/>
      <c r="F495" s="3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4"/>
      <c r="R495" s="33"/>
      <c r="S495" s="33"/>
      <c r="T495" s="34"/>
      <c r="U495" s="34"/>
      <c r="V495" s="34"/>
      <c r="W495" s="34"/>
      <c r="X495" s="34"/>
      <c r="Y495" s="34"/>
      <c r="Z495" s="34"/>
    </row>
    <row r="496" ht="15.75" customHeight="1">
      <c r="A496" s="31"/>
      <c r="B496" s="31"/>
      <c r="C496" s="31"/>
      <c r="D496" s="32"/>
      <c r="E496" s="31"/>
      <c r="F496" s="3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4"/>
      <c r="R496" s="33"/>
      <c r="S496" s="33"/>
      <c r="T496" s="34"/>
      <c r="U496" s="34"/>
      <c r="V496" s="34"/>
      <c r="W496" s="34"/>
      <c r="X496" s="34"/>
      <c r="Y496" s="34"/>
      <c r="Z496" s="34"/>
    </row>
    <row r="497" ht="15.75" customHeight="1">
      <c r="A497" s="31"/>
      <c r="B497" s="31"/>
      <c r="C497" s="31"/>
      <c r="D497" s="32"/>
      <c r="E497" s="31"/>
      <c r="F497" s="9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4"/>
      <c r="R497" s="33"/>
      <c r="S497" s="33"/>
      <c r="T497" s="34"/>
      <c r="U497" s="34"/>
      <c r="V497" s="34"/>
      <c r="W497" s="34"/>
      <c r="X497" s="34"/>
      <c r="Y497" s="34"/>
      <c r="Z497" s="34"/>
    </row>
    <row r="498" ht="15.75" customHeight="1">
      <c r="A498" s="31"/>
      <c r="B498" s="31"/>
      <c r="C498" s="31"/>
      <c r="D498" s="32"/>
      <c r="E498" s="31"/>
      <c r="F498" s="3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14"/>
      <c r="R498" s="33"/>
      <c r="S498" s="33"/>
      <c r="T498" s="34"/>
      <c r="U498" s="34"/>
      <c r="V498" s="34"/>
      <c r="W498" s="34"/>
      <c r="X498" s="34"/>
      <c r="Y498" s="34"/>
      <c r="Z498" s="34"/>
    </row>
    <row r="499" ht="15.75" customHeight="1">
      <c r="A499" s="31"/>
      <c r="B499" s="31"/>
      <c r="C499" s="31"/>
      <c r="D499" s="32"/>
      <c r="E499" s="31"/>
      <c r="F499" s="9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14"/>
      <c r="R499" s="33"/>
      <c r="S499" s="33"/>
      <c r="T499" s="34"/>
      <c r="U499" s="34"/>
      <c r="V499" s="34"/>
      <c r="W499" s="34"/>
      <c r="X499" s="34"/>
      <c r="Y499" s="34"/>
      <c r="Z499" s="34"/>
    </row>
    <row r="500" ht="15.75" customHeight="1">
      <c r="A500" s="31"/>
      <c r="B500" s="31"/>
      <c r="C500" s="31"/>
      <c r="D500" s="32"/>
      <c r="E500" s="31"/>
      <c r="F500" s="3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14"/>
      <c r="R500" s="33"/>
      <c r="S500" s="33"/>
      <c r="T500" s="34"/>
      <c r="U500" s="34"/>
      <c r="V500" s="34"/>
      <c r="W500" s="34"/>
      <c r="X500" s="34"/>
      <c r="Y500" s="34"/>
      <c r="Z500" s="34"/>
    </row>
    <row r="501" ht="15.75" customHeight="1">
      <c r="A501" s="31"/>
      <c r="B501" s="31"/>
      <c r="C501" s="31"/>
      <c r="D501" s="32"/>
      <c r="E501" s="31"/>
      <c r="F501" s="31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14"/>
      <c r="R501" s="33"/>
      <c r="S501" s="33"/>
      <c r="T501" s="34"/>
      <c r="U501" s="34"/>
      <c r="V501" s="34"/>
      <c r="W501" s="34"/>
      <c r="X501" s="34"/>
      <c r="Y501" s="34"/>
      <c r="Z501" s="34"/>
    </row>
    <row r="502" ht="15.75" customHeight="1">
      <c r="A502" s="31"/>
      <c r="B502" s="31"/>
      <c r="C502" s="31"/>
      <c r="D502" s="32"/>
      <c r="E502" s="31"/>
      <c r="F502" s="31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14"/>
      <c r="R502" s="33"/>
      <c r="S502" s="33"/>
      <c r="T502" s="34"/>
      <c r="U502" s="34"/>
      <c r="V502" s="34"/>
      <c r="W502" s="34"/>
      <c r="X502" s="34"/>
      <c r="Y502" s="34"/>
      <c r="Z502" s="34"/>
    </row>
    <row r="503" ht="15.75" customHeight="1">
      <c r="A503" s="31"/>
      <c r="B503" s="31"/>
      <c r="C503" s="31"/>
      <c r="D503" s="32"/>
      <c r="E503" s="31"/>
      <c r="F503" s="31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14"/>
      <c r="R503" s="33"/>
      <c r="S503" s="33"/>
      <c r="T503" s="34"/>
      <c r="U503" s="34"/>
      <c r="V503" s="34"/>
      <c r="W503" s="34"/>
      <c r="X503" s="34"/>
      <c r="Y503" s="34"/>
      <c r="Z503" s="34"/>
    </row>
    <row r="504" ht="15.75" customHeight="1">
      <c r="A504" s="31"/>
      <c r="B504" s="31"/>
      <c r="C504" s="31"/>
      <c r="D504" s="32"/>
      <c r="E504" s="31"/>
      <c r="F504" s="9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14"/>
      <c r="R504" s="33"/>
      <c r="S504" s="33"/>
      <c r="T504" s="34"/>
      <c r="U504" s="34"/>
      <c r="V504" s="34"/>
      <c r="W504" s="34"/>
      <c r="X504" s="34"/>
      <c r="Y504" s="34"/>
      <c r="Z504" s="34"/>
    </row>
    <row r="505" ht="15.75" customHeight="1">
      <c r="A505" s="31"/>
      <c r="B505" s="31"/>
      <c r="C505" s="31"/>
      <c r="D505" s="32"/>
      <c r="E505" s="31"/>
      <c r="F505" s="31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14"/>
      <c r="R505" s="33"/>
      <c r="S505" s="33"/>
      <c r="T505" s="34"/>
      <c r="U505" s="34"/>
      <c r="V505" s="34"/>
      <c r="W505" s="34"/>
      <c r="X505" s="34"/>
      <c r="Y505" s="34"/>
      <c r="Z505" s="34"/>
    </row>
    <row r="506" ht="15.75" customHeight="1">
      <c r="A506" s="31"/>
      <c r="B506" s="31"/>
      <c r="C506" s="31"/>
      <c r="D506" s="32"/>
      <c r="E506" s="31"/>
      <c r="F506" s="31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14"/>
      <c r="R506" s="33"/>
      <c r="S506" s="33"/>
      <c r="T506" s="34"/>
      <c r="U506" s="34"/>
      <c r="V506" s="34"/>
      <c r="W506" s="34"/>
      <c r="X506" s="34"/>
      <c r="Y506" s="34"/>
      <c r="Z506" s="34"/>
    </row>
    <row r="507" ht="15.75" customHeight="1">
      <c r="A507" s="31"/>
      <c r="B507" s="31"/>
      <c r="C507" s="31"/>
      <c r="D507" s="32"/>
      <c r="E507" s="31"/>
      <c r="F507" s="31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14"/>
      <c r="R507" s="33"/>
      <c r="S507" s="33"/>
      <c r="T507" s="34"/>
      <c r="U507" s="34"/>
      <c r="V507" s="34"/>
      <c r="W507" s="34"/>
      <c r="X507" s="34"/>
      <c r="Y507" s="34"/>
      <c r="Z507" s="34"/>
    </row>
    <row r="508" ht="15.75" customHeight="1">
      <c r="A508" s="31"/>
      <c r="B508" s="31"/>
      <c r="C508" s="31"/>
      <c r="D508" s="32"/>
      <c r="E508" s="31"/>
      <c r="F508" s="31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14"/>
      <c r="R508" s="33"/>
      <c r="S508" s="33"/>
      <c r="T508" s="34"/>
      <c r="U508" s="34"/>
      <c r="V508" s="34"/>
      <c r="W508" s="34"/>
      <c r="X508" s="34"/>
      <c r="Y508" s="34"/>
      <c r="Z508" s="34"/>
    </row>
    <row r="509" ht="15.75" customHeight="1">
      <c r="A509" s="31"/>
      <c r="B509" s="31"/>
      <c r="C509" s="31"/>
      <c r="D509" s="32"/>
      <c r="E509" s="31"/>
      <c r="F509" s="9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14"/>
      <c r="R509" s="33"/>
      <c r="S509" s="33"/>
      <c r="T509" s="34"/>
      <c r="U509" s="34"/>
      <c r="V509" s="34"/>
      <c r="W509" s="34"/>
      <c r="X509" s="34"/>
      <c r="Y509" s="34"/>
      <c r="Z509" s="34"/>
    </row>
    <row r="510" ht="15.75" customHeight="1">
      <c r="A510" s="31"/>
      <c r="B510" s="31"/>
      <c r="C510" s="31"/>
      <c r="D510" s="32"/>
      <c r="E510" s="31"/>
      <c r="F510" s="31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14"/>
      <c r="R510" s="33"/>
      <c r="S510" s="33"/>
      <c r="T510" s="34"/>
      <c r="U510" s="34"/>
      <c r="V510" s="34"/>
      <c r="W510" s="34"/>
      <c r="X510" s="34"/>
      <c r="Y510" s="34"/>
      <c r="Z510" s="34"/>
    </row>
    <row r="511" ht="15.75" customHeight="1">
      <c r="A511" s="31"/>
      <c r="B511" s="31"/>
      <c r="C511" s="31"/>
      <c r="D511" s="32"/>
      <c r="E511" s="31"/>
      <c r="F511" s="31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14"/>
      <c r="R511" s="33"/>
      <c r="S511" s="33"/>
      <c r="T511" s="34"/>
      <c r="U511" s="34"/>
      <c r="V511" s="34"/>
      <c r="W511" s="34"/>
      <c r="X511" s="34"/>
      <c r="Y511" s="34"/>
      <c r="Z511" s="34"/>
    </row>
    <row r="512" ht="15.75" customHeight="1">
      <c r="A512" s="31"/>
      <c r="B512" s="31"/>
      <c r="C512" s="31"/>
      <c r="D512" s="32"/>
      <c r="E512" s="31"/>
      <c r="F512" s="31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14"/>
      <c r="R512" s="33"/>
      <c r="S512" s="33"/>
      <c r="T512" s="34"/>
      <c r="U512" s="34"/>
      <c r="V512" s="34"/>
      <c r="W512" s="34"/>
      <c r="X512" s="34"/>
      <c r="Y512" s="34"/>
      <c r="Z512" s="34"/>
    </row>
    <row r="513" ht="15.75" customHeight="1">
      <c r="A513" s="31"/>
      <c r="B513" s="31"/>
      <c r="C513" s="31"/>
      <c r="D513" s="32"/>
      <c r="E513" s="31"/>
      <c r="F513" s="9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14"/>
      <c r="R513" s="33"/>
      <c r="S513" s="33"/>
      <c r="T513" s="34"/>
      <c r="U513" s="34"/>
      <c r="V513" s="34"/>
      <c r="W513" s="34"/>
      <c r="X513" s="34"/>
      <c r="Y513" s="34"/>
      <c r="Z513" s="34"/>
    </row>
    <row r="514" ht="15.75" customHeight="1">
      <c r="A514" s="31"/>
      <c r="B514" s="31"/>
      <c r="C514" s="31"/>
      <c r="D514" s="32"/>
      <c r="E514" s="31"/>
      <c r="F514" s="31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14"/>
      <c r="R514" s="33"/>
      <c r="S514" s="33"/>
      <c r="T514" s="34"/>
      <c r="U514" s="34"/>
      <c r="V514" s="34"/>
      <c r="W514" s="34"/>
      <c r="X514" s="34"/>
      <c r="Y514" s="34"/>
      <c r="Z514" s="34"/>
    </row>
    <row r="515" ht="15.75" customHeight="1">
      <c r="A515" s="31"/>
      <c r="B515" s="31"/>
      <c r="C515" s="31"/>
      <c r="D515" s="32"/>
      <c r="E515" s="31"/>
      <c r="F515" s="31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14"/>
      <c r="R515" s="33"/>
      <c r="S515" s="33"/>
      <c r="T515" s="34"/>
      <c r="U515" s="34"/>
      <c r="V515" s="34"/>
      <c r="W515" s="34"/>
      <c r="X515" s="34"/>
      <c r="Y515" s="34"/>
      <c r="Z515" s="34"/>
    </row>
    <row r="516" ht="15.75" customHeight="1">
      <c r="A516" s="31"/>
      <c r="B516" s="31"/>
      <c r="C516" s="31"/>
      <c r="D516" s="32"/>
      <c r="E516" s="31"/>
      <c r="F516" s="31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14"/>
      <c r="R516" s="33"/>
      <c r="S516" s="33"/>
      <c r="T516" s="34"/>
      <c r="U516" s="34"/>
      <c r="V516" s="34"/>
      <c r="W516" s="34"/>
      <c r="X516" s="34"/>
      <c r="Y516" s="34"/>
      <c r="Z516" s="34"/>
    </row>
    <row r="517" ht="15.75" customHeight="1">
      <c r="A517" s="31"/>
      <c r="B517" s="31"/>
      <c r="C517" s="31"/>
      <c r="D517" s="32"/>
      <c r="E517" s="31"/>
      <c r="F517" s="31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14"/>
      <c r="R517" s="33"/>
      <c r="S517" s="33"/>
      <c r="T517" s="34"/>
      <c r="U517" s="34"/>
      <c r="V517" s="34"/>
      <c r="W517" s="34"/>
      <c r="X517" s="34"/>
      <c r="Y517" s="34"/>
      <c r="Z517" s="34"/>
    </row>
    <row r="518" ht="15.75" customHeight="1">
      <c r="A518" s="31"/>
      <c r="B518" s="31"/>
      <c r="C518" s="31"/>
      <c r="D518" s="32"/>
      <c r="E518" s="31"/>
      <c r="F518" s="31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14"/>
      <c r="R518" s="33"/>
      <c r="S518" s="33"/>
      <c r="T518" s="34"/>
      <c r="U518" s="34"/>
      <c r="V518" s="34"/>
      <c r="W518" s="34"/>
      <c r="X518" s="34"/>
      <c r="Y518" s="34"/>
      <c r="Z518" s="34"/>
    </row>
    <row r="519" ht="15.75" customHeight="1">
      <c r="A519" s="31"/>
      <c r="B519" s="31"/>
      <c r="C519" s="31"/>
      <c r="D519" s="32"/>
      <c r="E519" s="31"/>
      <c r="F519" s="9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14"/>
      <c r="R519" s="33"/>
      <c r="S519" s="33"/>
      <c r="T519" s="34"/>
      <c r="U519" s="34"/>
      <c r="V519" s="34"/>
      <c r="W519" s="34"/>
      <c r="X519" s="34"/>
      <c r="Y519" s="34"/>
      <c r="Z519" s="34"/>
    </row>
    <row r="520" ht="15.75" customHeight="1">
      <c r="A520" s="31"/>
      <c r="B520" s="31"/>
      <c r="C520" s="31"/>
      <c r="D520" s="32"/>
      <c r="E520" s="31"/>
      <c r="F520" s="31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14"/>
      <c r="R520" s="33"/>
      <c r="S520" s="33"/>
      <c r="T520" s="34"/>
      <c r="U520" s="34"/>
      <c r="V520" s="34"/>
      <c r="W520" s="34"/>
      <c r="X520" s="34"/>
      <c r="Y520" s="34"/>
      <c r="Z520" s="34"/>
    </row>
    <row r="521" ht="15.75" customHeight="1">
      <c r="A521" s="31"/>
      <c r="B521" s="31"/>
      <c r="C521" s="31"/>
      <c r="D521" s="32"/>
      <c r="E521" s="31"/>
      <c r="F521" s="31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14"/>
      <c r="R521" s="33"/>
      <c r="S521" s="33"/>
      <c r="T521" s="34"/>
      <c r="U521" s="34"/>
      <c r="V521" s="34"/>
      <c r="W521" s="34"/>
      <c r="X521" s="34"/>
      <c r="Y521" s="34"/>
      <c r="Z521" s="34"/>
    </row>
    <row r="522" ht="15.75" customHeight="1">
      <c r="A522" s="31"/>
      <c r="B522" s="31"/>
      <c r="C522" s="31"/>
      <c r="D522" s="32"/>
      <c r="E522" s="31"/>
      <c r="F522" s="31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14"/>
      <c r="R522" s="33"/>
      <c r="S522" s="33"/>
      <c r="T522" s="34"/>
      <c r="U522" s="34"/>
      <c r="V522" s="34"/>
      <c r="W522" s="34"/>
      <c r="X522" s="34"/>
      <c r="Y522" s="34"/>
      <c r="Z522" s="34"/>
    </row>
    <row r="523" ht="15.75" customHeight="1">
      <c r="A523" s="31"/>
      <c r="B523" s="31"/>
      <c r="C523" s="31"/>
      <c r="D523" s="32"/>
      <c r="E523" s="31"/>
      <c r="F523" s="31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14"/>
      <c r="R523" s="33"/>
      <c r="S523" s="33"/>
      <c r="T523" s="34"/>
      <c r="U523" s="34"/>
      <c r="V523" s="34"/>
      <c r="W523" s="34"/>
      <c r="X523" s="34"/>
      <c r="Y523" s="34"/>
      <c r="Z523" s="34"/>
    </row>
    <row r="524" ht="15.75" customHeight="1">
      <c r="A524" s="31"/>
      <c r="B524" s="31"/>
      <c r="C524" s="31"/>
      <c r="D524" s="32"/>
      <c r="E524" s="31"/>
      <c r="F524" s="9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14"/>
      <c r="R524" s="33"/>
      <c r="S524" s="33"/>
      <c r="T524" s="34"/>
      <c r="U524" s="34"/>
      <c r="V524" s="34"/>
      <c r="W524" s="34"/>
      <c r="X524" s="34"/>
      <c r="Y524" s="34"/>
      <c r="Z524" s="34"/>
    </row>
    <row r="525" ht="15.75" customHeight="1">
      <c r="A525" s="31"/>
      <c r="B525" s="31"/>
      <c r="C525" s="31"/>
      <c r="D525" s="32"/>
      <c r="E525" s="31"/>
      <c r="F525" s="31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14"/>
      <c r="R525" s="33"/>
      <c r="S525" s="33"/>
      <c r="T525" s="34"/>
      <c r="U525" s="34"/>
      <c r="V525" s="34"/>
      <c r="W525" s="34"/>
      <c r="X525" s="34"/>
      <c r="Y525" s="34"/>
      <c r="Z525" s="34"/>
    </row>
    <row r="526" ht="15.75" customHeight="1">
      <c r="A526" s="31"/>
      <c r="B526" s="31"/>
      <c r="C526" s="31"/>
      <c r="D526" s="32"/>
      <c r="E526" s="31"/>
      <c r="F526" s="9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14"/>
      <c r="R526" s="33"/>
      <c r="S526" s="33"/>
      <c r="T526" s="34"/>
      <c r="U526" s="34"/>
      <c r="V526" s="34"/>
      <c r="W526" s="34"/>
      <c r="X526" s="34"/>
      <c r="Y526" s="34"/>
      <c r="Z526" s="34"/>
    </row>
    <row r="527" ht="15.75" customHeight="1">
      <c r="A527" s="31"/>
      <c r="B527" s="31"/>
      <c r="C527" s="31"/>
      <c r="D527" s="32"/>
      <c r="E527" s="31"/>
      <c r="F527" s="31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14"/>
      <c r="R527" s="33"/>
      <c r="S527" s="33"/>
      <c r="T527" s="34"/>
      <c r="U527" s="34"/>
      <c r="V527" s="34"/>
      <c r="W527" s="34"/>
      <c r="X527" s="34"/>
      <c r="Y527" s="34"/>
      <c r="Z527" s="34"/>
    </row>
    <row r="528" ht="15.75" customHeight="1">
      <c r="A528" s="31"/>
      <c r="B528" s="31"/>
      <c r="C528" s="31"/>
      <c r="D528" s="32"/>
      <c r="E528" s="31"/>
      <c r="F528" s="31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14"/>
      <c r="R528" s="33"/>
      <c r="S528" s="33"/>
      <c r="T528" s="34"/>
      <c r="U528" s="34"/>
      <c r="V528" s="34"/>
      <c r="W528" s="34"/>
      <c r="X528" s="34"/>
      <c r="Y528" s="34"/>
      <c r="Z528" s="34"/>
    </row>
    <row r="529" ht="15.75" customHeight="1">
      <c r="A529" s="31"/>
      <c r="B529" s="31"/>
      <c r="C529" s="31"/>
      <c r="D529" s="32"/>
      <c r="E529" s="31"/>
      <c r="F529" s="9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14"/>
      <c r="R529" s="33"/>
      <c r="S529" s="33"/>
      <c r="T529" s="34"/>
      <c r="U529" s="34"/>
      <c r="V529" s="34"/>
      <c r="W529" s="34"/>
      <c r="X529" s="34"/>
      <c r="Y529" s="34"/>
      <c r="Z529" s="34"/>
    </row>
    <row r="530" ht="15.75" customHeight="1">
      <c r="A530" s="31"/>
      <c r="B530" s="31"/>
      <c r="C530" s="31"/>
      <c r="D530" s="32"/>
      <c r="E530" s="31"/>
      <c r="F530" s="31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14"/>
      <c r="R530" s="33"/>
      <c r="S530" s="33"/>
      <c r="T530" s="34"/>
      <c r="U530" s="34"/>
      <c r="V530" s="34"/>
      <c r="W530" s="34"/>
      <c r="X530" s="34"/>
      <c r="Y530" s="34"/>
      <c r="Z530" s="34"/>
    </row>
    <row r="531" ht="15.75" customHeight="1">
      <c r="A531" s="31"/>
      <c r="B531" s="31"/>
      <c r="C531" s="31"/>
      <c r="D531" s="32"/>
      <c r="E531" s="31"/>
      <c r="F531" s="31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14"/>
      <c r="R531" s="33"/>
      <c r="S531" s="33"/>
      <c r="T531" s="34"/>
      <c r="U531" s="34"/>
      <c r="V531" s="34"/>
      <c r="W531" s="34"/>
      <c r="X531" s="34"/>
      <c r="Y531" s="34"/>
      <c r="Z531" s="34"/>
    </row>
    <row r="532" ht="15.75" customHeight="1">
      <c r="A532" s="31"/>
      <c r="B532" s="31"/>
      <c r="C532" s="31"/>
      <c r="D532" s="32"/>
      <c r="E532" s="31"/>
      <c r="F532" s="31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14"/>
      <c r="R532" s="33"/>
      <c r="S532" s="33"/>
      <c r="T532" s="34"/>
      <c r="U532" s="34"/>
      <c r="V532" s="34"/>
      <c r="W532" s="34"/>
      <c r="X532" s="34"/>
      <c r="Y532" s="34"/>
      <c r="Z532" s="34"/>
    </row>
    <row r="533" ht="15.75" customHeight="1">
      <c r="A533" s="31"/>
      <c r="B533" s="31"/>
      <c r="C533" s="31"/>
      <c r="D533" s="32"/>
      <c r="E533" s="31"/>
      <c r="F533" s="9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14"/>
      <c r="R533" s="33"/>
      <c r="S533" s="33"/>
      <c r="T533" s="34"/>
      <c r="U533" s="34"/>
      <c r="V533" s="34"/>
      <c r="W533" s="34"/>
      <c r="X533" s="34"/>
      <c r="Y533" s="34"/>
      <c r="Z533" s="34"/>
    </row>
    <row r="534" ht="15.75" customHeight="1">
      <c r="A534" s="31"/>
      <c r="B534" s="31"/>
      <c r="C534" s="31"/>
      <c r="D534" s="32"/>
      <c r="E534" s="31"/>
      <c r="F534" s="31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14"/>
      <c r="R534" s="33"/>
      <c r="S534" s="33"/>
      <c r="T534" s="34"/>
      <c r="U534" s="34"/>
      <c r="V534" s="34"/>
      <c r="W534" s="34"/>
      <c r="X534" s="34"/>
      <c r="Y534" s="34"/>
      <c r="Z534" s="34"/>
    </row>
    <row r="535" ht="15.75" customHeight="1">
      <c r="A535" s="31"/>
      <c r="B535" s="31"/>
      <c r="C535" s="31"/>
      <c r="D535" s="32"/>
      <c r="E535" s="31"/>
      <c r="F535" s="9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14"/>
      <c r="R535" s="33"/>
      <c r="S535" s="33"/>
      <c r="T535" s="34"/>
      <c r="U535" s="34"/>
      <c r="V535" s="34"/>
      <c r="W535" s="34"/>
      <c r="X535" s="34"/>
      <c r="Y535" s="34"/>
      <c r="Z535" s="34"/>
    </row>
    <row r="536" ht="15.75" customHeight="1">
      <c r="A536" s="31"/>
      <c r="B536" s="31"/>
      <c r="C536" s="31"/>
      <c r="D536" s="32"/>
      <c r="E536" s="31"/>
      <c r="F536" s="31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14"/>
      <c r="R536" s="33"/>
      <c r="S536" s="33"/>
      <c r="T536" s="34"/>
      <c r="U536" s="34"/>
      <c r="V536" s="34"/>
      <c r="W536" s="34"/>
      <c r="X536" s="34"/>
      <c r="Y536" s="34"/>
      <c r="Z536" s="34"/>
    </row>
    <row r="537" ht="15.75" customHeight="1">
      <c r="A537" s="31"/>
      <c r="B537" s="31"/>
      <c r="C537" s="31"/>
      <c r="D537" s="32"/>
      <c r="E537" s="31"/>
      <c r="F537" s="31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14"/>
      <c r="R537" s="33"/>
      <c r="S537" s="33"/>
      <c r="T537" s="34"/>
      <c r="U537" s="34"/>
      <c r="V537" s="34"/>
      <c r="W537" s="34"/>
      <c r="X537" s="34"/>
      <c r="Y537" s="34"/>
      <c r="Z537" s="34"/>
    </row>
    <row r="538" ht="15.75" customHeight="1">
      <c r="A538" s="31"/>
      <c r="B538" s="31"/>
      <c r="C538" s="31"/>
      <c r="D538" s="32"/>
      <c r="E538" s="31"/>
      <c r="F538" s="31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14"/>
      <c r="R538" s="33"/>
      <c r="S538" s="33"/>
      <c r="T538" s="34"/>
      <c r="U538" s="34"/>
      <c r="V538" s="34"/>
      <c r="W538" s="34"/>
      <c r="X538" s="34"/>
      <c r="Y538" s="34"/>
      <c r="Z538" s="34"/>
    </row>
    <row r="539" ht="15.75" customHeight="1">
      <c r="A539" s="31"/>
      <c r="B539" s="31"/>
      <c r="C539" s="31"/>
      <c r="D539" s="32"/>
      <c r="E539" s="31"/>
      <c r="F539" s="31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14"/>
      <c r="R539" s="33"/>
      <c r="S539" s="33"/>
      <c r="T539" s="34"/>
      <c r="U539" s="34"/>
      <c r="V539" s="34"/>
      <c r="W539" s="34"/>
      <c r="X539" s="34"/>
      <c r="Y539" s="34"/>
      <c r="Z539" s="34"/>
    </row>
    <row r="540" ht="15.75" customHeight="1">
      <c r="A540" s="31"/>
      <c r="B540" s="31"/>
      <c r="C540" s="31"/>
      <c r="D540" s="32"/>
      <c r="E540" s="31"/>
      <c r="F540" s="9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14"/>
      <c r="R540" s="33"/>
      <c r="S540" s="33"/>
      <c r="T540" s="34"/>
      <c r="U540" s="34"/>
      <c r="V540" s="34"/>
      <c r="W540" s="34"/>
      <c r="X540" s="34"/>
      <c r="Y540" s="34"/>
      <c r="Z540" s="34"/>
    </row>
    <row r="541" ht="15.75" customHeight="1">
      <c r="A541" s="31"/>
      <c r="B541" s="31"/>
      <c r="C541" s="31"/>
      <c r="D541" s="32"/>
      <c r="E541" s="31"/>
      <c r="F541" s="31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14"/>
      <c r="R541" s="33"/>
      <c r="S541" s="33"/>
      <c r="T541" s="34"/>
      <c r="U541" s="34"/>
      <c r="V541" s="34"/>
      <c r="W541" s="34"/>
      <c r="X541" s="34"/>
      <c r="Y541" s="34"/>
      <c r="Z541" s="34"/>
    </row>
    <row r="542" ht="15.75" customHeight="1">
      <c r="A542" s="31"/>
      <c r="B542" s="31"/>
      <c r="C542" s="31"/>
      <c r="D542" s="32"/>
      <c r="E542" s="31"/>
      <c r="F542" s="31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14"/>
      <c r="R542" s="33"/>
      <c r="S542" s="33"/>
      <c r="T542" s="34"/>
      <c r="U542" s="34"/>
      <c r="V542" s="34"/>
      <c r="W542" s="34"/>
      <c r="X542" s="34"/>
      <c r="Y542" s="34"/>
      <c r="Z542" s="34"/>
    </row>
    <row r="543" ht="15.75" customHeight="1">
      <c r="A543" s="31"/>
      <c r="B543" s="31"/>
      <c r="C543" s="31"/>
      <c r="D543" s="32"/>
      <c r="E543" s="31"/>
      <c r="F543" s="31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14"/>
      <c r="R543" s="33"/>
      <c r="S543" s="33"/>
      <c r="T543" s="34"/>
      <c r="U543" s="34"/>
      <c r="V543" s="34"/>
      <c r="W543" s="34"/>
      <c r="X543" s="34"/>
      <c r="Y543" s="34"/>
      <c r="Z543" s="34"/>
    </row>
    <row r="544" ht="15.75" customHeight="1">
      <c r="A544" s="31"/>
      <c r="B544" s="31"/>
      <c r="C544" s="31"/>
      <c r="D544" s="32"/>
      <c r="E544" s="31"/>
      <c r="F544" s="31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14"/>
      <c r="R544" s="33"/>
      <c r="S544" s="33"/>
      <c r="T544" s="34"/>
      <c r="U544" s="34"/>
      <c r="V544" s="34"/>
      <c r="W544" s="34"/>
      <c r="X544" s="34"/>
      <c r="Y544" s="34"/>
      <c r="Z544" s="34"/>
    </row>
    <row r="545" ht="15.75" customHeight="1">
      <c r="A545" s="31"/>
      <c r="B545" s="31"/>
      <c r="C545" s="31"/>
      <c r="D545" s="32"/>
      <c r="E545" s="31"/>
      <c r="F545" s="31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14"/>
      <c r="R545" s="33"/>
      <c r="S545" s="33"/>
      <c r="T545" s="34"/>
      <c r="U545" s="34"/>
      <c r="V545" s="34"/>
      <c r="W545" s="34"/>
      <c r="X545" s="34"/>
      <c r="Y545" s="34"/>
      <c r="Z545" s="34"/>
    </row>
    <row r="546" ht="15.75" customHeight="1">
      <c r="A546" s="31"/>
      <c r="B546" s="31"/>
      <c r="C546" s="31"/>
      <c r="D546" s="32"/>
      <c r="E546" s="31"/>
      <c r="F546" s="31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14"/>
      <c r="R546" s="33"/>
      <c r="S546" s="33"/>
      <c r="T546" s="34"/>
      <c r="U546" s="34"/>
      <c r="V546" s="34"/>
      <c r="W546" s="34"/>
      <c r="X546" s="34"/>
      <c r="Y546" s="34"/>
      <c r="Z546" s="34"/>
    </row>
    <row r="547" ht="15.75" customHeight="1">
      <c r="A547" s="31"/>
      <c r="B547" s="31"/>
      <c r="C547" s="31"/>
      <c r="D547" s="32"/>
      <c r="E547" s="31"/>
      <c r="F547" s="31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14"/>
      <c r="R547" s="33"/>
      <c r="S547" s="33"/>
      <c r="T547" s="34"/>
      <c r="U547" s="34"/>
      <c r="V547" s="34"/>
      <c r="W547" s="34"/>
      <c r="X547" s="34"/>
      <c r="Y547" s="34"/>
      <c r="Z547" s="34"/>
    </row>
    <row r="548" ht="15.75" customHeight="1">
      <c r="A548" s="31"/>
      <c r="B548" s="31"/>
      <c r="C548" s="31"/>
      <c r="D548" s="32"/>
      <c r="E548" s="31"/>
      <c r="F548" s="31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14"/>
      <c r="R548" s="33"/>
      <c r="S548" s="33"/>
      <c r="T548" s="34"/>
      <c r="U548" s="34"/>
      <c r="V548" s="34"/>
      <c r="W548" s="34"/>
      <c r="X548" s="34"/>
      <c r="Y548" s="34"/>
      <c r="Z548" s="34"/>
    </row>
    <row r="549" ht="15.75" customHeight="1">
      <c r="A549" s="31"/>
      <c r="B549" s="31"/>
      <c r="C549" s="31"/>
      <c r="D549" s="32"/>
      <c r="E549" s="31"/>
      <c r="F549" s="9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14"/>
      <c r="R549" s="33"/>
      <c r="S549" s="33"/>
      <c r="T549" s="34"/>
      <c r="U549" s="34"/>
      <c r="V549" s="34"/>
      <c r="W549" s="34"/>
      <c r="X549" s="34"/>
      <c r="Y549" s="34"/>
      <c r="Z549" s="34"/>
    </row>
    <row r="550" ht="15.75" customHeight="1">
      <c r="A550" s="31"/>
      <c r="B550" s="31"/>
      <c r="C550" s="31"/>
      <c r="D550" s="32"/>
      <c r="E550" s="31"/>
      <c r="F550" s="31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14"/>
      <c r="R550" s="33"/>
      <c r="S550" s="33"/>
      <c r="T550" s="34"/>
      <c r="U550" s="34"/>
      <c r="V550" s="34"/>
      <c r="W550" s="34"/>
      <c r="X550" s="34"/>
      <c r="Y550" s="34"/>
      <c r="Z550" s="34"/>
    </row>
    <row r="551" ht="15.75" customHeight="1">
      <c r="A551" s="31"/>
      <c r="B551" s="31"/>
      <c r="C551" s="31"/>
      <c r="D551" s="32"/>
      <c r="E551" s="31"/>
      <c r="F551" s="31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14"/>
      <c r="R551" s="33"/>
      <c r="S551" s="33"/>
      <c r="T551" s="34"/>
      <c r="U551" s="34"/>
      <c r="V551" s="34"/>
      <c r="W551" s="34"/>
      <c r="X551" s="34"/>
      <c r="Y551" s="34"/>
      <c r="Z551" s="34"/>
    </row>
    <row r="552" ht="15.75" customHeight="1">
      <c r="A552" s="31"/>
      <c r="B552" s="31"/>
      <c r="C552" s="31"/>
      <c r="D552" s="32"/>
      <c r="E552" s="31"/>
      <c r="F552" s="31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14"/>
      <c r="R552" s="33"/>
      <c r="S552" s="33"/>
      <c r="T552" s="34"/>
      <c r="U552" s="34"/>
      <c r="V552" s="34"/>
      <c r="W552" s="34"/>
      <c r="X552" s="34"/>
      <c r="Y552" s="34"/>
      <c r="Z552" s="34"/>
    </row>
    <row r="553" ht="15.75" customHeight="1">
      <c r="A553" s="31"/>
      <c r="B553" s="31"/>
      <c r="C553" s="31"/>
      <c r="D553" s="32"/>
      <c r="E553" s="31"/>
      <c r="F553" s="31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14"/>
      <c r="R553" s="33"/>
      <c r="S553" s="33"/>
      <c r="T553" s="34"/>
      <c r="U553" s="34"/>
      <c r="V553" s="34"/>
      <c r="W553" s="34"/>
      <c r="X553" s="34"/>
      <c r="Y553" s="34"/>
      <c r="Z553" s="34"/>
    </row>
    <row r="554" ht="15.75" customHeight="1">
      <c r="A554" s="31"/>
      <c r="B554" s="31"/>
      <c r="C554" s="31"/>
      <c r="D554" s="32"/>
      <c r="E554" s="31"/>
      <c r="F554" s="9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14"/>
      <c r="R554" s="33"/>
      <c r="S554" s="33"/>
      <c r="T554" s="34"/>
      <c r="U554" s="34"/>
      <c r="V554" s="34"/>
      <c r="W554" s="34"/>
      <c r="X554" s="34"/>
      <c r="Y554" s="34"/>
      <c r="Z554" s="34"/>
    </row>
    <row r="555" ht="15.75" customHeight="1">
      <c r="A555" s="31"/>
      <c r="B555" s="31"/>
      <c r="C555" s="31"/>
      <c r="D555" s="32"/>
      <c r="E555" s="31"/>
      <c r="F555" s="31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14"/>
      <c r="R555" s="33"/>
      <c r="S555" s="33"/>
      <c r="T555" s="34"/>
      <c r="U555" s="34"/>
      <c r="V555" s="34"/>
      <c r="W555" s="34"/>
      <c r="X555" s="34"/>
      <c r="Y555" s="34"/>
      <c r="Z555" s="34"/>
    </row>
    <row r="556" ht="15.75" customHeight="1">
      <c r="A556" s="31"/>
      <c r="B556" s="31"/>
      <c r="C556" s="31"/>
      <c r="D556" s="32"/>
      <c r="E556" s="31"/>
      <c r="F556" s="31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14"/>
      <c r="R556" s="33"/>
      <c r="S556" s="33"/>
      <c r="T556" s="34"/>
      <c r="U556" s="34"/>
      <c r="V556" s="34"/>
      <c r="W556" s="34"/>
      <c r="X556" s="34"/>
      <c r="Y556" s="34"/>
      <c r="Z556" s="34"/>
    </row>
    <row r="557" ht="15.75" customHeight="1">
      <c r="A557" s="31"/>
      <c r="B557" s="31"/>
      <c r="C557" s="31"/>
      <c r="D557" s="32"/>
      <c r="E557" s="31"/>
      <c r="F557" s="31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14"/>
      <c r="R557" s="33"/>
      <c r="S557" s="33"/>
      <c r="T557" s="34"/>
      <c r="U557" s="34"/>
      <c r="V557" s="34"/>
      <c r="W557" s="34"/>
      <c r="X557" s="34"/>
      <c r="Y557" s="34"/>
      <c r="Z557" s="34"/>
    </row>
    <row r="558" ht="15.75" customHeight="1">
      <c r="A558" s="31"/>
      <c r="B558" s="31"/>
      <c r="C558" s="31"/>
      <c r="D558" s="32"/>
      <c r="E558" s="31"/>
      <c r="F558" s="31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14"/>
      <c r="R558" s="33"/>
      <c r="S558" s="33"/>
      <c r="T558" s="34"/>
      <c r="U558" s="34"/>
      <c r="V558" s="34"/>
      <c r="W558" s="34"/>
      <c r="X558" s="34"/>
      <c r="Y558" s="34"/>
      <c r="Z558" s="34"/>
    </row>
    <row r="559" ht="15.75" customHeight="1">
      <c r="A559" s="31"/>
      <c r="B559" s="31"/>
      <c r="C559" s="31"/>
      <c r="D559" s="32"/>
      <c r="E559" s="31"/>
      <c r="F559" s="9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14"/>
      <c r="R559" s="33"/>
      <c r="S559" s="33"/>
      <c r="T559" s="34"/>
      <c r="U559" s="34"/>
      <c r="V559" s="34"/>
      <c r="W559" s="34"/>
      <c r="X559" s="34"/>
      <c r="Y559" s="34"/>
      <c r="Z559" s="34"/>
    </row>
    <row r="560" ht="15.75" customHeight="1">
      <c r="A560" s="31"/>
      <c r="B560" s="31"/>
      <c r="C560" s="31"/>
      <c r="D560" s="32"/>
      <c r="E560" s="31"/>
      <c r="F560" s="31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14"/>
      <c r="R560" s="33"/>
      <c r="S560" s="33"/>
      <c r="T560" s="34"/>
      <c r="U560" s="34"/>
      <c r="V560" s="34"/>
      <c r="W560" s="34"/>
      <c r="X560" s="34"/>
      <c r="Y560" s="34"/>
      <c r="Z560" s="34"/>
    </row>
    <row r="561" ht="15.75" customHeight="1">
      <c r="A561" s="31"/>
      <c r="B561" s="31"/>
      <c r="C561" s="31"/>
      <c r="D561" s="32"/>
      <c r="E561" s="31"/>
      <c r="F561" s="31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14"/>
      <c r="R561" s="33"/>
      <c r="S561" s="33"/>
      <c r="T561" s="34"/>
      <c r="U561" s="34"/>
      <c r="V561" s="34"/>
      <c r="W561" s="34"/>
      <c r="X561" s="34"/>
      <c r="Y561" s="34"/>
      <c r="Z561" s="34"/>
    </row>
    <row r="562" ht="15.75" customHeight="1">
      <c r="A562" s="31"/>
      <c r="B562" s="31"/>
      <c r="C562" s="31"/>
      <c r="D562" s="32"/>
      <c r="E562" s="31"/>
      <c r="F562" s="9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14"/>
      <c r="R562" s="33"/>
      <c r="S562" s="33"/>
      <c r="T562" s="34"/>
      <c r="U562" s="34"/>
      <c r="V562" s="34"/>
      <c r="W562" s="34"/>
      <c r="X562" s="34"/>
      <c r="Y562" s="34"/>
      <c r="Z562" s="34"/>
    </row>
    <row r="563" ht="15.75" customHeight="1">
      <c r="A563" s="31"/>
      <c r="B563" s="31"/>
      <c r="C563" s="31"/>
      <c r="D563" s="32"/>
      <c r="E563" s="31"/>
      <c r="F563" s="31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14"/>
      <c r="R563" s="33"/>
      <c r="S563" s="33"/>
      <c r="T563" s="34"/>
      <c r="U563" s="34"/>
      <c r="V563" s="34"/>
      <c r="W563" s="34"/>
      <c r="X563" s="34"/>
      <c r="Y563" s="34"/>
      <c r="Z563" s="34"/>
    </row>
    <row r="564" ht="15.75" customHeight="1">
      <c r="A564" s="31"/>
      <c r="B564" s="31"/>
      <c r="C564" s="31"/>
      <c r="D564" s="32"/>
      <c r="E564" s="31"/>
      <c r="F564" s="31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14"/>
      <c r="R564" s="33"/>
      <c r="S564" s="33"/>
      <c r="T564" s="34"/>
      <c r="U564" s="34"/>
      <c r="V564" s="34"/>
      <c r="W564" s="34"/>
      <c r="X564" s="34"/>
      <c r="Y564" s="34"/>
      <c r="Z564" s="34"/>
    </row>
    <row r="565" ht="15.75" customHeight="1">
      <c r="A565" s="31"/>
      <c r="B565" s="31"/>
      <c r="C565" s="31"/>
      <c r="D565" s="32"/>
      <c r="E565" s="31"/>
      <c r="F565" s="9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14"/>
      <c r="R565" s="33"/>
      <c r="S565" s="33"/>
      <c r="T565" s="34"/>
      <c r="U565" s="34"/>
      <c r="V565" s="34"/>
      <c r="W565" s="34"/>
      <c r="X565" s="34"/>
      <c r="Y565" s="34"/>
      <c r="Z565" s="34"/>
    </row>
    <row r="566" ht="15.75" customHeight="1">
      <c r="A566" s="31"/>
      <c r="B566" s="31"/>
      <c r="C566" s="31"/>
      <c r="D566" s="32"/>
      <c r="E566" s="31"/>
      <c r="F566" s="9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14"/>
      <c r="R566" s="33"/>
      <c r="S566" s="33"/>
      <c r="T566" s="34"/>
      <c r="U566" s="34"/>
      <c r="V566" s="34"/>
      <c r="W566" s="34"/>
      <c r="X566" s="34"/>
      <c r="Y566" s="34"/>
      <c r="Z566" s="34"/>
    </row>
    <row r="567" ht="15.75" customHeight="1">
      <c r="A567" s="31"/>
      <c r="B567" s="31"/>
      <c r="C567" s="31"/>
      <c r="D567" s="32"/>
      <c r="E567" s="31"/>
      <c r="F567" s="31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14"/>
      <c r="R567" s="33"/>
      <c r="S567" s="33"/>
      <c r="T567" s="34"/>
      <c r="U567" s="34"/>
      <c r="V567" s="34"/>
      <c r="W567" s="34"/>
      <c r="X567" s="34"/>
      <c r="Y567" s="34"/>
      <c r="Z567" s="34"/>
    </row>
    <row r="568" ht="15.75" customHeight="1">
      <c r="A568" s="31"/>
      <c r="B568" s="31"/>
      <c r="C568" s="31"/>
      <c r="D568" s="32"/>
      <c r="E568" s="31"/>
      <c r="F568" s="31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14"/>
      <c r="R568" s="33"/>
      <c r="S568" s="33"/>
      <c r="T568" s="34"/>
      <c r="U568" s="34"/>
      <c r="V568" s="34"/>
      <c r="W568" s="34"/>
      <c r="X568" s="34"/>
      <c r="Y568" s="34"/>
      <c r="Z568" s="34"/>
    </row>
    <row r="569" ht="15.75" customHeight="1">
      <c r="A569" s="31"/>
      <c r="B569" s="31"/>
      <c r="C569" s="31"/>
      <c r="D569" s="32"/>
      <c r="E569" s="31"/>
      <c r="F569" s="31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14"/>
      <c r="R569" s="33"/>
      <c r="S569" s="33"/>
      <c r="T569" s="34"/>
      <c r="U569" s="34"/>
      <c r="V569" s="34"/>
      <c r="W569" s="34"/>
      <c r="X569" s="34"/>
      <c r="Y569" s="34"/>
      <c r="Z569" s="34"/>
    </row>
    <row r="570" ht="15.75" customHeight="1">
      <c r="A570" s="31"/>
      <c r="B570" s="31"/>
      <c r="C570" s="31"/>
      <c r="D570" s="32"/>
      <c r="E570" s="31"/>
      <c r="F570" s="9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14"/>
      <c r="R570" s="33"/>
      <c r="S570" s="33"/>
      <c r="T570" s="34"/>
      <c r="U570" s="34"/>
      <c r="V570" s="34"/>
      <c r="W570" s="34"/>
      <c r="X570" s="34"/>
      <c r="Y570" s="34"/>
      <c r="Z570" s="34"/>
    </row>
    <row r="571" ht="15.75" customHeight="1">
      <c r="A571" s="31"/>
      <c r="B571" s="31"/>
      <c r="C571" s="31"/>
      <c r="D571" s="32"/>
      <c r="E571" s="31"/>
      <c r="F571" s="31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14"/>
      <c r="R571" s="33"/>
      <c r="S571" s="33"/>
      <c r="T571" s="34"/>
      <c r="U571" s="34"/>
      <c r="V571" s="34"/>
      <c r="W571" s="34"/>
      <c r="X571" s="34"/>
      <c r="Y571" s="34"/>
      <c r="Z571" s="34"/>
    </row>
    <row r="572" ht="15.75" customHeight="1">
      <c r="A572" s="31"/>
      <c r="B572" s="31"/>
      <c r="C572" s="31"/>
      <c r="D572" s="32"/>
      <c r="E572" s="31"/>
      <c r="F572" s="31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14"/>
      <c r="R572" s="33"/>
      <c r="S572" s="33"/>
      <c r="T572" s="34"/>
      <c r="U572" s="34"/>
      <c r="V572" s="34"/>
      <c r="W572" s="34"/>
      <c r="X572" s="34"/>
      <c r="Y572" s="34"/>
      <c r="Z572" s="34"/>
    </row>
    <row r="573" ht="15.75" customHeight="1">
      <c r="A573" s="31"/>
      <c r="B573" s="31"/>
      <c r="C573" s="31"/>
      <c r="D573" s="32"/>
      <c r="E573" s="31"/>
      <c r="F573" s="31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14"/>
      <c r="R573" s="33"/>
      <c r="S573" s="33"/>
      <c r="T573" s="34"/>
      <c r="U573" s="34"/>
      <c r="V573" s="34"/>
      <c r="W573" s="34"/>
      <c r="X573" s="34"/>
      <c r="Y573" s="34"/>
      <c r="Z573" s="34"/>
    </row>
    <row r="574" ht="15.75" customHeight="1">
      <c r="A574" s="31"/>
      <c r="B574" s="31"/>
      <c r="C574" s="31"/>
      <c r="D574" s="32"/>
      <c r="E574" s="31"/>
      <c r="F574" s="31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14"/>
      <c r="R574" s="33"/>
      <c r="S574" s="33"/>
      <c r="T574" s="34"/>
      <c r="U574" s="34"/>
      <c r="V574" s="34"/>
      <c r="W574" s="34"/>
      <c r="X574" s="34"/>
      <c r="Y574" s="34"/>
      <c r="Z574" s="34"/>
    </row>
    <row r="575" ht="15.75" customHeight="1">
      <c r="A575" s="31"/>
      <c r="B575" s="31"/>
      <c r="C575" s="31"/>
      <c r="D575" s="32"/>
      <c r="E575" s="31"/>
      <c r="F575" s="9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14"/>
      <c r="R575" s="33"/>
      <c r="S575" s="33"/>
      <c r="T575" s="34"/>
      <c r="U575" s="34"/>
      <c r="V575" s="34"/>
      <c r="W575" s="34"/>
      <c r="X575" s="34"/>
      <c r="Y575" s="34"/>
      <c r="Z575" s="34"/>
    </row>
    <row r="576" ht="15.75" customHeight="1">
      <c r="A576" s="31"/>
      <c r="B576" s="31"/>
      <c r="C576" s="31"/>
      <c r="D576" s="32"/>
      <c r="E576" s="31"/>
      <c r="F576" s="31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14"/>
      <c r="R576" s="33"/>
      <c r="S576" s="33"/>
      <c r="T576" s="34"/>
      <c r="U576" s="34"/>
      <c r="V576" s="34"/>
      <c r="W576" s="34"/>
      <c r="X576" s="34"/>
      <c r="Y576" s="34"/>
      <c r="Z576" s="34"/>
    </row>
    <row r="577" ht="15.75" customHeight="1">
      <c r="A577" s="31"/>
      <c r="B577" s="31"/>
      <c r="C577" s="31"/>
      <c r="D577" s="32"/>
      <c r="E577" s="31"/>
      <c r="F577" s="31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14"/>
      <c r="R577" s="33"/>
      <c r="S577" s="33"/>
      <c r="T577" s="34"/>
      <c r="U577" s="34"/>
      <c r="V577" s="34"/>
      <c r="W577" s="34"/>
      <c r="X577" s="34"/>
      <c r="Y577" s="34"/>
      <c r="Z577" s="34"/>
    </row>
    <row r="578" ht="15.75" customHeight="1">
      <c r="A578" s="31"/>
      <c r="B578" s="31"/>
      <c r="C578" s="31"/>
      <c r="D578" s="32"/>
      <c r="E578" s="31"/>
      <c r="F578" s="31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14"/>
      <c r="R578" s="33"/>
      <c r="S578" s="33"/>
      <c r="T578" s="34"/>
      <c r="U578" s="34"/>
      <c r="V578" s="34"/>
      <c r="W578" s="34"/>
      <c r="X578" s="34"/>
      <c r="Y578" s="34"/>
      <c r="Z578" s="34"/>
    </row>
    <row r="579" ht="15.75" customHeight="1">
      <c r="A579" s="31"/>
      <c r="B579" s="31"/>
      <c r="C579" s="31"/>
      <c r="D579" s="32"/>
      <c r="E579" s="31"/>
      <c r="F579" s="31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14"/>
      <c r="R579" s="33"/>
      <c r="S579" s="33"/>
      <c r="T579" s="34"/>
      <c r="U579" s="34"/>
      <c r="V579" s="34"/>
      <c r="W579" s="34"/>
      <c r="X579" s="34"/>
      <c r="Y579" s="34"/>
      <c r="Z579" s="34"/>
    </row>
    <row r="580" ht="15.75" customHeight="1">
      <c r="A580" s="31"/>
      <c r="B580" s="31"/>
      <c r="C580" s="31"/>
      <c r="D580" s="32"/>
      <c r="E580" s="31"/>
      <c r="F580" s="9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14"/>
      <c r="R580" s="33"/>
      <c r="S580" s="33"/>
      <c r="T580" s="34"/>
      <c r="U580" s="34"/>
      <c r="V580" s="34"/>
      <c r="W580" s="34"/>
      <c r="X580" s="34"/>
      <c r="Y580" s="34"/>
      <c r="Z580" s="34"/>
    </row>
    <row r="581" ht="15.75" customHeight="1">
      <c r="A581" s="31"/>
      <c r="B581" s="31"/>
      <c r="C581" s="31"/>
      <c r="D581" s="32"/>
      <c r="E581" s="31"/>
      <c r="F581" s="31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14"/>
      <c r="R581" s="33"/>
      <c r="S581" s="33"/>
      <c r="T581" s="34"/>
      <c r="U581" s="34"/>
      <c r="V581" s="34"/>
      <c r="W581" s="34"/>
      <c r="X581" s="34"/>
      <c r="Y581" s="34"/>
      <c r="Z581" s="34"/>
    </row>
    <row r="582" ht="15.75" customHeight="1">
      <c r="A582" s="31"/>
      <c r="B582" s="31"/>
      <c r="C582" s="31"/>
      <c r="D582" s="32"/>
      <c r="E582" s="31"/>
      <c r="F582" s="31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14"/>
      <c r="R582" s="33"/>
      <c r="S582" s="33"/>
      <c r="T582" s="34"/>
      <c r="U582" s="34"/>
      <c r="V582" s="34"/>
      <c r="W582" s="34"/>
      <c r="X582" s="34"/>
      <c r="Y582" s="34"/>
      <c r="Z582" s="34"/>
    </row>
    <row r="583" ht="15.75" customHeight="1">
      <c r="A583" s="31"/>
      <c r="B583" s="31"/>
      <c r="C583" s="31"/>
      <c r="D583" s="32"/>
      <c r="E583" s="31"/>
      <c r="F583" s="31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14"/>
      <c r="R583" s="33"/>
      <c r="S583" s="33"/>
      <c r="T583" s="34"/>
      <c r="U583" s="34"/>
      <c r="V583" s="34"/>
      <c r="W583" s="34"/>
      <c r="X583" s="34"/>
      <c r="Y583" s="34"/>
      <c r="Z583" s="34"/>
    </row>
    <row r="584" ht="15.75" customHeight="1">
      <c r="A584" s="31"/>
      <c r="B584" s="31"/>
      <c r="C584" s="31"/>
      <c r="D584" s="32"/>
      <c r="E584" s="31"/>
      <c r="F584" s="31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14"/>
      <c r="R584" s="33"/>
      <c r="S584" s="33"/>
      <c r="T584" s="34"/>
      <c r="U584" s="34"/>
      <c r="V584" s="34"/>
      <c r="W584" s="34"/>
      <c r="X584" s="34"/>
      <c r="Y584" s="34"/>
      <c r="Z584" s="34"/>
    </row>
    <row r="585" ht="15.75" customHeight="1">
      <c r="A585" s="31"/>
      <c r="B585" s="31"/>
      <c r="C585" s="31"/>
      <c r="D585" s="32"/>
      <c r="E585" s="31"/>
      <c r="F585" s="31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14"/>
      <c r="R585" s="33"/>
      <c r="S585" s="33"/>
      <c r="T585" s="34"/>
      <c r="U585" s="34"/>
      <c r="V585" s="34"/>
      <c r="W585" s="34"/>
      <c r="X585" s="34"/>
      <c r="Y585" s="34"/>
      <c r="Z585" s="34"/>
    </row>
    <row r="586" ht="15.75" customHeight="1">
      <c r="A586" s="31"/>
      <c r="B586" s="31"/>
      <c r="C586" s="31"/>
      <c r="D586" s="32"/>
      <c r="E586" s="31"/>
      <c r="F586" s="9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14"/>
      <c r="R586" s="33"/>
      <c r="S586" s="33"/>
      <c r="T586" s="34"/>
      <c r="U586" s="34"/>
      <c r="V586" s="34"/>
      <c r="W586" s="34"/>
      <c r="X586" s="34"/>
      <c r="Y586" s="34"/>
      <c r="Z586" s="34"/>
    </row>
    <row r="587" ht="15.75" customHeight="1">
      <c r="A587" s="31"/>
      <c r="B587" s="31"/>
      <c r="C587" s="31"/>
      <c r="D587" s="32"/>
      <c r="E587" s="31"/>
      <c r="F587" s="31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14"/>
      <c r="R587" s="33"/>
      <c r="S587" s="33"/>
      <c r="T587" s="34"/>
      <c r="U587" s="34"/>
      <c r="V587" s="34"/>
      <c r="W587" s="34"/>
      <c r="X587" s="34"/>
      <c r="Y587" s="34"/>
      <c r="Z587" s="34"/>
    </row>
    <row r="588" ht="15.75" customHeight="1">
      <c r="A588" s="31"/>
      <c r="B588" s="31"/>
      <c r="C588" s="31"/>
      <c r="D588" s="32"/>
      <c r="E588" s="31"/>
      <c r="F588" s="31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14"/>
      <c r="R588" s="33"/>
      <c r="S588" s="33"/>
      <c r="T588" s="34"/>
      <c r="U588" s="34"/>
      <c r="V588" s="34"/>
      <c r="W588" s="34"/>
      <c r="X588" s="34"/>
      <c r="Y588" s="34"/>
      <c r="Z588" s="34"/>
    </row>
    <row r="589" ht="15.75" customHeight="1">
      <c r="A589" s="31"/>
      <c r="B589" s="31"/>
      <c r="C589" s="31"/>
      <c r="D589" s="32"/>
      <c r="E589" s="31"/>
      <c r="F589" s="31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14"/>
      <c r="R589" s="33"/>
      <c r="S589" s="33"/>
      <c r="T589" s="34"/>
      <c r="U589" s="34"/>
      <c r="V589" s="34"/>
      <c r="W589" s="34"/>
      <c r="X589" s="34"/>
      <c r="Y589" s="34"/>
      <c r="Z589" s="34"/>
    </row>
    <row r="590" ht="15.75" customHeight="1">
      <c r="A590" s="31"/>
      <c r="B590" s="31"/>
      <c r="C590" s="31"/>
      <c r="D590" s="32"/>
      <c r="E590" s="31"/>
      <c r="F590" s="31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14"/>
      <c r="R590" s="33"/>
      <c r="S590" s="33"/>
      <c r="T590" s="34"/>
      <c r="U590" s="34"/>
      <c r="V590" s="34"/>
      <c r="W590" s="34"/>
      <c r="X590" s="34"/>
      <c r="Y590" s="34"/>
      <c r="Z590" s="34"/>
    </row>
    <row r="591" ht="15.75" customHeight="1">
      <c r="A591" s="31"/>
      <c r="B591" s="31"/>
      <c r="C591" s="31"/>
      <c r="D591" s="32"/>
      <c r="E591" s="31"/>
      <c r="F591" s="9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14"/>
      <c r="R591" s="33"/>
      <c r="S591" s="33"/>
      <c r="T591" s="34"/>
      <c r="U591" s="34"/>
      <c r="V591" s="34"/>
      <c r="W591" s="34"/>
      <c r="X591" s="34"/>
      <c r="Y591" s="34"/>
      <c r="Z591" s="34"/>
    </row>
    <row r="592" ht="15.75" customHeight="1">
      <c r="A592" s="31"/>
      <c r="B592" s="31"/>
      <c r="C592" s="31"/>
      <c r="D592" s="32"/>
      <c r="E592" s="31"/>
      <c r="F592" s="31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14"/>
      <c r="R592" s="33"/>
      <c r="S592" s="33"/>
      <c r="T592" s="34"/>
      <c r="U592" s="34"/>
      <c r="V592" s="34"/>
      <c r="W592" s="34"/>
      <c r="X592" s="34"/>
      <c r="Y592" s="34"/>
      <c r="Z592" s="34"/>
    </row>
    <row r="593" ht="15.75" customHeight="1">
      <c r="A593" s="31"/>
      <c r="B593" s="31"/>
      <c r="C593" s="31"/>
      <c r="D593" s="32"/>
      <c r="E593" s="31"/>
      <c r="F593" s="31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14"/>
      <c r="R593" s="33"/>
      <c r="S593" s="33"/>
      <c r="T593" s="34"/>
      <c r="U593" s="34"/>
      <c r="V593" s="34"/>
      <c r="W593" s="34"/>
      <c r="X593" s="34"/>
      <c r="Y593" s="34"/>
      <c r="Z593" s="34"/>
    </row>
    <row r="594" ht="15.75" customHeight="1">
      <c r="A594" s="31"/>
      <c r="B594" s="31"/>
      <c r="C594" s="31"/>
      <c r="D594" s="32"/>
      <c r="E594" s="31"/>
      <c r="F594" s="31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14"/>
      <c r="R594" s="33"/>
      <c r="S594" s="33"/>
      <c r="T594" s="34"/>
      <c r="U594" s="34"/>
      <c r="V594" s="34"/>
      <c r="W594" s="34"/>
      <c r="X594" s="34"/>
      <c r="Y594" s="34"/>
      <c r="Z594" s="34"/>
    </row>
    <row r="595" ht="15.75" customHeight="1">
      <c r="A595" s="31"/>
      <c r="B595" s="31"/>
      <c r="C595" s="31"/>
      <c r="D595" s="32"/>
      <c r="E595" s="31"/>
      <c r="F595" s="9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14"/>
      <c r="R595" s="33"/>
      <c r="S595" s="33"/>
      <c r="T595" s="34"/>
      <c r="U595" s="34"/>
      <c r="V595" s="34"/>
      <c r="W595" s="34"/>
      <c r="X595" s="34"/>
      <c r="Y595" s="34"/>
      <c r="Z595" s="34"/>
    </row>
    <row r="596" ht="15.75" customHeight="1">
      <c r="A596" s="31"/>
      <c r="B596" s="31"/>
      <c r="C596" s="31"/>
      <c r="D596" s="32"/>
      <c r="E596" s="31"/>
      <c r="F596" s="31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14"/>
      <c r="R596" s="33"/>
      <c r="S596" s="33"/>
      <c r="T596" s="34"/>
      <c r="U596" s="34"/>
      <c r="V596" s="34"/>
      <c r="W596" s="34"/>
      <c r="X596" s="34"/>
      <c r="Y596" s="34"/>
      <c r="Z596" s="34"/>
    </row>
    <row r="597" ht="15.75" customHeight="1">
      <c r="A597" s="31"/>
      <c r="B597" s="31"/>
      <c r="C597" s="31"/>
      <c r="D597" s="32"/>
      <c r="E597" s="31"/>
      <c r="F597" s="31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14"/>
      <c r="R597" s="33"/>
      <c r="S597" s="33"/>
      <c r="T597" s="34"/>
      <c r="U597" s="34"/>
      <c r="V597" s="34"/>
      <c r="W597" s="34"/>
      <c r="X597" s="34"/>
      <c r="Y597" s="34"/>
      <c r="Z597" s="34"/>
    </row>
    <row r="598" ht="15.75" customHeight="1">
      <c r="A598" s="31"/>
      <c r="B598" s="31"/>
      <c r="C598" s="31"/>
      <c r="D598" s="32"/>
      <c r="E598" s="31"/>
      <c r="F598" s="9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14"/>
      <c r="R598" s="33"/>
      <c r="S598" s="33"/>
      <c r="T598" s="34"/>
      <c r="U598" s="34"/>
      <c r="V598" s="34"/>
      <c r="W598" s="34"/>
      <c r="X598" s="34"/>
      <c r="Y598" s="34"/>
      <c r="Z598" s="34"/>
    </row>
    <row r="599" ht="15.75" customHeight="1">
      <c r="A599" s="31"/>
      <c r="B599" s="31"/>
      <c r="C599" s="31"/>
      <c r="D599" s="32"/>
      <c r="E599" s="31"/>
      <c r="F599" s="31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14"/>
      <c r="R599" s="33"/>
      <c r="S599" s="33"/>
      <c r="T599" s="34"/>
      <c r="U599" s="34"/>
      <c r="V599" s="34"/>
      <c r="W599" s="34"/>
      <c r="X599" s="34"/>
      <c r="Y599" s="34"/>
      <c r="Z599" s="34"/>
    </row>
    <row r="600" ht="15.75" customHeight="1">
      <c r="A600" s="31"/>
      <c r="B600" s="31"/>
      <c r="C600" s="31"/>
      <c r="D600" s="32"/>
      <c r="E600" s="31"/>
      <c r="F600" s="9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14"/>
      <c r="R600" s="33"/>
      <c r="S600" s="33"/>
      <c r="T600" s="34"/>
      <c r="U600" s="34"/>
      <c r="V600" s="34"/>
      <c r="W600" s="34"/>
      <c r="X600" s="34"/>
      <c r="Y600" s="34"/>
      <c r="Z600" s="34"/>
    </row>
    <row r="601" ht="15.75" customHeight="1">
      <c r="A601" s="31"/>
      <c r="B601" s="31"/>
      <c r="C601" s="31"/>
      <c r="D601" s="32"/>
      <c r="E601" s="31"/>
      <c r="F601" s="31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14"/>
      <c r="R601" s="33"/>
      <c r="S601" s="33"/>
      <c r="T601" s="34"/>
      <c r="U601" s="34"/>
      <c r="V601" s="34"/>
      <c r="W601" s="34"/>
      <c r="X601" s="34"/>
      <c r="Y601" s="34"/>
      <c r="Z601" s="34"/>
    </row>
    <row r="602" ht="15.75" customHeight="1">
      <c r="A602" s="31"/>
      <c r="B602" s="31"/>
      <c r="C602" s="31"/>
      <c r="D602" s="32"/>
      <c r="E602" s="31"/>
      <c r="F602" s="31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14"/>
      <c r="R602" s="33"/>
      <c r="S602" s="33"/>
      <c r="T602" s="34"/>
      <c r="U602" s="34"/>
      <c r="V602" s="34"/>
      <c r="W602" s="34"/>
      <c r="X602" s="34"/>
      <c r="Y602" s="34"/>
      <c r="Z602" s="34"/>
    </row>
    <row r="603" ht="15.75" customHeight="1">
      <c r="A603" s="31"/>
      <c r="B603" s="31"/>
      <c r="C603" s="31"/>
      <c r="D603" s="32"/>
      <c r="E603" s="31"/>
      <c r="F603" s="9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14"/>
      <c r="R603" s="33"/>
      <c r="S603" s="33"/>
      <c r="T603" s="34"/>
      <c r="U603" s="34"/>
      <c r="V603" s="34"/>
      <c r="W603" s="34"/>
      <c r="X603" s="34"/>
      <c r="Y603" s="34"/>
      <c r="Z603" s="34"/>
    </row>
    <row r="604" ht="15.75" customHeight="1">
      <c r="A604" s="31"/>
      <c r="B604" s="31"/>
      <c r="C604" s="31"/>
      <c r="D604" s="32"/>
      <c r="E604" s="31"/>
      <c r="F604" s="9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14"/>
      <c r="R604" s="33"/>
      <c r="S604" s="33"/>
      <c r="T604" s="34"/>
      <c r="U604" s="34"/>
      <c r="V604" s="34"/>
      <c r="W604" s="34"/>
      <c r="X604" s="34"/>
      <c r="Y604" s="34"/>
      <c r="Z604" s="34"/>
    </row>
    <row r="605" ht="15.75" customHeight="1">
      <c r="A605" s="31"/>
      <c r="B605" s="31"/>
      <c r="C605" s="31"/>
      <c r="D605" s="32"/>
      <c r="E605" s="31"/>
      <c r="F605" s="31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14"/>
      <c r="R605" s="33"/>
      <c r="S605" s="33"/>
      <c r="T605" s="34"/>
      <c r="U605" s="34"/>
      <c r="V605" s="34"/>
      <c r="W605" s="34"/>
      <c r="X605" s="34"/>
      <c r="Y605" s="34"/>
      <c r="Z605" s="34"/>
    </row>
    <row r="606" ht="15.75" customHeight="1">
      <c r="A606" s="31"/>
      <c r="B606" s="31"/>
      <c r="C606" s="31"/>
      <c r="D606" s="32"/>
      <c r="E606" s="31"/>
      <c r="F606" s="31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14"/>
      <c r="R606" s="33"/>
      <c r="S606" s="33"/>
      <c r="T606" s="34"/>
      <c r="U606" s="34"/>
      <c r="V606" s="34"/>
      <c r="W606" s="34"/>
      <c r="X606" s="34"/>
      <c r="Y606" s="34"/>
      <c r="Z606" s="34"/>
    </row>
    <row r="607" ht="15.75" customHeight="1">
      <c r="A607" s="31"/>
      <c r="B607" s="31"/>
      <c r="C607" s="31"/>
      <c r="D607" s="32"/>
      <c r="E607" s="31"/>
      <c r="F607" s="31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14"/>
      <c r="R607" s="33"/>
      <c r="S607" s="33"/>
      <c r="T607" s="34"/>
      <c r="U607" s="34"/>
      <c r="V607" s="34"/>
      <c r="W607" s="34"/>
      <c r="X607" s="34"/>
      <c r="Y607" s="34"/>
      <c r="Z607" s="34"/>
    </row>
    <row r="608" ht="15.75" customHeight="1">
      <c r="A608" s="31"/>
      <c r="B608" s="31"/>
      <c r="C608" s="31"/>
      <c r="D608" s="32"/>
      <c r="E608" s="31"/>
      <c r="F608" s="31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14"/>
      <c r="R608" s="33"/>
      <c r="S608" s="33"/>
      <c r="T608" s="34"/>
      <c r="U608" s="34"/>
      <c r="V608" s="34"/>
      <c r="W608" s="34"/>
      <c r="X608" s="34"/>
      <c r="Y608" s="34"/>
      <c r="Z608" s="34"/>
    </row>
    <row r="609" ht="15.75" customHeight="1">
      <c r="A609" s="31"/>
      <c r="B609" s="31"/>
      <c r="C609" s="31"/>
      <c r="D609" s="32"/>
      <c r="E609" s="31"/>
      <c r="F609" s="31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14"/>
      <c r="R609" s="33"/>
      <c r="S609" s="33"/>
      <c r="T609" s="34"/>
      <c r="U609" s="34"/>
      <c r="V609" s="34"/>
      <c r="W609" s="34"/>
      <c r="X609" s="34"/>
      <c r="Y609" s="34"/>
      <c r="Z609" s="34"/>
    </row>
    <row r="610" ht="15.75" customHeight="1">
      <c r="A610" s="31"/>
      <c r="B610" s="31"/>
      <c r="C610" s="31"/>
      <c r="D610" s="32"/>
      <c r="E610" s="31"/>
      <c r="F610" s="31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14"/>
      <c r="R610" s="33"/>
      <c r="S610" s="33"/>
      <c r="T610" s="34"/>
      <c r="U610" s="34"/>
      <c r="V610" s="34"/>
      <c r="W610" s="34"/>
      <c r="X610" s="34"/>
      <c r="Y610" s="34"/>
      <c r="Z610" s="34"/>
    </row>
    <row r="611" ht="15.75" customHeight="1">
      <c r="A611" s="31"/>
      <c r="B611" s="31"/>
      <c r="C611" s="31"/>
      <c r="D611" s="32"/>
      <c r="E611" s="31"/>
      <c r="F611" s="31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14"/>
      <c r="R611" s="33"/>
      <c r="S611" s="33"/>
      <c r="T611" s="34"/>
      <c r="U611" s="34"/>
      <c r="V611" s="34"/>
      <c r="W611" s="34"/>
      <c r="X611" s="34"/>
      <c r="Y611" s="34"/>
      <c r="Z611" s="34"/>
    </row>
    <row r="612" ht="15.75" customHeight="1">
      <c r="A612" s="31"/>
      <c r="B612" s="31"/>
      <c r="C612" s="31"/>
      <c r="D612" s="32"/>
      <c r="E612" s="31"/>
      <c r="F612" s="31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14"/>
      <c r="R612" s="33"/>
      <c r="S612" s="33"/>
      <c r="T612" s="34"/>
      <c r="U612" s="34"/>
      <c r="V612" s="34"/>
      <c r="W612" s="34"/>
      <c r="X612" s="34"/>
      <c r="Y612" s="34"/>
      <c r="Z612" s="34"/>
    </row>
    <row r="613" ht="15.75" customHeight="1">
      <c r="A613" s="31"/>
      <c r="B613" s="31"/>
      <c r="C613" s="31"/>
      <c r="D613" s="32"/>
      <c r="E613" s="31"/>
      <c r="F613" s="9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14"/>
      <c r="R613" s="33"/>
      <c r="S613" s="33"/>
      <c r="T613" s="34"/>
      <c r="U613" s="34"/>
      <c r="V613" s="34"/>
      <c r="W613" s="34"/>
      <c r="X613" s="34"/>
      <c r="Y613" s="34"/>
      <c r="Z613" s="34"/>
    </row>
    <row r="614" ht="15.75" customHeight="1">
      <c r="A614" s="31"/>
      <c r="B614" s="31"/>
      <c r="C614" s="31"/>
      <c r="D614" s="32"/>
      <c r="E614" s="31"/>
      <c r="F614" s="9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14"/>
      <c r="R614" s="33"/>
      <c r="S614" s="33"/>
      <c r="T614" s="34"/>
      <c r="U614" s="34"/>
      <c r="V614" s="34"/>
      <c r="W614" s="34"/>
      <c r="X614" s="34"/>
      <c r="Y614" s="34"/>
      <c r="Z614" s="34"/>
    </row>
    <row r="615" ht="15.75" customHeight="1">
      <c r="A615" s="31"/>
      <c r="B615" s="31"/>
      <c r="C615" s="31"/>
      <c r="D615" s="32"/>
      <c r="E615" s="31"/>
      <c r="F615" s="9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14"/>
      <c r="R615" s="33"/>
      <c r="S615" s="33"/>
      <c r="T615" s="34"/>
      <c r="U615" s="34"/>
      <c r="V615" s="34"/>
      <c r="W615" s="34"/>
      <c r="X615" s="34"/>
      <c r="Y615" s="34"/>
      <c r="Z615" s="34"/>
    </row>
    <row r="616" ht="15.75" customHeight="1">
      <c r="A616" s="31"/>
      <c r="B616" s="31"/>
      <c r="C616" s="31"/>
      <c r="D616" s="32"/>
      <c r="E616" s="31"/>
      <c r="F616" s="31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14"/>
      <c r="R616" s="33"/>
      <c r="S616" s="33"/>
      <c r="T616" s="34"/>
      <c r="U616" s="34"/>
      <c r="V616" s="34"/>
      <c r="W616" s="34"/>
      <c r="X616" s="34"/>
      <c r="Y616" s="34"/>
      <c r="Z616" s="34"/>
    </row>
    <row r="617" ht="15.75" customHeight="1">
      <c r="A617" s="31"/>
      <c r="B617" s="31"/>
      <c r="C617" s="31"/>
      <c r="D617" s="32"/>
      <c r="E617" s="31"/>
      <c r="F617" s="31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14"/>
      <c r="R617" s="33"/>
      <c r="S617" s="33"/>
      <c r="T617" s="34"/>
      <c r="U617" s="34"/>
      <c r="V617" s="34"/>
      <c r="W617" s="34"/>
      <c r="X617" s="34"/>
      <c r="Y617" s="34"/>
      <c r="Z617" s="34"/>
    </row>
    <row r="618" ht="15.75" customHeight="1">
      <c r="A618" s="31"/>
      <c r="B618" s="31"/>
      <c r="C618" s="31"/>
      <c r="D618" s="32"/>
      <c r="E618" s="31"/>
      <c r="F618" s="31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14"/>
      <c r="R618" s="33"/>
      <c r="S618" s="33"/>
      <c r="T618" s="34"/>
      <c r="U618" s="34"/>
      <c r="V618" s="34"/>
      <c r="W618" s="34"/>
      <c r="X618" s="34"/>
      <c r="Y618" s="34"/>
      <c r="Z618" s="34"/>
    </row>
    <row r="619" ht="15.75" customHeight="1">
      <c r="A619" s="31"/>
      <c r="B619" s="31"/>
      <c r="C619" s="31"/>
      <c r="D619" s="32"/>
      <c r="E619" s="31"/>
      <c r="F619" s="31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14"/>
      <c r="R619" s="33"/>
      <c r="S619" s="33"/>
      <c r="T619" s="34"/>
      <c r="U619" s="34"/>
      <c r="V619" s="34"/>
      <c r="W619" s="34"/>
      <c r="X619" s="34"/>
      <c r="Y619" s="34"/>
      <c r="Z619" s="34"/>
    </row>
    <row r="620" ht="15.75" customHeight="1">
      <c r="A620" s="31"/>
      <c r="B620" s="31"/>
      <c r="C620" s="31"/>
      <c r="D620" s="32"/>
      <c r="E620" s="31"/>
      <c r="F620" s="31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14"/>
      <c r="R620" s="33"/>
      <c r="S620" s="33"/>
      <c r="T620" s="34"/>
      <c r="U620" s="34"/>
      <c r="V620" s="34"/>
      <c r="W620" s="34"/>
      <c r="X620" s="34"/>
      <c r="Y620" s="34"/>
      <c r="Z620" s="34"/>
    </row>
    <row r="621" ht="15.75" customHeight="1">
      <c r="A621" s="31"/>
      <c r="B621" s="31"/>
      <c r="C621" s="31"/>
      <c r="D621" s="32"/>
      <c r="E621" s="31"/>
      <c r="F621" s="31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14"/>
      <c r="R621" s="33"/>
      <c r="S621" s="33"/>
      <c r="T621" s="34"/>
      <c r="U621" s="34"/>
      <c r="V621" s="34"/>
      <c r="W621" s="34"/>
      <c r="X621" s="34"/>
      <c r="Y621" s="34"/>
      <c r="Z621" s="34"/>
    </row>
    <row r="622" ht="15.75" customHeight="1">
      <c r="A622" s="31"/>
      <c r="B622" s="31"/>
      <c r="C622" s="31"/>
      <c r="D622" s="32"/>
      <c r="E622" s="31"/>
      <c r="F622" s="31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14"/>
      <c r="R622" s="33"/>
      <c r="S622" s="33"/>
      <c r="T622" s="34"/>
      <c r="U622" s="34"/>
      <c r="V622" s="34"/>
      <c r="W622" s="34"/>
      <c r="X622" s="34"/>
      <c r="Y622" s="34"/>
      <c r="Z622" s="34"/>
    </row>
    <row r="623" ht="15.75" customHeight="1">
      <c r="A623" s="31"/>
      <c r="B623" s="31"/>
      <c r="C623" s="31"/>
      <c r="D623" s="32"/>
      <c r="E623" s="31"/>
      <c r="F623" s="31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14"/>
      <c r="R623" s="33"/>
      <c r="S623" s="33"/>
      <c r="T623" s="34"/>
      <c r="U623" s="34"/>
      <c r="V623" s="34"/>
      <c r="W623" s="34"/>
      <c r="X623" s="34"/>
      <c r="Y623" s="34"/>
      <c r="Z623" s="34"/>
    </row>
    <row r="624" ht="15.75" customHeight="1">
      <c r="A624" s="31"/>
      <c r="B624" s="31"/>
      <c r="C624" s="31"/>
      <c r="D624" s="32"/>
      <c r="E624" s="31"/>
      <c r="F624" s="31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14"/>
      <c r="R624" s="33"/>
      <c r="S624" s="33"/>
      <c r="T624" s="34"/>
      <c r="U624" s="34"/>
      <c r="V624" s="34"/>
      <c r="W624" s="34"/>
      <c r="X624" s="34"/>
      <c r="Y624" s="34"/>
      <c r="Z624" s="34"/>
    </row>
    <row r="625" ht="15.75" customHeight="1">
      <c r="A625" s="31"/>
      <c r="B625" s="31"/>
      <c r="C625" s="31"/>
      <c r="D625" s="32"/>
      <c r="E625" s="31"/>
      <c r="F625" s="31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14"/>
      <c r="R625" s="33"/>
      <c r="S625" s="33"/>
      <c r="T625" s="34"/>
      <c r="U625" s="34"/>
      <c r="V625" s="34"/>
      <c r="W625" s="34"/>
      <c r="X625" s="34"/>
      <c r="Y625" s="34"/>
      <c r="Z625" s="34"/>
    </row>
    <row r="626" ht="15.75" customHeight="1">
      <c r="A626" s="31"/>
      <c r="B626" s="31"/>
      <c r="C626" s="31"/>
      <c r="D626" s="32"/>
      <c r="E626" s="31"/>
      <c r="F626" s="31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14"/>
      <c r="R626" s="33"/>
      <c r="S626" s="33"/>
      <c r="T626" s="34"/>
      <c r="U626" s="34"/>
      <c r="V626" s="34"/>
      <c r="W626" s="34"/>
      <c r="X626" s="34"/>
      <c r="Y626" s="34"/>
      <c r="Z626" s="34"/>
    </row>
    <row r="627" ht="15.75" customHeight="1">
      <c r="A627" s="31"/>
      <c r="B627" s="31"/>
      <c r="C627" s="31"/>
      <c r="D627" s="32"/>
      <c r="E627" s="31"/>
      <c r="F627" s="31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14"/>
      <c r="R627" s="33"/>
      <c r="S627" s="33"/>
      <c r="T627" s="34"/>
      <c r="U627" s="34"/>
      <c r="V627" s="34"/>
      <c r="W627" s="34"/>
      <c r="X627" s="34"/>
      <c r="Y627" s="34"/>
      <c r="Z627" s="34"/>
    </row>
    <row r="628" ht="15.75" customHeight="1">
      <c r="A628" s="31"/>
      <c r="B628" s="31"/>
      <c r="C628" s="31"/>
      <c r="D628" s="32"/>
      <c r="E628" s="31"/>
      <c r="F628" s="31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14"/>
      <c r="R628" s="33"/>
      <c r="S628" s="33"/>
      <c r="T628" s="34"/>
      <c r="U628" s="34"/>
      <c r="V628" s="34"/>
      <c r="W628" s="34"/>
      <c r="X628" s="34"/>
      <c r="Y628" s="34"/>
      <c r="Z628" s="34"/>
    </row>
    <row r="629" ht="15.75" customHeight="1">
      <c r="A629" s="31"/>
      <c r="B629" s="31"/>
      <c r="C629" s="31"/>
      <c r="D629" s="32"/>
      <c r="E629" s="31"/>
      <c r="F629" s="31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14"/>
      <c r="R629" s="33"/>
      <c r="S629" s="33"/>
      <c r="T629" s="34"/>
      <c r="U629" s="34"/>
      <c r="V629" s="34"/>
      <c r="W629" s="34"/>
      <c r="X629" s="34"/>
      <c r="Y629" s="34"/>
      <c r="Z629" s="34"/>
    </row>
    <row r="630" ht="15.75" customHeight="1">
      <c r="A630" s="31"/>
      <c r="B630" s="31"/>
      <c r="C630" s="31"/>
      <c r="D630" s="32"/>
      <c r="E630" s="31"/>
      <c r="F630" s="31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14"/>
      <c r="R630" s="33"/>
      <c r="S630" s="33"/>
      <c r="T630" s="34"/>
      <c r="U630" s="34"/>
      <c r="V630" s="34"/>
      <c r="W630" s="34"/>
      <c r="X630" s="34"/>
      <c r="Y630" s="34"/>
      <c r="Z630" s="34"/>
    </row>
    <row r="631" ht="15.75" customHeight="1">
      <c r="A631" s="31"/>
      <c r="B631" s="31"/>
      <c r="C631" s="31"/>
      <c r="D631" s="32"/>
      <c r="E631" s="31"/>
      <c r="F631" s="9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14"/>
      <c r="R631" s="33"/>
      <c r="S631" s="33"/>
      <c r="T631" s="34"/>
      <c r="U631" s="34"/>
      <c r="V631" s="34"/>
      <c r="W631" s="34"/>
      <c r="X631" s="34"/>
      <c r="Y631" s="34"/>
      <c r="Z631" s="34"/>
    </row>
    <row r="632" ht="15.75" customHeight="1">
      <c r="A632" s="31"/>
      <c r="B632" s="31"/>
      <c r="C632" s="31"/>
      <c r="D632" s="32"/>
      <c r="E632" s="31"/>
      <c r="F632" s="31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14"/>
      <c r="R632" s="33"/>
      <c r="S632" s="33"/>
      <c r="T632" s="34"/>
      <c r="U632" s="34"/>
      <c r="V632" s="34"/>
      <c r="W632" s="34"/>
      <c r="X632" s="34"/>
      <c r="Y632" s="34"/>
      <c r="Z632" s="34"/>
    </row>
    <row r="633" ht="15.75" customHeight="1">
      <c r="A633" s="31"/>
      <c r="B633" s="31"/>
      <c r="C633" s="31"/>
      <c r="D633" s="32"/>
      <c r="E633" s="31"/>
      <c r="F633" s="31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14"/>
      <c r="R633" s="33"/>
      <c r="S633" s="33"/>
      <c r="T633" s="34"/>
      <c r="U633" s="34"/>
      <c r="V633" s="34"/>
      <c r="W633" s="34"/>
      <c r="X633" s="34"/>
      <c r="Y633" s="34"/>
      <c r="Z633" s="34"/>
    </row>
    <row r="634" ht="15.75" customHeight="1">
      <c r="A634" s="31"/>
      <c r="B634" s="31"/>
      <c r="C634" s="31"/>
      <c r="D634" s="32"/>
      <c r="E634" s="31"/>
      <c r="F634" s="31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14"/>
      <c r="R634" s="33"/>
      <c r="S634" s="33"/>
      <c r="T634" s="34"/>
      <c r="U634" s="34"/>
      <c r="V634" s="34"/>
      <c r="W634" s="34"/>
      <c r="X634" s="34"/>
      <c r="Y634" s="34"/>
      <c r="Z634" s="34"/>
    </row>
    <row r="635" ht="15.75" customHeight="1">
      <c r="A635" s="31"/>
      <c r="B635" s="31"/>
      <c r="C635" s="31"/>
      <c r="D635" s="32"/>
      <c r="E635" s="31"/>
      <c r="F635" s="9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14"/>
      <c r="R635" s="33"/>
      <c r="S635" s="33"/>
      <c r="T635" s="34"/>
      <c r="U635" s="34"/>
      <c r="V635" s="34"/>
      <c r="W635" s="34"/>
      <c r="X635" s="34"/>
      <c r="Y635" s="34"/>
      <c r="Z635" s="34"/>
    </row>
    <row r="636" ht="15.75" customHeight="1">
      <c r="A636" s="31"/>
      <c r="B636" s="31"/>
      <c r="C636" s="31"/>
      <c r="D636" s="32"/>
      <c r="E636" s="31"/>
      <c r="F636" s="31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14"/>
      <c r="R636" s="33"/>
      <c r="S636" s="33"/>
      <c r="T636" s="34"/>
      <c r="U636" s="34"/>
      <c r="V636" s="34"/>
      <c r="W636" s="34"/>
      <c r="X636" s="34"/>
      <c r="Y636" s="34"/>
      <c r="Z636" s="34"/>
    </row>
    <row r="637" ht="15.75" customHeight="1">
      <c r="A637" s="31"/>
      <c r="B637" s="31"/>
      <c r="C637" s="31"/>
      <c r="D637" s="32"/>
      <c r="E637" s="31"/>
      <c r="F637" s="31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14"/>
      <c r="R637" s="33"/>
      <c r="S637" s="33"/>
      <c r="T637" s="34"/>
      <c r="U637" s="34"/>
      <c r="V637" s="34"/>
      <c r="W637" s="34"/>
      <c r="X637" s="34"/>
      <c r="Y637" s="34"/>
      <c r="Z637" s="34"/>
    </row>
    <row r="638" ht="15.75" customHeight="1">
      <c r="A638" s="31"/>
      <c r="B638" s="31"/>
      <c r="C638" s="31"/>
      <c r="D638" s="32"/>
      <c r="E638" s="31"/>
      <c r="F638" s="31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14"/>
      <c r="R638" s="33"/>
      <c r="S638" s="33"/>
      <c r="T638" s="34"/>
      <c r="U638" s="34"/>
      <c r="V638" s="34"/>
      <c r="W638" s="34"/>
      <c r="X638" s="34"/>
      <c r="Y638" s="34"/>
      <c r="Z638" s="34"/>
    </row>
    <row r="639" ht="15.75" customHeight="1">
      <c r="A639" s="31"/>
      <c r="B639" s="31"/>
      <c r="C639" s="31"/>
      <c r="D639" s="32"/>
      <c r="E639" s="31"/>
      <c r="F639" s="31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14"/>
      <c r="R639" s="33"/>
      <c r="S639" s="33"/>
      <c r="T639" s="34"/>
      <c r="U639" s="34"/>
      <c r="V639" s="34"/>
      <c r="W639" s="34"/>
      <c r="X639" s="34"/>
      <c r="Y639" s="34"/>
      <c r="Z639" s="34"/>
    </row>
    <row r="640" ht="15.75" customHeight="1">
      <c r="A640" s="31"/>
      <c r="B640" s="31"/>
      <c r="C640" s="31"/>
      <c r="D640" s="32"/>
      <c r="E640" s="31"/>
      <c r="F640" s="31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14"/>
      <c r="R640" s="33"/>
      <c r="S640" s="33"/>
      <c r="T640" s="34"/>
      <c r="U640" s="34"/>
      <c r="V640" s="34"/>
      <c r="W640" s="34"/>
      <c r="X640" s="34"/>
      <c r="Y640" s="34"/>
      <c r="Z640" s="34"/>
    </row>
    <row r="641" ht="15.75" customHeight="1">
      <c r="A641" s="31"/>
      <c r="B641" s="31"/>
      <c r="C641" s="31"/>
      <c r="D641" s="32"/>
      <c r="E641" s="31"/>
      <c r="F641" s="9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14"/>
      <c r="R641" s="33"/>
      <c r="S641" s="33"/>
      <c r="T641" s="34"/>
      <c r="U641" s="34"/>
      <c r="V641" s="34"/>
      <c r="W641" s="34"/>
      <c r="X641" s="34"/>
      <c r="Y641" s="34"/>
      <c r="Z641" s="34"/>
    </row>
    <row r="642" ht="15.75" customHeight="1">
      <c r="A642" s="31"/>
      <c r="B642" s="31"/>
      <c r="C642" s="31"/>
      <c r="D642" s="32"/>
      <c r="E642" s="31"/>
      <c r="F642" s="31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14"/>
      <c r="R642" s="33"/>
      <c r="S642" s="33"/>
      <c r="T642" s="34"/>
      <c r="U642" s="34"/>
      <c r="V642" s="34"/>
      <c r="W642" s="34"/>
      <c r="X642" s="34"/>
      <c r="Y642" s="34"/>
      <c r="Z642" s="34"/>
    </row>
    <row r="643" ht="15.75" customHeight="1">
      <c r="A643" s="31"/>
      <c r="B643" s="31"/>
      <c r="C643" s="31"/>
      <c r="D643" s="32"/>
      <c r="E643" s="31"/>
      <c r="F643" s="31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14"/>
      <c r="R643" s="33"/>
      <c r="S643" s="33"/>
      <c r="T643" s="34"/>
      <c r="U643" s="34"/>
      <c r="V643" s="34"/>
      <c r="W643" s="34"/>
      <c r="X643" s="34"/>
      <c r="Y643" s="34"/>
      <c r="Z643" s="34"/>
    </row>
    <row r="644" ht="15.75" customHeight="1">
      <c r="A644" s="31"/>
      <c r="B644" s="31"/>
      <c r="C644" s="31"/>
      <c r="D644" s="32"/>
      <c r="E644" s="31"/>
      <c r="F644" s="31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14"/>
      <c r="R644" s="33"/>
      <c r="S644" s="33"/>
      <c r="T644" s="34"/>
      <c r="U644" s="34"/>
      <c r="V644" s="34"/>
      <c r="W644" s="34"/>
      <c r="X644" s="34"/>
      <c r="Y644" s="34"/>
      <c r="Z644" s="34"/>
    </row>
    <row r="645" ht="15.75" customHeight="1">
      <c r="A645" s="31"/>
      <c r="B645" s="31"/>
      <c r="C645" s="31"/>
      <c r="D645" s="32"/>
      <c r="E645" s="31"/>
      <c r="F645" s="9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14"/>
      <c r="R645" s="33"/>
      <c r="S645" s="33"/>
      <c r="T645" s="34"/>
      <c r="U645" s="34"/>
      <c r="V645" s="34"/>
      <c r="W645" s="34"/>
      <c r="X645" s="34"/>
      <c r="Y645" s="34"/>
      <c r="Z645" s="34"/>
    </row>
    <row r="646" ht="15.75" customHeight="1">
      <c r="A646" s="31"/>
      <c r="B646" s="31"/>
      <c r="C646" s="31"/>
      <c r="D646" s="32"/>
      <c r="E646" s="31"/>
      <c r="F646" s="31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14"/>
      <c r="R646" s="33"/>
      <c r="S646" s="33"/>
      <c r="T646" s="34"/>
      <c r="U646" s="34"/>
      <c r="V646" s="34"/>
      <c r="W646" s="34"/>
      <c r="X646" s="34"/>
      <c r="Y646" s="34"/>
      <c r="Z646" s="34"/>
    </row>
    <row r="647" ht="15.75" customHeight="1">
      <c r="A647" s="31"/>
      <c r="B647" s="31"/>
      <c r="C647" s="31"/>
      <c r="D647" s="32"/>
      <c r="E647" s="31"/>
      <c r="F647" s="31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14"/>
      <c r="R647" s="33"/>
      <c r="S647" s="33"/>
      <c r="T647" s="34"/>
      <c r="U647" s="34"/>
      <c r="V647" s="34"/>
      <c r="W647" s="34"/>
      <c r="X647" s="34"/>
      <c r="Y647" s="34"/>
      <c r="Z647" s="34"/>
    </row>
    <row r="648" ht="15.75" customHeight="1">
      <c r="A648" s="31"/>
      <c r="B648" s="31"/>
      <c r="C648" s="31"/>
      <c r="D648" s="32"/>
      <c r="E648" s="31"/>
      <c r="F648" s="31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14"/>
      <c r="R648" s="33"/>
      <c r="S648" s="33"/>
      <c r="T648" s="34"/>
      <c r="U648" s="34"/>
      <c r="V648" s="34"/>
      <c r="W648" s="34"/>
      <c r="X648" s="34"/>
      <c r="Y648" s="34"/>
      <c r="Z648" s="34"/>
    </row>
    <row r="649" ht="15.75" customHeight="1">
      <c r="A649" s="31"/>
      <c r="B649" s="31"/>
      <c r="C649" s="31"/>
      <c r="D649" s="32"/>
      <c r="E649" s="31"/>
      <c r="F649" s="31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14"/>
      <c r="R649" s="33"/>
      <c r="S649" s="33"/>
      <c r="T649" s="34"/>
      <c r="U649" s="34"/>
      <c r="V649" s="34"/>
      <c r="W649" s="34"/>
      <c r="X649" s="34"/>
      <c r="Y649" s="34"/>
      <c r="Z649" s="34"/>
    </row>
    <row r="650" ht="15.75" customHeight="1">
      <c r="A650" s="31"/>
      <c r="B650" s="31"/>
      <c r="C650" s="31"/>
      <c r="D650" s="32"/>
      <c r="E650" s="31"/>
      <c r="F650" s="9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14"/>
      <c r="R650" s="33"/>
      <c r="S650" s="33"/>
      <c r="T650" s="34"/>
      <c r="U650" s="34"/>
      <c r="V650" s="34"/>
      <c r="W650" s="34"/>
      <c r="X650" s="34"/>
      <c r="Y650" s="34"/>
      <c r="Z650" s="34"/>
    </row>
    <row r="651" ht="15.75" customHeight="1">
      <c r="A651" s="31"/>
      <c r="B651" s="31"/>
      <c r="C651" s="31"/>
      <c r="D651" s="32"/>
      <c r="E651" s="31"/>
      <c r="F651" s="31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14"/>
      <c r="R651" s="33"/>
      <c r="S651" s="33"/>
      <c r="T651" s="34"/>
      <c r="U651" s="34"/>
      <c r="V651" s="34"/>
      <c r="W651" s="34"/>
      <c r="X651" s="34"/>
      <c r="Y651" s="34"/>
      <c r="Z651" s="34"/>
    </row>
    <row r="652" ht="15.75" customHeight="1">
      <c r="A652" s="31"/>
      <c r="B652" s="31"/>
      <c r="C652" s="31"/>
      <c r="D652" s="32"/>
      <c r="E652" s="31"/>
      <c r="F652" s="9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14"/>
      <c r="R652" s="33"/>
      <c r="S652" s="33"/>
      <c r="T652" s="34"/>
      <c r="U652" s="34"/>
      <c r="V652" s="34"/>
      <c r="W652" s="34"/>
      <c r="X652" s="34"/>
      <c r="Y652" s="34"/>
      <c r="Z652" s="34"/>
    </row>
    <row r="653" ht="15.75" customHeight="1">
      <c r="A653" s="31"/>
      <c r="B653" s="31"/>
      <c r="C653" s="31"/>
      <c r="D653" s="32"/>
      <c r="E653" s="31"/>
      <c r="F653" s="31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14"/>
      <c r="R653" s="33"/>
      <c r="S653" s="33"/>
      <c r="T653" s="34"/>
      <c r="U653" s="34"/>
      <c r="V653" s="34"/>
      <c r="W653" s="34"/>
      <c r="X653" s="34"/>
      <c r="Y653" s="34"/>
      <c r="Z653" s="34"/>
    </row>
    <row r="654" ht="15.75" customHeight="1">
      <c r="A654" s="31"/>
      <c r="B654" s="31"/>
      <c r="C654" s="31"/>
      <c r="D654" s="32"/>
      <c r="E654" s="31"/>
      <c r="F654" s="31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14"/>
      <c r="R654" s="33"/>
      <c r="S654" s="33"/>
      <c r="T654" s="34"/>
      <c r="U654" s="34"/>
      <c r="V654" s="34"/>
      <c r="W654" s="34"/>
      <c r="X654" s="34"/>
      <c r="Y654" s="34"/>
      <c r="Z654" s="34"/>
    </row>
    <row r="655" ht="15.75" customHeight="1">
      <c r="A655" s="31"/>
      <c r="B655" s="31"/>
      <c r="C655" s="31"/>
      <c r="D655" s="32"/>
      <c r="E655" s="31"/>
      <c r="F655" s="9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14"/>
      <c r="R655" s="33"/>
      <c r="S655" s="33"/>
      <c r="T655" s="34"/>
      <c r="U655" s="34"/>
      <c r="V655" s="34"/>
      <c r="W655" s="34"/>
      <c r="X655" s="34"/>
      <c r="Y655" s="34"/>
      <c r="Z655" s="34"/>
    </row>
    <row r="656" ht="15.75" customHeight="1">
      <c r="A656" s="31"/>
      <c r="B656" s="31"/>
      <c r="C656" s="31"/>
      <c r="D656" s="32"/>
      <c r="E656" s="31"/>
      <c r="F656" s="31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14"/>
      <c r="R656" s="33"/>
      <c r="S656" s="33"/>
      <c r="T656" s="34"/>
      <c r="U656" s="34"/>
      <c r="V656" s="34"/>
      <c r="W656" s="34"/>
      <c r="X656" s="34"/>
      <c r="Y656" s="34"/>
      <c r="Z656" s="34"/>
    </row>
    <row r="657" ht="15.75" customHeight="1">
      <c r="A657" s="31"/>
      <c r="B657" s="31"/>
      <c r="C657" s="31"/>
      <c r="D657" s="32"/>
      <c r="E657" s="31"/>
      <c r="F657" s="31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14"/>
      <c r="R657" s="33"/>
      <c r="S657" s="33"/>
      <c r="T657" s="34"/>
      <c r="U657" s="34"/>
      <c r="V657" s="34"/>
      <c r="W657" s="34"/>
      <c r="X657" s="34"/>
      <c r="Y657" s="34"/>
      <c r="Z657" s="34"/>
    </row>
    <row r="658" ht="15.75" customHeight="1">
      <c r="A658" s="31"/>
      <c r="B658" s="31"/>
      <c r="C658" s="31"/>
      <c r="D658" s="32"/>
      <c r="E658" s="31"/>
      <c r="F658" s="9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14"/>
      <c r="R658" s="33"/>
      <c r="S658" s="33"/>
      <c r="T658" s="34"/>
      <c r="U658" s="34"/>
      <c r="V658" s="34"/>
      <c r="W658" s="34"/>
      <c r="X658" s="34"/>
      <c r="Y658" s="34"/>
      <c r="Z658" s="34"/>
    </row>
    <row r="659" ht="15.75" customHeight="1">
      <c r="A659" s="31"/>
      <c r="B659" s="31"/>
      <c r="C659" s="31"/>
      <c r="D659" s="32"/>
      <c r="E659" s="31"/>
      <c r="F659" s="31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14"/>
      <c r="R659" s="33"/>
      <c r="S659" s="33"/>
      <c r="T659" s="34"/>
      <c r="U659" s="34"/>
      <c r="V659" s="34"/>
      <c r="W659" s="34"/>
      <c r="X659" s="34"/>
      <c r="Y659" s="34"/>
      <c r="Z659" s="34"/>
    </row>
    <row r="660" ht="15.75" customHeight="1">
      <c r="A660" s="31"/>
      <c r="B660" s="31"/>
      <c r="C660" s="31"/>
      <c r="D660" s="32"/>
      <c r="E660" s="31"/>
      <c r="F660" s="31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14"/>
      <c r="R660" s="33"/>
      <c r="S660" s="33"/>
      <c r="T660" s="34"/>
      <c r="U660" s="34"/>
      <c r="V660" s="34"/>
      <c r="W660" s="34"/>
      <c r="X660" s="34"/>
      <c r="Y660" s="34"/>
      <c r="Z660" s="34"/>
    </row>
    <row r="661" ht="15.75" customHeight="1">
      <c r="A661" s="31"/>
      <c r="B661" s="31"/>
      <c r="C661" s="31"/>
      <c r="D661" s="32"/>
      <c r="E661" s="31"/>
      <c r="F661" s="31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14"/>
      <c r="R661" s="33"/>
      <c r="S661" s="33"/>
      <c r="T661" s="34"/>
      <c r="U661" s="34"/>
      <c r="V661" s="34"/>
      <c r="W661" s="34"/>
      <c r="X661" s="34"/>
      <c r="Y661" s="34"/>
      <c r="Z661" s="34"/>
    </row>
    <row r="662" ht="15.75" customHeight="1">
      <c r="A662" s="31"/>
      <c r="B662" s="31"/>
      <c r="C662" s="31"/>
      <c r="D662" s="32"/>
      <c r="E662" s="31"/>
      <c r="F662" s="31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14"/>
      <c r="R662" s="33"/>
      <c r="S662" s="33"/>
      <c r="T662" s="34"/>
      <c r="U662" s="34"/>
      <c r="V662" s="34"/>
      <c r="W662" s="34"/>
      <c r="X662" s="34"/>
      <c r="Y662" s="34"/>
      <c r="Z662" s="34"/>
    </row>
    <row r="663" ht="15.75" customHeight="1">
      <c r="A663" s="31"/>
      <c r="B663" s="31"/>
      <c r="C663" s="31"/>
      <c r="D663" s="32"/>
      <c r="E663" s="31"/>
      <c r="F663" s="31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14"/>
      <c r="R663" s="33"/>
      <c r="S663" s="33"/>
      <c r="T663" s="34"/>
      <c r="U663" s="34"/>
      <c r="V663" s="34"/>
      <c r="W663" s="34"/>
      <c r="X663" s="34"/>
      <c r="Y663" s="34"/>
      <c r="Z663" s="34"/>
    </row>
    <row r="664" ht="15.75" customHeight="1">
      <c r="A664" s="31"/>
      <c r="B664" s="31"/>
      <c r="C664" s="31"/>
      <c r="D664" s="32"/>
      <c r="E664" s="31"/>
      <c r="F664" s="31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14"/>
      <c r="R664" s="33"/>
      <c r="S664" s="33"/>
      <c r="T664" s="34"/>
      <c r="U664" s="34"/>
      <c r="V664" s="34"/>
      <c r="W664" s="34"/>
      <c r="X664" s="34"/>
      <c r="Y664" s="34"/>
      <c r="Z664" s="34"/>
    </row>
    <row r="665" ht="15.75" customHeight="1">
      <c r="A665" s="31"/>
      <c r="B665" s="31"/>
      <c r="C665" s="31"/>
      <c r="D665" s="32"/>
      <c r="E665" s="31"/>
      <c r="F665" s="31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14"/>
      <c r="R665" s="33"/>
      <c r="S665" s="33"/>
      <c r="T665" s="34"/>
      <c r="U665" s="34"/>
      <c r="V665" s="34"/>
      <c r="W665" s="34"/>
      <c r="X665" s="34"/>
      <c r="Y665" s="34"/>
      <c r="Z665" s="34"/>
    </row>
    <row r="666" ht="15.75" customHeight="1">
      <c r="A666" s="31"/>
      <c r="B666" s="31"/>
      <c r="C666" s="31"/>
      <c r="D666" s="32"/>
      <c r="E666" s="31"/>
      <c r="F666" s="31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14"/>
      <c r="R666" s="33"/>
      <c r="S666" s="33"/>
      <c r="T666" s="34"/>
      <c r="U666" s="34"/>
      <c r="V666" s="34"/>
      <c r="W666" s="34"/>
      <c r="X666" s="34"/>
      <c r="Y666" s="34"/>
      <c r="Z666" s="34"/>
    </row>
    <row r="667" ht="15.75" customHeight="1">
      <c r="A667" s="31"/>
      <c r="B667" s="31"/>
      <c r="C667" s="31"/>
      <c r="D667" s="32"/>
      <c r="E667" s="31"/>
      <c r="F667" s="31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14"/>
      <c r="R667" s="33"/>
      <c r="S667" s="33"/>
      <c r="T667" s="34"/>
      <c r="U667" s="34"/>
      <c r="V667" s="34"/>
      <c r="W667" s="34"/>
      <c r="X667" s="34"/>
      <c r="Y667" s="34"/>
      <c r="Z667" s="34"/>
    </row>
    <row r="668" ht="15.75" customHeight="1">
      <c r="A668" s="31"/>
      <c r="B668" s="31"/>
      <c r="C668" s="31"/>
      <c r="D668" s="32"/>
      <c r="E668" s="31"/>
      <c r="F668" s="31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14"/>
      <c r="R668" s="33"/>
      <c r="S668" s="33"/>
      <c r="T668" s="34"/>
      <c r="U668" s="34"/>
      <c r="V668" s="34"/>
      <c r="W668" s="34"/>
      <c r="X668" s="34"/>
      <c r="Y668" s="34"/>
      <c r="Z668" s="34"/>
    </row>
    <row r="669" ht="15.75" customHeight="1">
      <c r="A669" s="31"/>
      <c r="B669" s="31"/>
      <c r="C669" s="31"/>
      <c r="D669" s="32"/>
      <c r="E669" s="31"/>
      <c r="F669" s="9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14"/>
      <c r="R669" s="33"/>
      <c r="S669" s="33"/>
      <c r="T669" s="34"/>
      <c r="U669" s="34"/>
      <c r="V669" s="34"/>
      <c r="W669" s="34"/>
      <c r="X669" s="34"/>
      <c r="Y669" s="34"/>
      <c r="Z669" s="34"/>
    </row>
    <row r="670" ht="15.75" customHeight="1">
      <c r="A670" s="31"/>
      <c r="B670" s="31"/>
      <c r="C670" s="31"/>
      <c r="D670" s="32"/>
      <c r="E670" s="31"/>
      <c r="F670" s="31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14"/>
      <c r="R670" s="33"/>
      <c r="S670" s="33"/>
      <c r="T670" s="34"/>
      <c r="U670" s="34"/>
      <c r="V670" s="34"/>
      <c r="W670" s="34"/>
      <c r="X670" s="34"/>
      <c r="Y670" s="34"/>
      <c r="Z670" s="34"/>
    </row>
    <row r="671" ht="15.75" customHeight="1">
      <c r="A671" s="31"/>
      <c r="B671" s="31"/>
      <c r="C671" s="31"/>
      <c r="D671" s="32"/>
      <c r="E671" s="31"/>
      <c r="F671" s="9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14"/>
      <c r="R671" s="33"/>
      <c r="S671" s="33"/>
      <c r="T671" s="34"/>
      <c r="U671" s="34"/>
      <c r="V671" s="34"/>
      <c r="W671" s="34"/>
      <c r="X671" s="34"/>
      <c r="Y671" s="34"/>
      <c r="Z671" s="34"/>
    </row>
    <row r="672" ht="15.75" customHeight="1">
      <c r="A672" s="31"/>
      <c r="B672" s="31"/>
      <c r="C672" s="31"/>
      <c r="D672" s="32"/>
      <c r="E672" s="31"/>
      <c r="F672" s="31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14"/>
      <c r="R672" s="33"/>
      <c r="S672" s="33"/>
      <c r="T672" s="34"/>
      <c r="U672" s="34"/>
      <c r="V672" s="34"/>
      <c r="W672" s="34"/>
      <c r="X672" s="34"/>
      <c r="Y672" s="34"/>
      <c r="Z672" s="34"/>
    </row>
    <row r="673" ht="15.75" customHeight="1">
      <c r="A673" s="31"/>
      <c r="B673" s="31"/>
      <c r="C673" s="31"/>
      <c r="D673" s="32"/>
      <c r="E673" s="31"/>
      <c r="F673" s="31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14"/>
      <c r="R673" s="33"/>
      <c r="S673" s="33"/>
      <c r="T673" s="34"/>
      <c r="U673" s="34"/>
      <c r="V673" s="34"/>
      <c r="W673" s="34"/>
      <c r="X673" s="34"/>
      <c r="Y673" s="34"/>
      <c r="Z673" s="34"/>
    </row>
    <row r="674" ht="15.75" customHeight="1">
      <c r="A674" s="31"/>
      <c r="B674" s="31"/>
      <c r="C674" s="31"/>
      <c r="D674" s="32"/>
      <c r="E674" s="31"/>
      <c r="F674" s="31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14"/>
      <c r="R674" s="33"/>
      <c r="S674" s="33"/>
      <c r="T674" s="34"/>
      <c r="U674" s="34"/>
      <c r="V674" s="34"/>
      <c r="W674" s="34"/>
      <c r="X674" s="34"/>
      <c r="Y674" s="34"/>
      <c r="Z674" s="34"/>
    </row>
    <row r="675" ht="15.75" customHeight="1">
      <c r="A675" s="31"/>
      <c r="B675" s="31"/>
      <c r="C675" s="31"/>
      <c r="D675" s="32"/>
      <c r="E675" s="31"/>
      <c r="F675" s="31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14"/>
      <c r="R675" s="33"/>
      <c r="S675" s="33"/>
      <c r="T675" s="34"/>
      <c r="U675" s="34"/>
      <c r="V675" s="34"/>
      <c r="W675" s="34"/>
      <c r="X675" s="34"/>
      <c r="Y675" s="34"/>
      <c r="Z675" s="34"/>
    </row>
    <row r="676" ht="15.75" customHeight="1">
      <c r="A676" s="31"/>
      <c r="B676" s="31"/>
      <c r="C676" s="31"/>
      <c r="D676" s="32"/>
      <c r="E676" s="31"/>
      <c r="F676" s="9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14"/>
      <c r="R676" s="33"/>
      <c r="S676" s="33"/>
      <c r="T676" s="34"/>
      <c r="U676" s="34"/>
      <c r="V676" s="34"/>
      <c r="W676" s="34"/>
      <c r="X676" s="34"/>
      <c r="Y676" s="34"/>
      <c r="Z676" s="34"/>
    </row>
    <row r="677" ht="15.75" customHeight="1">
      <c r="A677" s="31"/>
      <c r="B677" s="31"/>
      <c r="C677" s="31"/>
      <c r="D677" s="32"/>
      <c r="E677" s="31"/>
      <c r="F677" s="31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14"/>
      <c r="R677" s="33"/>
      <c r="S677" s="33"/>
      <c r="T677" s="34"/>
      <c r="U677" s="34"/>
      <c r="V677" s="34"/>
      <c r="W677" s="34"/>
      <c r="X677" s="34"/>
      <c r="Y677" s="34"/>
      <c r="Z677" s="34"/>
    </row>
    <row r="678" ht="15.75" customHeight="1">
      <c r="A678" s="31"/>
      <c r="B678" s="31"/>
      <c r="C678" s="31"/>
      <c r="D678" s="32"/>
      <c r="E678" s="31"/>
      <c r="F678" s="31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14"/>
      <c r="R678" s="33"/>
      <c r="S678" s="33"/>
      <c r="T678" s="34"/>
      <c r="U678" s="34"/>
      <c r="V678" s="34"/>
      <c r="W678" s="34"/>
      <c r="X678" s="34"/>
      <c r="Y678" s="34"/>
      <c r="Z678" s="34"/>
    </row>
    <row r="679" ht="15.75" customHeight="1">
      <c r="A679" s="31"/>
      <c r="B679" s="31"/>
      <c r="C679" s="31"/>
      <c r="D679" s="32"/>
      <c r="E679" s="31"/>
      <c r="F679" s="31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14"/>
      <c r="R679" s="33"/>
      <c r="S679" s="33"/>
      <c r="T679" s="34"/>
      <c r="U679" s="34"/>
      <c r="V679" s="34"/>
      <c r="W679" s="34"/>
      <c r="X679" s="34"/>
      <c r="Y679" s="34"/>
      <c r="Z679" s="34"/>
    </row>
    <row r="680" ht="15.75" customHeight="1">
      <c r="A680" s="31"/>
      <c r="B680" s="31"/>
      <c r="C680" s="31"/>
      <c r="D680" s="32"/>
      <c r="E680" s="31"/>
      <c r="F680" s="31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14"/>
      <c r="R680" s="33"/>
      <c r="S680" s="33"/>
      <c r="T680" s="34"/>
      <c r="U680" s="34"/>
      <c r="V680" s="34"/>
      <c r="W680" s="34"/>
      <c r="X680" s="34"/>
      <c r="Y680" s="34"/>
      <c r="Z680" s="34"/>
    </row>
    <row r="681" ht="15.75" customHeight="1">
      <c r="A681" s="31"/>
      <c r="B681" s="31"/>
      <c r="C681" s="31"/>
      <c r="D681" s="32"/>
      <c r="E681" s="31"/>
      <c r="F681" s="31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14"/>
      <c r="R681" s="33"/>
      <c r="S681" s="33"/>
      <c r="T681" s="34"/>
      <c r="U681" s="34"/>
      <c r="V681" s="34"/>
      <c r="W681" s="34"/>
      <c r="X681" s="34"/>
      <c r="Y681" s="34"/>
      <c r="Z681" s="34"/>
    </row>
    <row r="682" ht="15.75" customHeight="1">
      <c r="A682" s="31"/>
      <c r="B682" s="31"/>
      <c r="C682" s="31"/>
      <c r="D682" s="32"/>
      <c r="E682" s="31"/>
      <c r="F682" s="9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14"/>
      <c r="R682" s="33"/>
      <c r="S682" s="33"/>
      <c r="T682" s="34"/>
      <c r="U682" s="34"/>
      <c r="V682" s="34"/>
      <c r="W682" s="34"/>
      <c r="X682" s="34"/>
      <c r="Y682" s="34"/>
      <c r="Z682" s="34"/>
    </row>
    <row r="683" ht="15.75" customHeight="1">
      <c r="A683" s="31"/>
      <c r="B683" s="31"/>
      <c r="C683" s="31"/>
      <c r="D683" s="32"/>
      <c r="E683" s="31"/>
      <c r="F683" s="31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14"/>
      <c r="R683" s="33"/>
      <c r="S683" s="33"/>
      <c r="T683" s="34"/>
      <c r="U683" s="34"/>
      <c r="V683" s="34"/>
      <c r="W683" s="34"/>
      <c r="X683" s="34"/>
      <c r="Y683" s="34"/>
      <c r="Z683" s="34"/>
    </row>
    <row r="684" ht="15.75" customHeight="1">
      <c r="A684" s="31"/>
      <c r="B684" s="31"/>
      <c r="C684" s="31"/>
      <c r="D684" s="32"/>
      <c r="E684" s="31"/>
      <c r="F684" s="31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14"/>
      <c r="R684" s="33"/>
      <c r="S684" s="33"/>
      <c r="T684" s="34"/>
      <c r="U684" s="34"/>
      <c r="V684" s="34"/>
      <c r="W684" s="34"/>
      <c r="X684" s="34"/>
      <c r="Y684" s="34"/>
      <c r="Z684" s="34"/>
    </row>
    <row r="685" ht="15.75" customHeight="1">
      <c r="A685" s="31"/>
      <c r="B685" s="31"/>
      <c r="C685" s="31"/>
      <c r="D685" s="32"/>
      <c r="E685" s="31"/>
      <c r="F685" s="31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14"/>
      <c r="R685" s="33"/>
      <c r="S685" s="33"/>
      <c r="T685" s="34"/>
      <c r="U685" s="34"/>
      <c r="V685" s="34"/>
      <c r="W685" s="34"/>
      <c r="X685" s="34"/>
      <c r="Y685" s="34"/>
      <c r="Z685" s="34"/>
    </row>
    <row r="686" ht="15.75" customHeight="1">
      <c r="A686" s="31"/>
      <c r="B686" s="31"/>
      <c r="C686" s="31"/>
      <c r="D686" s="32"/>
      <c r="E686" s="31"/>
      <c r="F686" s="31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14"/>
      <c r="R686" s="33"/>
      <c r="S686" s="33"/>
      <c r="T686" s="34"/>
      <c r="U686" s="34"/>
      <c r="V686" s="34"/>
      <c r="W686" s="34"/>
      <c r="X686" s="34"/>
      <c r="Y686" s="34"/>
      <c r="Z686" s="34"/>
    </row>
    <row r="687" ht="15.75" customHeight="1">
      <c r="A687" s="31"/>
      <c r="B687" s="31"/>
      <c r="C687" s="31"/>
      <c r="D687" s="32"/>
      <c r="E687" s="31"/>
      <c r="F687" s="31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14"/>
      <c r="R687" s="33"/>
      <c r="S687" s="33"/>
      <c r="T687" s="34"/>
      <c r="U687" s="34"/>
      <c r="V687" s="34"/>
      <c r="W687" s="34"/>
      <c r="X687" s="34"/>
      <c r="Y687" s="34"/>
      <c r="Z687" s="34"/>
    </row>
    <row r="688" ht="15.75" customHeight="1">
      <c r="A688" s="31"/>
      <c r="B688" s="31"/>
      <c r="C688" s="31"/>
      <c r="D688" s="32"/>
      <c r="E688" s="31"/>
      <c r="F688" s="31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14"/>
      <c r="R688" s="33"/>
      <c r="S688" s="33"/>
      <c r="T688" s="34"/>
      <c r="U688" s="34"/>
      <c r="V688" s="34"/>
      <c r="W688" s="34"/>
      <c r="X688" s="34"/>
      <c r="Y688" s="34"/>
      <c r="Z688" s="34"/>
    </row>
    <row r="689" ht="15.75" customHeight="1">
      <c r="A689" s="31"/>
      <c r="B689" s="31"/>
      <c r="C689" s="31"/>
      <c r="D689" s="32"/>
      <c r="E689" s="31"/>
      <c r="F689" s="31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14"/>
      <c r="R689" s="33"/>
      <c r="S689" s="33"/>
      <c r="T689" s="34"/>
      <c r="U689" s="34"/>
      <c r="V689" s="34"/>
      <c r="W689" s="34"/>
      <c r="X689" s="34"/>
      <c r="Y689" s="34"/>
      <c r="Z689" s="34"/>
    </row>
    <row r="690" ht="15.75" customHeight="1">
      <c r="A690" s="31"/>
      <c r="B690" s="31"/>
      <c r="C690" s="31"/>
      <c r="D690" s="32"/>
      <c r="E690" s="31"/>
      <c r="F690" s="31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14"/>
      <c r="R690" s="33"/>
      <c r="S690" s="33"/>
      <c r="T690" s="34"/>
      <c r="U690" s="34"/>
      <c r="V690" s="34"/>
      <c r="W690" s="34"/>
      <c r="X690" s="34"/>
      <c r="Y690" s="34"/>
      <c r="Z690" s="34"/>
    </row>
    <row r="691" ht="15.75" customHeight="1">
      <c r="A691" s="31"/>
      <c r="B691" s="31"/>
      <c r="C691" s="31"/>
      <c r="D691" s="32"/>
      <c r="E691" s="31"/>
      <c r="F691" s="31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14"/>
      <c r="R691" s="33"/>
      <c r="S691" s="33"/>
      <c r="T691" s="34"/>
      <c r="U691" s="34"/>
      <c r="V691" s="34"/>
      <c r="W691" s="34"/>
      <c r="X691" s="34"/>
      <c r="Y691" s="34"/>
      <c r="Z691" s="34"/>
    </row>
    <row r="692" ht="15.75" customHeight="1">
      <c r="A692" s="31"/>
      <c r="B692" s="31"/>
      <c r="C692" s="31"/>
      <c r="D692" s="32"/>
      <c r="E692" s="31"/>
      <c r="F692" s="31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14"/>
      <c r="R692" s="33"/>
      <c r="S692" s="33"/>
      <c r="T692" s="34"/>
      <c r="U692" s="34"/>
      <c r="V692" s="34"/>
      <c r="W692" s="34"/>
      <c r="X692" s="34"/>
      <c r="Y692" s="34"/>
      <c r="Z692" s="34"/>
    </row>
    <row r="693" ht="15.75" customHeight="1">
      <c r="A693" s="31"/>
      <c r="B693" s="31"/>
      <c r="C693" s="31"/>
      <c r="D693" s="32"/>
      <c r="E693" s="31"/>
      <c r="F693" s="31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14"/>
      <c r="R693" s="33"/>
      <c r="S693" s="33"/>
      <c r="T693" s="34"/>
      <c r="U693" s="34"/>
      <c r="V693" s="34"/>
      <c r="W693" s="34"/>
      <c r="X693" s="34"/>
      <c r="Y693" s="34"/>
      <c r="Z693" s="34"/>
    </row>
    <row r="694" ht="15.75" customHeight="1">
      <c r="A694" s="31"/>
      <c r="B694" s="31"/>
      <c r="C694" s="31"/>
      <c r="D694" s="32"/>
      <c r="E694" s="31"/>
      <c r="F694" s="9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14"/>
      <c r="R694" s="33"/>
      <c r="S694" s="33"/>
      <c r="T694" s="34"/>
      <c r="U694" s="34"/>
      <c r="V694" s="34"/>
      <c r="W694" s="34"/>
      <c r="X694" s="34"/>
      <c r="Y694" s="34"/>
      <c r="Z694" s="34"/>
    </row>
    <row r="695" ht="15.75" customHeight="1">
      <c r="A695" s="31"/>
      <c r="B695" s="31"/>
      <c r="C695" s="31"/>
      <c r="D695" s="32"/>
      <c r="E695" s="31"/>
      <c r="F695" s="31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14"/>
      <c r="R695" s="33"/>
      <c r="S695" s="33"/>
      <c r="T695" s="34"/>
      <c r="U695" s="34"/>
      <c r="V695" s="34"/>
      <c r="W695" s="34"/>
      <c r="X695" s="34"/>
      <c r="Y695" s="34"/>
      <c r="Z695" s="34"/>
    </row>
    <row r="696" ht="15.75" customHeight="1">
      <c r="A696" s="31"/>
      <c r="B696" s="31"/>
      <c r="C696" s="31"/>
      <c r="D696" s="32"/>
      <c r="E696" s="31"/>
      <c r="F696" s="31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14"/>
      <c r="R696" s="33"/>
      <c r="S696" s="33"/>
      <c r="T696" s="34"/>
      <c r="U696" s="34"/>
      <c r="V696" s="34"/>
      <c r="W696" s="34"/>
      <c r="X696" s="34"/>
      <c r="Y696" s="34"/>
      <c r="Z696" s="34"/>
    </row>
    <row r="697" ht="15.75" customHeight="1">
      <c r="A697" s="31"/>
      <c r="B697" s="31"/>
      <c r="C697" s="31"/>
      <c r="D697" s="32"/>
      <c r="E697" s="31"/>
      <c r="F697" s="31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14"/>
      <c r="R697" s="33"/>
      <c r="S697" s="33"/>
      <c r="T697" s="34"/>
      <c r="U697" s="34"/>
      <c r="V697" s="34"/>
      <c r="W697" s="34"/>
      <c r="X697" s="34"/>
      <c r="Y697" s="34"/>
      <c r="Z697" s="34"/>
    </row>
    <row r="698" ht="15.75" customHeight="1">
      <c r="A698" s="31"/>
      <c r="B698" s="31"/>
      <c r="C698" s="31"/>
      <c r="D698" s="32"/>
      <c r="E698" s="31"/>
      <c r="F698" s="31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14"/>
      <c r="R698" s="33"/>
      <c r="S698" s="33"/>
      <c r="T698" s="34"/>
      <c r="U698" s="34"/>
      <c r="V698" s="34"/>
      <c r="W698" s="34"/>
      <c r="X698" s="34"/>
      <c r="Y698" s="34"/>
      <c r="Z698" s="34"/>
    </row>
    <row r="699" ht="15.75" customHeight="1">
      <c r="A699" s="31"/>
      <c r="B699" s="31"/>
      <c r="C699" s="31"/>
      <c r="D699" s="32"/>
      <c r="E699" s="31"/>
      <c r="F699" s="9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14"/>
      <c r="R699" s="33"/>
      <c r="S699" s="33"/>
      <c r="T699" s="34"/>
      <c r="U699" s="34"/>
      <c r="V699" s="34"/>
      <c r="W699" s="34"/>
      <c r="X699" s="34"/>
      <c r="Y699" s="34"/>
      <c r="Z699" s="34"/>
    </row>
    <row r="700" ht="15.75" customHeight="1">
      <c r="A700" s="31"/>
      <c r="B700" s="31"/>
      <c r="C700" s="31"/>
      <c r="D700" s="32"/>
      <c r="E700" s="31"/>
      <c r="F700" s="31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14"/>
      <c r="R700" s="33"/>
      <c r="S700" s="33"/>
      <c r="T700" s="34"/>
      <c r="U700" s="34"/>
      <c r="V700" s="34"/>
      <c r="W700" s="34"/>
      <c r="X700" s="34"/>
      <c r="Y700" s="34"/>
      <c r="Z700" s="34"/>
    </row>
    <row r="701" ht="15.75" customHeight="1">
      <c r="A701" s="31"/>
      <c r="B701" s="31"/>
      <c r="C701" s="31"/>
      <c r="D701" s="32"/>
      <c r="E701" s="31"/>
      <c r="F701" s="31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14"/>
      <c r="R701" s="33"/>
      <c r="S701" s="33"/>
      <c r="T701" s="34"/>
      <c r="U701" s="34"/>
      <c r="V701" s="34"/>
      <c r="W701" s="34"/>
      <c r="X701" s="34"/>
      <c r="Y701" s="34"/>
      <c r="Z701" s="34"/>
    </row>
    <row r="702" ht="15.75" customHeight="1">
      <c r="A702" s="31"/>
      <c r="B702" s="31"/>
      <c r="C702" s="31"/>
      <c r="D702" s="32"/>
      <c r="E702" s="31"/>
      <c r="F702" s="31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14"/>
      <c r="R702" s="33"/>
      <c r="S702" s="33"/>
      <c r="T702" s="34"/>
      <c r="U702" s="34"/>
      <c r="V702" s="34"/>
      <c r="W702" s="34"/>
      <c r="X702" s="34"/>
      <c r="Y702" s="34"/>
      <c r="Z702" s="34"/>
    </row>
    <row r="703" ht="15.75" customHeight="1">
      <c r="A703" s="31"/>
      <c r="B703" s="31"/>
      <c r="C703" s="31"/>
      <c r="D703" s="32"/>
      <c r="E703" s="31"/>
      <c r="F703" s="31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14"/>
      <c r="R703" s="33"/>
      <c r="S703" s="33"/>
      <c r="T703" s="34"/>
      <c r="U703" s="34"/>
      <c r="V703" s="34"/>
      <c r="W703" s="34"/>
      <c r="X703" s="34"/>
      <c r="Y703" s="34"/>
      <c r="Z703" s="34"/>
    </row>
    <row r="704" ht="15.75" customHeight="1">
      <c r="A704" s="31"/>
      <c r="B704" s="31"/>
      <c r="C704" s="31"/>
      <c r="D704" s="32"/>
      <c r="E704" s="31"/>
      <c r="F704" s="31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14"/>
      <c r="R704" s="33"/>
      <c r="S704" s="33"/>
      <c r="T704" s="34"/>
      <c r="U704" s="34"/>
      <c r="V704" s="34"/>
      <c r="W704" s="34"/>
      <c r="X704" s="34"/>
      <c r="Y704" s="34"/>
      <c r="Z704" s="34"/>
    </row>
    <row r="705" ht="15.75" customHeight="1">
      <c r="A705" s="31"/>
      <c r="B705" s="31"/>
      <c r="C705" s="31"/>
      <c r="D705" s="32"/>
      <c r="E705" s="31"/>
      <c r="F705" s="31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14"/>
      <c r="R705" s="33"/>
      <c r="S705" s="33"/>
      <c r="T705" s="34"/>
      <c r="U705" s="34"/>
      <c r="V705" s="34"/>
      <c r="W705" s="34"/>
      <c r="X705" s="34"/>
      <c r="Y705" s="34"/>
      <c r="Z705" s="34"/>
    </row>
    <row r="706" ht="15.75" customHeight="1">
      <c r="A706" s="31"/>
      <c r="B706" s="31"/>
      <c r="C706" s="31"/>
      <c r="D706" s="32"/>
      <c r="E706" s="31"/>
      <c r="F706" s="31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14"/>
      <c r="R706" s="33"/>
      <c r="S706" s="33"/>
      <c r="T706" s="34"/>
      <c r="U706" s="34"/>
      <c r="V706" s="34"/>
      <c r="W706" s="34"/>
      <c r="X706" s="34"/>
      <c r="Y706" s="34"/>
      <c r="Z706" s="34"/>
    </row>
    <row r="707" ht="15.75" customHeight="1">
      <c r="A707" s="31"/>
      <c r="B707" s="31"/>
      <c r="C707" s="31"/>
      <c r="D707" s="32"/>
      <c r="E707" s="31"/>
      <c r="F707" s="31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14"/>
      <c r="R707" s="33"/>
      <c r="S707" s="33"/>
      <c r="T707" s="34"/>
      <c r="U707" s="34"/>
      <c r="V707" s="34"/>
      <c r="W707" s="34"/>
      <c r="X707" s="34"/>
      <c r="Y707" s="34"/>
      <c r="Z707" s="34"/>
    </row>
    <row r="708" ht="15.75" customHeight="1">
      <c r="A708" s="31"/>
      <c r="B708" s="31"/>
      <c r="C708" s="31"/>
      <c r="D708" s="32"/>
      <c r="E708" s="31"/>
      <c r="F708" s="31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14"/>
      <c r="R708" s="33"/>
      <c r="S708" s="33"/>
      <c r="T708" s="34"/>
      <c r="U708" s="34"/>
      <c r="V708" s="34"/>
      <c r="W708" s="34"/>
      <c r="X708" s="34"/>
      <c r="Y708" s="34"/>
      <c r="Z708" s="34"/>
    </row>
    <row r="709" ht="15.75" customHeight="1">
      <c r="A709" s="31"/>
      <c r="B709" s="31"/>
      <c r="C709" s="31"/>
      <c r="D709" s="32"/>
      <c r="E709" s="31"/>
      <c r="F709" s="31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14"/>
      <c r="R709" s="33"/>
      <c r="S709" s="33"/>
      <c r="T709" s="34"/>
      <c r="U709" s="34"/>
      <c r="V709" s="34"/>
      <c r="W709" s="34"/>
      <c r="X709" s="34"/>
      <c r="Y709" s="34"/>
      <c r="Z709" s="34"/>
    </row>
    <row r="710" ht="15.75" customHeight="1">
      <c r="A710" s="31"/>
      <c r="B710" s="31"/>
      <c r="C710" s="31"/>
      <c r="D710" s="32"/>
      <c r="E710" s="31"/>
      <c r="F710" s="31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14"/>
      <c r="R710" s="33"/>
      <c r="S710" s="33"/>
      <c r="T710" s="34"/>
      <c r="U710" s="34"/>
      <c r="V710" s="34"/>
      <c r="W710" s="34"/>
      <c r="X710" s="34"/>
      <c r="Y710" s="34"/>
      <c r="Z710" s="34"/>
    </row>
    <row r="711" ht="15.75" customHeight="1">
      <c r="A711" s="31"/>
      <c r="B711" s="31"/>
      <c r="C711" s="31"/>
      <c r="D711" s="32"/>
      <c r="E711" s="31"/>
      <c r="F711" s="9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14"/>
      <c r="R711" s="33"/>
      <c r="S711" s="33"/>
      <c r="T711" s="34"/>
      <c r="U711" s="34"/>
      <c r="V711" s="34"/>
      <c r="W711" s="34"/>
      <c r="X711" s="34"/>
      <c r="Y711" s="34"/>
      <c r="Z711" s="34"/>
    </row>
    <row r="712" ht="15.75" customHeight="1">
      <c r="A712" s="31"/>
      <c r="B712" s="31"/>
      <c r="C712" s="31"/>
      <c r="D712" s="32"/>
      <c r="E712" s="31"/>
      <c r="F712" s="31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14"/>
      <c r="R712" s="33"/>
      <c r="S712" s="33"/>
      <c r="T712" s="34"/>
      <c r="U712" s="34"/>
      <c r="V712" s="34"/>
      <c r="W712" s="34"/>
      <c r="X712" s="34"/>
      <c r="Y712" s="34"/>
      <c r="Z712" s="34"/>
    </row>
    <row r="713" ht="15.75" customHeight="1">
      <c r="A713" s="31"/>
      <c r="B713" s="31"/>
      <c r="C713" s="31"/>
      <c r="D713" s="32"/>
      <c r="E713" s="31"/>
      <c r="F713" s="9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14"/>
      <c r="R713" s="33"/>
      <c r="S713" s="33"/>
      <c r="T713" s="34"/>
      <c r="U713" s="34"/>
      <c r="V713" s="34"/>
      <c r="W713" s="34"/>
      <c r="X713" s="34"/>
      <c r="Y713" s="34"/>
      <c r="Z713" s="34"/>
    </row>
    <row r="714" ht="15.75" customHeight="1">
      <c r="A714" s="31"/>
      <c r="B714" s="31"/>
      <c r="C714" s="31"/>
      <c r="D714" s="32"/>
      <c r="E714" s="31"/>
      <c r="F714" s="31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14"/>
      <c r="R714" s="33"/>
      <c r="S714" s="33"/>
      <c r="T714" s="34"/>
      <c r="U714" s="34"/>
      <c r="V714" s="34"/>
      <c r="W714" s="34"/>
      <c r="X714" s="34"/>
      <c r="Y714" s="34"/>
      <c r="Z714" s="34"/>
    </row>
    <row r="715" ht="15.75" customHeight="1">
      <c r="A715" s="31"/>
      <c r="B715" s="31"/>
      <c r="C715" s="31"/>
      <c r="D715" s="32"/>
      <c r="E715" s="31"/>
      <c r="F715" s="31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14"/>
      <c r="R715" s="33"/>
      <c r="S715" s="33"/>
      <c r="T715" s="34"/>
      <c r="U715" s="34"/>
      <c r="V715" s="34"/>
      <c r="W715" s="34"/>
      <c r="X715" s="34"/>
      <c r="Y715" s="34"/>
      <c r="Z715" s="34"/>
    </row>
    <row r="716" ht="15.75" customHeight="1">
      <c r="A716" s="31"/>
      <c r="B716" s="31"/>
      <c r="C716" s="31"/>
      <c r="D716" s="32"/>
      <c r="E716" s="31"/>
      <c r="F716" s="31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14"/>
      <c r="R716" s="33"/>
      <c r="S716" s="33"/>
      <c r="T716" s="34"/>
      <c r="U716" s="34"/>
      <c r="V716" s="34"/>
      <c r="W716" s="34"/>
      <c r="X716" s="34"/>
      <c r="Y716" s="34"/>
      <c r="Z716" s="34"/>
    </row>
    <row r="717" ht="15.75" customHeight="1">
      <c r="A717" s="31"/>
      <c r="B717" s="31"/>
      <c r="C717" s="31"/>
      <c r="D717" s="32"/>
      <c r="E717" s="31"/>
      <c r="F717" s="31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14"/>
      <c r="R717" s="33"/>
      <c r="S717" s="33"/>
      <c r="T717" s="34"/>
      <c r="U717" s="34"/>
      <c r="V717" s="34"/>
      <c r="W717" s="34"/>
      <c r="X717" s="34"/>
      <c r="Y717" s="34"/>
      <c r="Z717" s="34"/>
    </row>
    <row r="718" ht="15.75" customHeight="1">
      <c r="A718" s="31"/>
      <c r="B718" s="31"/>
      <c r="C718" s="31"/>
      <c r="D718" s="32"/>
      <c r="E718" s="31"/>
      <c r="F718" s="31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14"/>
      <c r="R718" s="33"/>
      <c r="S718" s="33"/>
      <c r="T718" s="34"/>
      <c r="U718" s="34"/>
      <c r="V718" s="34"/>
      <c r="W718" s="34"/>
      <c r="X718" s="34"/>
      <c r="Y718" s="34"/>
      <c r="Z718" s="34"/>
    </row>
    <row r="719" ht="15.75" customHeight="1">
      <c r="A719" s="31"/>
      <c r="B719" s="31"/>
      <c r="C719" s="31"/>
      <c r="D719" s="32"/>
      <c r="E719" s="31"/>
      <c r="F719" s="31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14"/>
      <c r="R719" s="33"/>
      <c r="S719" s="33"/>
      <c r="T719" s="34"/>
      <c r="U719" s="34"/>
      <c r="V719" s="34"/>
      <c r="W719" s="34"/>
      <c r="X719" s="34"/>
      <c r="Y719" s="34"/>
      <c r="Z719" s="34"/>
    </row>
    <row r="720" ht="15.75" customHeight="1">
      <c r="A720" s="31"/>
      <c r="B720" s="31"/>
      <c r="C720" s="31"/>
      <c r="D720" s="32"/>
      <c r="E720" s="31"/>
      <c r="F720" s="9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14"/>
      <c r="R720" s="33"/>
      <c r="S720" s="33"/>
      <c r="T720" s="34"/>
      <c r="U720" s="34"/>
      <c r="V720" s="34"/>
      <c r="W720" s="34"/>
      <c r="X720" s="34"/>
      <c r="Y720" s="34"/>
      <c r="Z720" s="34"/>
    </row>
    <row r="721" ht="15.75" customHeight="1">
      <c r="A721" s="31"/>
      <c r="B721" s="31"/>
      <c r="C721" s="31"/>
      <c r="D721" s="32"/>
      <c r="E721" s="31"/>
      <c r="F721" s="31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14"/>
      <c r="R721" s="33"/>
      <c r="S721" s="33"/>
      <c r="T721" s="34"/>
      <c r="U721" s="34"/>
      <c r="V721" s="34"/>
      <c r="W721" s="34"/>
      <c r="X721" s="34"/>
      <c r="Y721" s="34"/>
      <c r="Z721" s="34"/>
    </row>
    <row r="722" ht="15.75" customHeight="1">
      <c r="A722" s="31"/>
      <c r="B722" s="31"/>
      <c r="C722" s="31"/>
      <c r="D722" s="32"/>
      <c r="E722" s="31"/>
      <c r="F722" s="31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14"/>
      <c r="R722" s="33"/>
      <c r="S722" s="33"/>
      <c r="T722" s="34"/>
      <c r="U722" s="34"/>
      <c r="V722" s="34"/>
      <c r="W722" s="34"/>
      <c r="X722" s="34"/>
      <c r="Y722" s="34"/>
      <c r="Z722" s="34"/>
    </row>
    <row r="723" ht="15.75" customHeight="1">
      <c r="A723" s="31"/>
      <c r="B723" s="31"/>
      <c r="C723" s="31"/>
      <c r="D723" s="32"/>
      <c r="E723" s="31"/>
      <c r="F723" s="31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14"/>
      <c r="R723" s="33"/>
      <c r="S723" s="33"/>
      <c r="T723" s="34"/>
      <c r="U723" s="34"/>
      <c r="V723" s="34"/>
      <c r="W723" s="34"/>
      <c r="X723" s="34"/>
      <c r="Y723" s="34"/>
      <c r="Z723" s="34"/>
    </row>
    <row r="724" ht="15.75" customHeight="1">
      <c r="A724" s="31"/>
      <c r="B724" s="31"/>
      <c r="C724" s="31"/>
      <c r="D724" s="32"/>
      <c r="E724" s="31"/>
      <c r="F724" s="31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14"/>
      <c r="R724" s="33"/>
      <c r="S724" s="33"/>
      <c r="T724" s="34"/>
      <c r="U724" s="34"/>
      <c r="V724" s="34"/>
      <c r="W724" s="34"/>
      <c r="X724" s="34"/>
      <c r="Y724" s="34"/>
      <c r="Z724" s="34"/>
    </row>
    <row r="725" ht="15.75" customHeight="1">
      <c r="A725" s="31"/>
      <c r="B725" s="31"/>
      <c r="C725" s="31"/>
      <c r="D725" s="32"/>
      <c r="E725" s="31"/>
      <c r="F725" s="31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14"/>
      <c r="R725" s="33"/>
      <c r="S725" s="33"/>
      <c r="T725" s="34"/>
      <c r="U725" s="34"/>
      <c r="V725" s="34"/>
      <c r="W725" s="34"/>
      <c r="X725" s="34"/>
      <c r="Y725" s="34"/>
      <c r="Z725" s="34"/>
    </row>
    <row r="726" ht="15.75" customHeight="1">
      <c r="A726" s="31"/>
      <c r="B726" s="31"/>
      <c r="C726" s="31"/>
      <c r="D726" s="32"/>
      <c r="E726" s="31"/>
      <c r="F726" s="31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14"/>
      <c r="R726" s="33"/>
      <c r="S726" s="33"/>
      <c r="T726" s="34"/>
      <c r="U726" s="34"/>
      <c r="V726" s="34"/>
      <c r="W726" s="34"/>
      <c r="X726" s="34"/>
      <c r="Y726" s="34"/>
      <c r="Z726" s="34"/>
    </row>
    <row r="727" ht="15.75" customHeight="1">
      <c r="A727" s="31"/>
      <c r="B727" s="31"/>
      <c r="C727" s="31"/>
      <c r="D727" s="32"/>
      <c r="E727" s="31"/>
      <c r="F727" s="31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14"/>
      <c r="R727" s="33"/>
      <c r="S727" s="33"/>
      <c r="T727" s="34"/>
      <c r="U727" s="34"/>
      <c r="V727" s="34"/>
      <c r="W727" s="34"/>
      <c r="X727" s="34"/>
      <c r="Y727" s="34"/>
      <c r="Z727" s="34"/>
    </row>
    <row r="728" ht="15.75" customHeight="1">
      <c r="A728" s="31"/>
      <c r="B728" s="31"/>
      <c r="C728" s="31"/>
      <c r="D728" s="32"/>
      <c r="E728" s="31"/>
      <c r="F728" s="31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14"/>
      <c r="R728" s="33"/>
      <c r="S728" s="33"/>
      <c r="T728" s="34"/>
      <c r="U728" s="34"/>
      <c r="V728" s="34"/>
      <c r="W728" s="34"/>
      <c r="X728" s="34"/>
      <c r="Y728" s="34"/>
      <c r="Z728" s="34"/>
    </row>
    <row r="729" ht="15.75" customHeight="1">
      <c r="A729" s="31"/>
      <c r="B729" s="31"/>
      <c r="C729" s="31"/>
      <c r="D729" s="32"/>
      <c r="E729" s="31"/>
      <c r="F729" s="9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14"/>
      <c r="R729" s="33"/>
      <c r="S729" s="33"/>
      <c r="T729" s="34"/>
      <c r="U729" s="34"/>
      <c r="V729" s="34"/>
      <c r="W729" s="34"/>
      <c r="X729" s="34"/>
      <c r="Y729" s="34"/>
      <c r="Z729" s="34"/>
    </row>
    <row r="730" ht="15.75" customHeight="1">
      <c r="A730" s="31"/>
      <c r="B730" s="31"/>
      <c r="C730" s="31"/>
      <c r="D730" s="32"/>
      <c r="E730" s="31"/>
      <c r="F730" s="31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14"/>
      <c r="R730" s="33"/>
      <c r="S730" s="33"/>
      <c r="T730" s="34"/>
      <c r="U730" s="34"/>
      <c r="V730" s="34"/>
      <c r="W730" s="34"/>
      <c r="X730" s="34"/>
      <c r="Y730" s="34"/>
      <c r="Z730" s="34"/>
    </row>
    <row r="731" ht="15.75" customHeight="1">
      <c r="A731" s="31"/>
      <c r="B731" s="31"/>
      <c r="C731" s="31"/>
      <c r="D731" s="32"/>
      <c r="E731" s="31"/>
      <c r="F731" s="31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14"/>
      <c r="R731" s="33"/>
      <c r="S731" s="33"/>
      <c r="T731" s="34"/>
      <c r="U731" s="34"/>
      <c r="V731" s="34"/>
      <c r="W731" s="34"/>
      <c r="X731" s="34"/>
      <c r="Y731" s="34"/>
      <c r="Z731" s="34"/>
    </row>
    <row r="732" ht="15.75" customHeight="1">
      <c r="A732" s="31"/>
      <c r="B732" s="31"/>
      <c r="C732" s="31"/>
      <c r="D732" s="32"/>
      <c r="E732" s="31"/>
      <c r="F732" s="31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14"/>
      <c r="R732" s="33"/>
      <c r="S732" s="33"/>
      <c r="T732" s="34"/>
      <c r="U732" s="34"/>
      <c r="V732" s="34"/>
      <c r="W732" s="34"/>
      <c r="X732" s="34"/>
      <c r="Y732" s="34"/>
      <c r="Z732" s="34"/>
    </row>
    <row r="733" ht="15.75" customHeight="1">
      <c r="A733" s="31"/>
      <c r="B733" s="31"/>
      <c r="C733" s="31"/>
      <c r="D733" s="32"/>
      <c r="E733" s="31"/>
      <c r="F733" s="31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14"/>
      <c r="R733" s="33"/>
      <c r="S733" s="33"/>
      <c r="T733" s="34"/>
      <c r="U733" s="34"/>
      <c r="V733" s="34"/>
      <c r="W733" s="34"/>
      <c r="X733" s="34"/>
      <c r="Y733" s="34"/>
      <c r="Z733" s="34"/>
    </row>
    <row r="734" ht="15.75" customHeight="1">
      <c r="A734" s="31"/>
      <c r="B734" s="31"/>
      <c r="C734" s="31"/>
      <c r="D734" s="32"/>
      <c r="E734" s="31"/>
      <c r="F734" s="9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14"/>
      <c r="R734" s="33"/>
      <c r="S734" s="33"/>
      <c r="T734" s="34"/>
      <c r="U734" s="34"/>
      <c r="V734" s="34"/>
      <c r="W734" s="34"/>
      <c r="X734" s="34"/>
      <c r="Y734" s="34"/>
      <c r="Z734" s="34"/>
    </row>
    <row r="735" ht="15.75" customHeight="1">
      <c r="A735" s="31"/>
      <c r="B735" s="31"/>
      <c r="C735" s="31"/>
      <c r="D735" s="32"/>
      <c r="E735" s="31"/>
      <c r="F735" s="31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14"/>
      <c r="R735" s="33"/>
      <c r="S735" s="33"/>
      <c r="T735" s="34"/>
      <c r="U735" s="34"/>
      <c r="V735" s="34"/>
      <c r="W735" s="34"/>
      <c r="X735" s="34"/>
      <c r="Y735" s="34"/>
      <c r="Z735" s="34"/>
    </row>
    <row r="736" ht="15.75" customHeight="1">
      <c r="A736" s="31"/>
      <c r="B736" s="31"/>
      <c r="C736" s="31"/>
      <c r="D736" s="32"/>
      <c r="E736" s="31"/>
      <c r="F736" s="31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14"/>
      <c r="R736" s="33"/>
      <c r="S736" s="33"/>
      <c r="T736" s="34"/>
      <c r="U736" s="34"/>
      <c r="V736" s="34"/>
      <c r="W736" s="34"/>
      <c r="X736" s="34"/>
      <c r="Y736" s="34"/>
      <c r="Z736" s="34"/>
    </row>
    <row r="737" ht="15.75" customHeight="1">
      <c r="A737" s="31"/>
      <c r="B737" s="31"/>
      <c r="C737" s="31"/>
      <c r="D737" s="32"/>
      <c r="E737" s="31"/>
      <c r="F737" s="31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14"/>
      <c r="R737" s="33"/>
      <c r="S737" s="33"/>
      <c r="T737" s="34"/>
      <c r="U737" s="34"/>
      <c r="V737" s="34"/>
      <c r="W737" s="34"/>
      <c r="X737" s="34"/>
      <c r="Y737" s="34"/>
      <c r="Z737" s="34"/>
    </row>
    <row r="738" ht="15.75" customHeight="1">
      <c r="A738" s="31"/>
      <c r="B738" s="31"/>
      <c r="C738" s="31"/>
      <c r="D738" s="32"/>
      <c r="E738" s="31"/>
      <c r="F738" s="31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14"/>
      <c r="R738" s="33"/>
      <c r="S738" s="33"/>
      <c r="T738" s="34"/>
      <c r="U738" s="34"/>
      <c r="V738" s="34"/>
      <c r="W738" s="34"/>
      <c r="X738" s="34"/>
      <c r="Y738" s="34"/>
      <c r="Z738" s="34"/>
    </row>
    <row r="739" ht="15.75" customHeight="1">
      <c r="A739" s="31"/>
      <c r="B739" s="31"/>
      <c r="C739" s="31"/>
      <c r="D739" s="32"/>
      <c r="E739" s="31"/>
      <c r="F739" s="31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14"/>
      <c r="R739" s="33"/>
      <c r="S739" s="33"/>
      <c r="T739" s="34"/>
      <c r="U739" s="34"/>
      <c r="V739" s="34"/>
      <c r="W739" s="34"/>
      <c r="X739" s="34"/>
      <c r="Y739" s="34"/>
      <c r="Z739" s="34"/>
    </row>
    <row r="740" ht="15.75" customHeight="1">
      <c r="A740" s="31"/>
      <c r="B740" s="31"/>
      <c r="C740" s="31"/>
      <c r="D740" s="32"/>
      <c r="E740" s="31"/>
      <c r="F740" s="9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14"/>
      <c r="R740" s="33"/>
      <c r="S740" s="33"/>
      <c r="T740" s="34"/>
      <c r="U740" s="34"/>
      <c r="V740" s="34"/>
      <c r="W740" s="34"/>
      <c r="X740" s="34"/>
      <c r="Y740" s="34"/>
      <c r="Z740" s="34"/>
    </row>
    <row r="741" ht="15.75" customHeight="1">
      <c r="A741" s="31"/>
      <c r="B741" s="31"/>
      <c r="C741" s="31"/>
      <c r="D741" s="32"/>
      <c r="E741" s="31"/>
      <c r="F741" s="9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14"/>
      <c r="R741" s="33"/>
      <c r="S741" s="33"/>
      <c r="T741" s="34"/>
      <c r="U741" s="34"/>
      <c r="V741" s="34"/>
      <c r="W741" s="34"/>
      <c r="X741" s="34"/>
      <c r="Y741" s="34"/>
      <c r="Z741" s="34"/>
    </row>
    <row r="742" ht="15.75" customHeight="1">
      <c r="A742" s="31"/>
      <c r="B742" s="31"/>
      <c r="C742" s="31"/>
      <c r="D742" s="32"/>
      <c r="E742" s="31"/>
      <c r="F742" s="9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14"/>
      <c r="R742" s="33"/>
      <c r="S742" s="33"/>
      <c r="T742" s="34"/>
      <c r="U742" s="34"/>
      <c r="V742" s="34"/>
      <c r="W742" s="34"/>
      <c r="X742" s="34"/>
      <c r="Y742" s="34"/>
      <c r="Z742" s="34"/>
    </row>
    <row r="743" ht="15.75" customHeight="1">
      <c r="A743" s="31"/>
      <c r="B743" s="31"/>
      <c r="C743" s="31"/>
      <c r="D743" s="32"/>
      <c r="E743" s="31"/>
      <c r="F743" s="31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14"/>
      <c r="R743" s="33"/>
      <c r="S743" s="33"/>
      <c r="T743" s="34"/>
      <c r="U743" s="34"/>
      <c r="V743" s="34"/>
      <c r="W743" s="34"/>
      <c r="X743" s="34"/>
      <c r="Y743" s="34"/>
      <c r="Z743" s="34"/>
    </row>
    <row r="744" ht="15.75" customHeight="1">
      <c r="A744" s="31"/>
      <c r="B744" s="31"/>
      <c r="C744" s="31"/>
      <c r="D744" s="32"/>
      <c r="E744" s="31"/>
      <c r="F744" s="31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14"/>
      <c r="R744" s="33"/>
      <c r="S744" s="33"/>
      <c r="T744" s="34"/>
      <c r="U744" s="34"/>
      <c r="V744" s="34"/>
      <c r="W744" s="34"/>
      <c r="X744" s="34"/>
      <c r="Y744" s="34"/>
      <c r="Z744" s="34"/>
    </row>
    <row r="745" ht="15.75" customHeight="1">
      <c r="A745" s="31"/>
      <c r="B745" s="31"/>
      <c r="C745" s="31"/>
      <c r="D745" s="32"/>
      <c r="E745" s="31"/>
      <c r="F745" s="31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14"/>
      <c r="R745" s="33"/>
      <c r="S745" s="33"/>
      <c r="T745" s="34"/>
      <c r="U745" s="34"/>
      <c r="V745" s="34"/>
      <c r="W745" s="34"/>
      <c r="X745" s="34"/>
      <c r="Y745" s="34"/>
      <c r="Z745" s="34"/>
    </row>
    <row r="746" ht="15.75" customHeight="1">
      <c r="A746" s="31"/>
      <c r="B746" s="31"/>
      <c r="C746" s="31"/>
      <c r="D746" s="32"/>
      <c r="E746" s="31"/>
      <c r="F746" s="31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14"/>
      <c r="R746" s="33"/>
      <c r="S746" s="33"/>
      <c r="T746" s="34"/>
      <c r="U746" s="34"/>
      <c r="V746" s="34"/>
      <c r="W746" s="34"/>
      <c r="X746" s="34"/>
      <c r="Y746" s="34"/>
      <c r="Z746" s="34"/>
    </row>
    <row r="747" ht="15.75" customHeight="1">
      <c r="A747" s="31"/>
      <c r="B747" s="31"/>
      <c r="C747" s="31"/>
      <c r="D747" s="32"/>
      <c r="E747" s="31"/>
      <c r="F747" s="31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14"/>
      <c r="R747" s="33"/>
      <c r="S747" s="33"/>
      <c r="T747" s="34"/>
      <c r="U747" s="34"/>
      <c r="V747" s="34"/>
      <c r="W747" s="34"/>
      <c r="X747" s="34"/>
      <c r="Y747" s="34"/>
      <c r="Z747" s="34"/>
    </row>
    <row r="748" ht="15.75" customHeight="1">
      <c r="A748" s="31"/>
      <c r="B748" s="31"/>
      <c r="C748" s="31"/>
      <c r="D748" s="32"/>
      <c r="E748" s="31"/>
      <c r="F748" s="31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14"/>
      <c r="R748" s="33"/>
      <c r="S748" s="33"/>
      <c r="T748" s="34"/>
      <c r="U748" s="34"/>
      <c r="V748" s="34"/>
      <c r="W748" s="34"/>
      <c r="X748" s="34"/>
      <c r="Y748" s="34"/>
      <c r="Z748" s="34"/>
    </row>
    <row r="749" ht="15.75" customHeight="1">
      <c r="A749" s="31"/>
      <c r="B749" s="31"/>
      <c r="C749" s="31"/>
      <c r="D749" s="32"/>
      <c r="E749" s="31"/>
      <c r="F749" s="31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14"/>
      <c r="R749" s="33"/>
      <c r="S749" s="33"/>
      <c r="T749" s="34"/>
      <c r="U749" s="34"/>
      <c r="V749" s="34"/>
      <c r="W749" s="34"/>
      <c r="X749" s="34"/>
      <c r="Y749" s="34"/>
      <c r="Z749" s="34"/>
    </row>
    <row r="750" ht="15.75" customHeight="1">
      <c r="A750" s="31"/>
      <c r="B750" s="31"/>
      <c r="C750" s="31"/>
      <c r="D750" s="32"/>
      <c r="E750" s="31"/>
      <c r="F750" s="31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14"/>
      <c r="R750" s="33"/>
      <c r="S750" s="33"/>
      <c r="T750" s="34"/>
      <c r="U750" s="34"/>
      <c r="V750" s="34"/>
      <c r="W750" s="34"/>
      <c r="X750" s="34"/>
      <c r="Y750" s="34"/>
      <c r="Z750" s="34"/>
    </row>
    <row r="751" ht="15.75" customHeight="1">
      <c r="A751" s="31"/>
      <c r="B751" s="31"/>
      <c r="C751" s="31"/>
      <c r="D751" s="32"/>
      <c r="E751" s="31"/>
      <c r="F751" s="31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14"/>
      <c r="R751" s="33"/>
      <c r="S751" s="33"/>
      <c r="T751" s="34"/>
      <c r="U751" s="34"/>
      <c r="V751" s="34"/>
      <c r="W751" s="34"/>
      <c r="X751" s="34"/>
      <c r="Y751" s="34"/>
      <c r="Z751" s="34"/>
    </row>
    <row r="752" ht="15.75" customHeight="1">
      <c r="A752" s="31"/>
      <c r="B752" s="31"/>
      <c r="C752" s="31"/>
      <c r="D752" s="32"/>
      <c r="E752" s="31"/>
      <c r="F752" s="31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14"/>
      <c r="R752" s="33"/>
      <c r="S752" s="33"/>
      <c r="T752" s="34"/>
      <c r="U752" s="34"/>
      <c r="V752" s="34"/>
      <c r="W752" s="34"/>
      <c r="X752" s="34"/>
      <c r="Y752" s="34"/>
      <c r="Z752" s="34"/>
    </row>
    <row r="753" ht="15.75" customHeight="1">
      <c r="A753" s="31"/>
      <c r="B753" s="31"/>
      <c r="C753" s="31"/>
      <c r="D753" s="32"/>
      <c r="E753" s="31"/>
      <c r="F753" s="31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14"/>
      <c r="R753" s="33"/>
      <c r="S753" s="33"/>
      <c r="T753" s="34"/>
      <c r="U753" s="34"/>
      <c r="V753" s="34"/>
      <c r="W753" s="34"/>
      <c r="X753" s="34"/>
      <c r="Y753" s="34"/>
      <c r="Z753" s="34"/>
    </row>
    <row r="754" ht="15.75" customHeight="1">
      <c r="A754" s="31"/>
      <c r="B754" s="31"/>
      <c r="C754" s="31"/>
      <c r="D754" s="32"/>
      <c r="E754" s="31"/>
      <c r="F754" s="31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14"/>
      <c r="R754" s="33"/>
      <c r="S754" s="33"/>
      <c r="T754" s="34"/>
      <c r="U754" s="34"/>
      <c r="V754" s="34"/>
      <c r="W754" s="34"/>
      <c r="X754" s="34"/>
      <c r="Y754" s="34"/>
      <c r="Z754" s="34"/>
    </row>
    <row r="755" ht="15.75" customHeight="1">
      <c r="A755" s="31"/>
      <c r="B755" s="31"/>
      <c r="C755" s="31"/>
      <c r="D755" s="32"/>
      <c r="E755" s="31"/>
      <c r="F755" s="31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14"/>
      <c r="R755" s="33"/>
      <c r="S755" s="33"/>
      <c r="T755" s="34"/>
      <c r="U755" s="34"/>
      <c r="V755" s="34"/>
      <c r="W755" s="34"/>
      <c r="X755" s="34"/>
      <c r="Y755" s="34"/>
      <c r="Z755" s="34"/>
    </row>
    <row r="756" ht="15.75" customHeight="1">
      <c r="A756" s="31"/>
      <c r="B756" s="31"/>
      <c r="C756" s="31"/>
      <c r="D756" s="32"/>
      <c r="E756" s="31"/>
      <c r="F756" s="31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14"/>
      <c r="R756" s="33"/>
      <c r="S756" s="33"/>
      <c r="T756" s="34"/>
      <c r="U756" s="34"/>
      <c r="V756" s="34"/>
      <c r="W756" s="34"/>
      <c r="X756" s="34"/>
      <c r="Y756" s="34"/>
      <c r="Z756" s="34"/>
    </row>
    <row r="757" ht="15.75" customHeight="1">
      <c r="A757" s="31"/>
      <c r="B757" s="31"/>
      <c r="C757" s="31"/>
      <c r="D757" s="32"/>
      <c r="E757" s="31"/>
      <c r="F757" s="31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14"/>
      <c r="R757" s="33"/>
      <c r="S757" s="33"/>
      <c r="T757" s="34"/>
      <c r="U757" s="34"/>
      <c r="V757" s="34"/>
      <c r="W757" s="34"/>
      <c r="X757" s="34"/>
      <c r="Y757" s="34"/>
      <c r="Z757" s="34"/>
    </row>
    <row r="758" ht="15.75" customHeight="1">
      <c r="A758" s="31"/>
      <c r="B758" s="31"/>
      <c r="C758" s="31"/>
      <c r="D758" s="32"/>
      <c r="E758" s="31"/>
      <c r="F758" s="31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14"/>
      <c r="R758" s="33"/>
      <c r="S758" s="33"/>
      <c r="T758" s="34"/>
      <c r="U758" s="34"/>
      <c r="V758" s="34"/>
      <c r="W758" s="34"/>
      <c r="X758" s="34"/>
      <c r="Y758" s="34"/>
      <c r="Z758" s="34"/>
    </row>
    <row r="759" ht="15.75" customHeight="1">
      <c r="A759" s="31"/>
      <c r="B759" s="31"/>
      <c r="C759" s="31"/>
      <c r="D759" s="32"/>
      <c r="E759" s="31"/>
      <c r="F759" s="31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14"/>
      <c r="R759" s="33"/>
      <c r="S759" s="33"/>
      <c r="T759" s="34"/>
      <c r="U759" s="34"/>
      <c r="V759" s="34"/>
      <c r="W759" s="34"/>
      <c r="X759" s="34"/>
      <c r="Y759" s="34"/>
      <c r="Z759" s="34"/>
    </row>
    <row r="760" ht="15.75" customHeight="1">
      <c r="A760" s="31"/>
      <c r="B760" s="31"/>
      <c r="C760" s="31"/>
      <c r="D760" s="32"/>
      <c r="E760" s="31"/>
      <c r="F760" s="31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14"/>
      <c r="R760" s="33"/>
      <c r="S760" s="33"/>
      <c r="T760" s="34"/>
      <c r="U760" s="34"/>
      <c r="V760" s="34"/>
      <c r="W760" s="34"/>
      <c r="X760" s="34"/>
      <c r="Y760" s="34"/>
      <c r="Z760" s="34"/>
    </row>
    <row r="761" ht="15.75" customHeight="1">
      <c r="A761" s="31"/>
      <c r="B761" s="31"/>
      <c r="C761" s="31"/>
      <c r="D761" s="32"/>
      <c r="E761" s="31"/>
      <c r="F761" s="31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14"/>
      <c r="R761" s="33"/>
      <c r="S761" s="33"/>
      <c r="T761" s="34"/>
      <c r="U761" s="34"/>
      <c r="V761" s="34"/>
      <c r="W761" s="34"/>
      <c r="X761" s="34"/>
      <c r="Y761" s="34"/>
      <c r="Z761" s="34"/>
    </row>
    <row r="762" ht="15.75" customHeight="1">
      <c r="A762" s="31"/>
      <c r="B762" s="31"/>
      <c r="C762" s="31"/>
      <c r="D762" s="32"/>
      <c r="E762" s="31"/>
      <c r="F762" s="9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14"/>
      <c r="R762" s="33"/>
      <c r="S762" s="33"/>
      <c r="T762" s="34"/>
      <c r="U762" s="34"/>
      <c r="V762" s="34"/>
      <c r="W762" s="34"/>
      <c r="X762" s="34"/>
      <c r="Y762" s="34"/>
      <c r="Z762" s="34"/>
    </row>
    <row r="763" ht="15.75" customHeight="1">
      <c r="A763" s="31"/>
      <c r="B763" s="31"/>
      <c r="C763" s="31"/>
      <c r="D763" s="32"/>
      <c r="E763" s="31"/>
      <c r="F763" s="31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14"/>
      <c r="R763" s="33"/>
      <c r="S763" s="33"/>
      <c r="T763" s="34"/>
      <c r="U763" s="34"/>
      <c r="V763" s="34"/>
      <c r="W763" s="34"/>
      <c r="X763" s="34"/>
      <c r="Y763" s="34"/>
      <c r="Z763" s="34"/>
    </row>
    <row r="764" ht="15.75" customHeight="1">
      <c r="A764" s="31"/>
      <c r="B764" s="31"/>
      <c r="C764" s="31"/>
      <c r="D764" s="32"/>
      <c r="E764" s="31"/>
      <c r="F764" s="31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14"/>
      <c r="R764" s="33"/>
      <c r="S764" s="33"/>
      <c r="T764" s="34"/>
      <c r="U764" s="34"/>
      <c r="V764" s="34"/>
      <c r="W764" s="34"/>
      <c r="X764" s="34"/>
      <c r="Y764" s="34"/>
      <c r="Z764" s="34"/>
    </row>
    <row r="765" ht="15.75" customHeight="1">
      <c r="A765" s="31"/>
      <c r="B765" s="31"/>
      <c r="C765" s="31"/>
      <c r="D765" s="32"/>
      <c r="E765" s="31"/>
      <c r="F765" s="31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14"/>
      <c r="R765" s="33"/>
      <c r="S765" s="33"/>
      <c r="T765" s="34"/>
      <c r="U765" s="34"/>
      <c r="V765" s="34"/>
      <c r="W765" s="34"/>
      <c r="X765" s="34"/>
      <c r="Y765" s="34"/>
      <c r="Z765" s="34"/>
    </row>
    <row r="766" ht="15.75" customHeight="1">
      <c r="A766" s="31"/>
      <c r="B766" s="31"/>
      <c r="C766" s="31"/>
      <c r="D766" s="32"/>
      <c r="E766" s="31"/>
      <c r="F766" s="31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14"/>
      <c r="R766" s="33"/>
      <c r="S766" s="33"/>
      <c r="T766" s="34"/>
      <c r="U766" s="34"/>
      <c r="V766" s="34"/>
      <c r="W766" s="34"/>
      <c r="X766" s="34"/>
      <c r="Y766" s="34"/>
      <c r="Z766" s="34"/>
    </row>
    <row r="767" ht="15.75" customHeight="1">
      <c r="A767" s="31"/>
      <c r="B767" s="31"/>
      <c r="C767" s="31"/>
      <c r="D767" s="32"/>
      <c r="E767" s="31"/>
      <c r="F767" s="31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14"/>
      <c r="R767" s="33"/>
      <c r="S767" s="33"/>
      <c r="T767" s="34"/>
      <c r="U767" s="34"/>
      <c r="V767" s="34"/>
      <c r="W767" s="34"/>
      <c r="X767" s="34"/>
      <c r="Y767" s="34"/>
      <c r="Z767" s="34"/>
    </row>
    <row r="768" ht="15.75" customHeight="1">
      <c r="A768" s="31"/>
      <c r="B768" s="31"/>
      <c r="C768" s="31"/>
      <c r="D768" s="32"/>
      <c r="E768" s="31"/>
      <c r="F768" s="31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14"/>
      <c r="R768" s="33"/>
      <c r="S768" s="33"/>
      <c r="T768" s="34"/>
      <c r="U768" s="34"/>
      <c r="V768" s="34"/>
      <c r="W768" s="34"/>
      <c r="X768" s="34"/>
      <c r="Y768" s="34"/>
      <c r="Z768" s="34"/>
    </row>
    <row r="769" ht="15.75" customHeight="1">
      <c r="A769" s="31"/>
      <c r="B769" s="31"/>
      <c r="C769" s="31"/>
      <c r="D769" s="32"/>
      <c r="E769" s="31"/>
      <c r="F769" s="31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14"/>
      <c r="R769" s="33"/>
      <c r="S769" s="33"/>
      <c r="T769" s="34"/>
      <c r="U769" s="34"/>
      <c r="V769" s="34"/>
      <c r="W769" s="34"/>
      <c r="X769" s="34"/>
      <c r="Y769" s="34"/>
      <c r="Z769" s="34"/>
    </row>
    <row r="770" ht="15.75" customHeight="1">
      <c r="A770" s="31"/>
      <c r="B770" s="31"/>
      <c r="C770" s="31"/>
      <c r="D770" s="32"/>
      <c r="E770" s="31"/>
      <c r="F770" s="9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14"/>
      <c r="R770" s="33"/>
      <c r="S770" s="33"/>
      <c r="T770" s="34"/>
      <c r="U770" s="34"/>
      <c r="V770" s="34"/>
      <c r="W770" s="34"/>
      <c r="X770" s="34"/>
      <c r="Y770" s="34"/>
      <c r="Z770" s="34"/>
    </row>
    <row r="771" ht="15.75" customHeight="1">
      <c r="A771" s="31"/>
      <c r="B771" s="31"/>
      <c r="C771" s="31"/>
      <c r="D771" s="32"/>
      <c r="E771" s="31"/>
      <c r="F771" s="31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14"/>
      <c r="R771" s="33"/>
      <c r="S771" s="33"/>
      <c r="T771" s="34"/>
      <c r="U771" s="34"/>
      <c r="V771" s="34"/>
      <c r="W771" s="34"/>
      <c r="X771" s="34"/>
      <c r="Y771" s="34"/>
      <c r="Z771" s="34"/>
    </row>
    <row r="772" ht="15.75" customHeight="1">
      <c r="A772" s="31"/>
      <c r="B772" s="31"/>
      <c r="C772" s="31"/>
      <c r="D772" s="32"/>
      <c r="E772" s="31"/>
      <c r="F772" s="31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14"/>
      <c r="R772" s="33"/>
      <c r="S772" s="33"/>
      <c r="T772" s="34"/>
      <c r="U772" s="34"/>
      <c r="V772" s="34"/>
      <c r="W772" s="34"/>
      <c r="X772" s="34"/>
      <c r="Y772" s="34"/>
      <c r="Z772" s="34"/>
    </row>
    <row r="773" ht="15.75" customHeight="1">
      <c r="A773" s="31"/>
      <c r="B773" s="31"/>
      <c r="C773" s="31"/>
      <c r="D773" s="32"/>
      <c r="E773" s="31"/>
      <c r="F773" s="31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14"/>
      <c r="R773" s="33"/>
      <c r="S773" s="33"/>
      <c r="T773" s="34"/>
      <c r="U773" s="34"/>
      <c r="V773" s="34"/>
      <c r="W773" s="34"/>
      <c r="X773" s="34"/>
      <c r="Y773" s="34"/>
      <c r="Z773" s="34"/>
    </row>
    <row r="774" ht="15.75" customHeight="1">
      <c r="A774" s="31"/>
      <c r="B774" s="31"/>
      <c r="C774" s="31"/>
      <c r="D774" s="32"/>
      <c r="E774" s="31"/>
      <c r="F774" s="31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14"/>
      <c r="R774" s="33"/>
      <c r="S774" s="33"/>
      <c r="T774" s="34"/>
      <c r="U774" s="34"/>
      <c r="V774" s="34"/>
      <c r="W774" s="34"/>
      <c r="X774" s="34"/>
      <c r="Y774" s="34"/>
      <c r="Z774" s="34"/>
    </row>
    <row r="775" ht="15.75" customHeight="1">
      <c r="A775" s="31"/>
      <c r="B775" s="31"/>
      <c r="C775" s="31"/>
      <c r="D775" s="32"/>
      <c r="E775" s="31"/>
      <c r="F775" s="9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14"/>
      <c r="R775" s="33"/>
      <c r="S775" s="33"/>
      <c r="T775" s="34"/>
      <c r="U775" s="34"/>
      <c r="V775" s="34"/>
      <c r="W775" s="34"/>
      <c r="X775" s="34"/>
      <c r="Y775" s="34"/>
      <c r="Z775" s="34"/>
    </row>
    <row r="776" ht="15.75" customHeight="1">
      <c r="A776" s="31"/>
      <c r="B776" s="31"/>
      <c r="C776" s="31"/>
      <c r="D776" s="32"/>
      <c r="E776" s="31"/>
      <c r="F776" s="31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14"/>
      <c r="R776" s="33"/>
      <c r="S776" s="33"/>
      <c r="T776" s="34"/>
      <c r="U776" s="34"/>
      <c r="V776" s="34"/>
      <c r="W776" s="34"/>
      <c r="X776" s="34"/>
      <c r="Y776" s="34"/>
      <c r="Z776" s="34"/>
    </row>
    <row r="777" ht="15.75" customHeight="1">
      <c r="A777" s="31"/>
      <c r="B777" s="31"/>
      <c r="C777" s="31"/>
      <c r="D777" s="32"/>
      <c r="E777" s="31"/>
      <c r="F777" s="31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14"/>
      <c r="R777" s="33"/>
      <c r="S777" s="33"/>
      <c r="T777" s="34"/>
      <c r="U777" s="34"/>
      <c r="V777" s="34"/>
      <c r="W777" s="34"/>
      <c r="X777" s="34"/>
      <c r="Y777" s="34"/>
      <c r="Z777" s="34"/>
    </row>
    <row r="778" ht="15.75" customHeight="1">
      <c r="A778" s="31"/>
      <c r="B778" s="31"/>
      <c r="C778" s="31"/>
      <c r="D778" s="32"/>
      <c r="E778" s="31"/>
      <c r="F778" s="9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14"/>
      <c r="R778" s="33"/>
      <c r="S778" s="33"/>
      <c r="T778" s="34"/>
      <c r="U778" s="34"/>
      <c r="V778" s="34"/>
      <c r="W778" s="34"/>
      <c r="X778" s="34"/>
      <c r="Y778" s="34"/>
      <c r="Z778" s="34"/>
    </row>
    <row r="779" ht="15.75" customHeight="1">
      <c r="A779" s="31"/>
      <c r="B779" s="31"/>
      <c r="C779" s="31"/>
      <c r="D779" s="32"/>
      <c r="E779" s="31"/>
      <c r="F779" s="31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14"/>
      <c r="R779" s="33"/>
      <c r="S779" s="33"/>
      <c r="T779" s="34"/>
      <c r="U779" s="34"/>
      <c r="V779" s="34"/>
      <c r="W779" s="34"/>
      <c r="X779" s="34"/>
      <c r="Y779" s="34"/>
      <c r="Z779" s="34"/>
    </row>
    <row r="780" ht="15.75" customHeight="1">
      <c r="A780" s="31"/>
      <c r="B780" s="31"/>
      <c r="C780" s="31"/>
      <c r="D780" s="32"/>
      <c r="E780" s="31"/>
      <c r="F780" s="9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14"/>
      <c r="R780" s="33"/>
      <c r="S780" s="33"/>
      <c r="T780" s="34"/>
      <c r="U780" s="34"/>
      <c r="V780" s="34"/>
      <c r="W780" s="34"/>
      <c r="X780" s="34"/>
      <c r="Y780" s="34"/>
      <c r="Z780" s="34"/>
    </row>
    <row r="781" ht="15.75" customHeight="1">
      <c r="A781" s="31"/>
      <c r="B781" s="31"/>
      <c r="C781" s="31"/>
      <c r="D781" s="32"/>
      <c r="E781" s="31"/>
      <c r="F781" s="31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14"/>
      <c r="R781" s="33"/>
      <c r="S781" s="33"/>
      <c r="T781" s="34"/>
      <c r="U781" s="34"/>
      <c r="V781" s="34"/>
      <c r="W781" s="34"/>
      <c r="X781" s="34"/>
      <c r="Y781" s="34"/>
      <c r="Z781" s="34"/>
    </row>
    <row r="782" ht="15.75" customHeight="1">
      <c r="A782" s="31"/>
      <c r="B782" s="31"/>
      <c r="C782" s="31"/>
      <c r="D782" s="32"/>
      <c r="E782" s="31"/>
      <c r="F782" s="31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14"/>
      <c r="R782" s="33"/>
      <c r="S782" s="33"/>
      <c r="T782" s="34"/>
      <c r="U782" s="34"/>
      <c r="V782" s="34"/>
      <c r="W782" s="34"/>
      <c r="X782" s="34"/>
      <c r="Y782" s="34"/>
      <c r="Z782" s="34"/>
    </row>
    <row r="783" ht="15.75" customHeight="1">
      <c r="A783" s="31"/>
      <c r="B783" s="31"/>
      <c r="C783" s="31"/>
      <c r="D783" s="32"/>
      <c r="E783" s="31"/>
      <c r="F783" s="31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14"/>
      <c r="R783" s="33"/>
      <c r="S783" s="33"/>
      <c r="T783" s="34"/>
      <c r="U783" s="34"/>
      <c r="V783" s="34"/>
      <c r="W783" s="34"/>
      <c r="X783" s="34"/>
      <c r="Y783" s="34"/>
      <c r="Z783" s="34"/>
    </row>
    <row r="784" ht="15.75" customHeight="1">
      <c r="A784" s="31"/>
      <c r="B784" s="31"/>
      <c r="C784" s="31"/>
      <c r="D784" s="32"/>
      <c r="E784" s="31"/>
      <c r="F784" s="31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14"/>
      <c r="R784" s="33"/>
      <c r="S784" s="33"/>
      <c r="T784" s="34"/>
      <c r="U784" s="34"/>
      <c r="V784" s="34"/>
      <c r="W784" s="34"/>
      <c r="X784" s="34"/>
      <c r="Y784" s="34"/>
      <c r="Z784" s="34"/>
    </row>
    <row r="785" ht="15.75" customHeight="1">
      <c r="A785" s="31"/>
      <c r="B785" s="31"/>
      <c r="C785" s="31"/>
      <c r="D785" s="32"/>
      <c r="E785" s="31"/>
      <c r="F785" s="9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14"/>
      <c r="R785" s="33"/>
      <c r="S785" s="33"/>
      <c r="T785" s="34"/>
      <c r="U785" s="34"/>
      <c r="V785" s="34"/>
      <c r="W785" s="34"/>
      <c r="X785" s="34"/>
      <c r="Y785" s="34"/>
      <c r="Z785" s="34"/>
    </row>
    <row r="786" ht="15.75" customHeight="1">
      <c r="A786" s="31"/>
      <c r="B786" s="31"/>
      <c r="C786" s="31"/>
      <c r="D786" s="32"/>
      <c r="E786" s="31"/>
      <c r="F786" s="31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14"/>
      <c r="R786" s="33"/>
      <c r="S786" s="33"/>
      <c r="T786" s="34"/>
      <c r="U786" s="34"/>
      <c r="V786" s="34"/>
      <c r="W786" s="34"/>
      <c r="X786" s="34"/>
      <c r="Y786" s="34"/>
      <c r="Z786" s="34"/>
    </row>
    <row r="787" ht="15.75" customHeight="1">
      <c r="A787" s="31"/>
      <c r="B787" s="31"/>
      <c r="C787" s="31"/>
      <c r="D787" s="32"/>
      <c r="E787" s="31"/>
      <c r="F787" s="31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14"/>
      <c r="R787" s="33"/>
      <c r="S787" s="33"/>
      <c r="T787" s="34"/>
      <c r="U787" s="34"/>
      <c r="V787" s="34"/>
      <c r="W787" s="34"/>
      <c r="X787" s="34"/>
      <c r="Y787" s="34"/>
      <c r="Z787" s="34"/>
    </row>
    <row r="788" ht="15.75" customHeight="1">
      <c r="A788" s="31"/>
      <c r="B788" s="31"/>
      <c r="C788" s="31"/>
      <c r="D788" s="32"/>
      <c r="E788" s="31"/>
      <c r="F788" s="31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14"/>
      <c r="R788" s="33"/>
      <c r="S788" s="33"/>
      <c r="T788" s="34"/>
      <c r="U788" s="34"/>
      <c r="V788" s="34"/>
      <c r="W788" s="34"/>
      <c r="X788" s="34"/>
      <c r="Y788" s="34"/>
      <c r="Z788" s="34"/>
    </row>
    <row r="789" ht="15.75" customHeight="1">
      <c r="A789" s="31"/>
      <c r="B789" s="31"/>
      <c r="C789" s="31"/>
      <c r="D789" s="32"/>
      <c r="E789" s="31"/>
      <c r="F789" s="31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14"/>
      <c r="R789" s="33"/>
      <c r="S789" s="33"/>
      <c r="T789" s="34"/>
      <c r="U789" s="34"/>
      <c r="V789" s="34"/>
      <c r="W789" s="34"/>
      <c r="X789" s="34"/>
      <c r="Y789" s="34"/>
      <c r="Z789" s="34"/>
    </row>
    <row r="790" ht="15.75" customHeight="1">
      <c r="A790" s="31"/>
      <c r="B790" s="31"/>
      <c r="C790" s="31"/>
      <c r="D790" s="32"/>
      <c r="E790" s="31"/>
      <c r="F790" s="31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14"/>
      <c r="R790" s="33"/>
      <c r="S790" s="33"/>
      <c r="T790" s="34"/>
      <c r="U790" s="34"/>
      <c r="V790" s="34"/>
      <c r="W790" s="34"/>
      <c r="X790" s="34"/>
      <c r="Y790" s="34"/>
      <c r="Z790" s="34"/>
    </row>
    <row r="791" ht="15.75" customHeight="1">
      <c r="A791" s="31"/>
      <c r="B791" s="31"/>
      <c r="C791" s="31"/>
      <c r="D791" s="32"/>
      <c r="E791" s="31"/>
      <c r="F791" s="31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14"/>
      <c r="R791" s="33"/>
      <c r="S791" s="33"/>
      <c r="T791" s="34"/>
      <c r="U791" s="34"/>
      <c r="V791" s="34"/>
      <c r="W791" s="34"/>
      <c r="X791" s="34"/>
      <c r="Y791" s="34"/>
      <c r="Z791" s="34"/>
    </row>
    <row r="792" ht="15.75" customHeight="1">
      <c r="A792" s="31"/>
      <c r="B792" s="31"/>
      <c r="C792" s="31"/>
      <c r="D792" s="32"/>
      <c r="E792" s="31"/>
      <c r="F792" s="9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14"/>
      <c r="R792" s="33"/>
      <c r="S792" s="33"/>
      <c r="T792" s="34"/>
      <c r="U792" s="34"/>
      <c r="V792" s="34"/>
      <c r="W792" s="34"/>
      <c r="X792" s="34"/>
      <c r="Y792" s="34"/>
      <c r="Z792" s="34"/>
    </row>
    <row r="793" ht="15.75" customHeight="1">
      <c r="A793" s="31"/>
      <c r="B793" s="31"/>
      <c r="C793" s="31"/>
      <c r="D793" s="32"/>
      <c r="E793" s="31"/>
      <c r="F793" s="31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14"/>
      <c r="R793" s="33"/>
      <c r="S793" s="33"/>
      <c r="T793" s="34"/>
      <c r="U793" s="34"/>
      <c r="V793" s="34"/>
      <c r="W793" s="34"/>
      <c r="X793" s="34"/>
      <c r="Y793" s="34"/>
      <c r="Z793" s="34"/>
    </row>
    <row r="794" ht="15.75" customHeight="1">
      <c r="A794" s="31"/>
      <c r="B794" s="31"/>
      <c r="C794" s="31"/>
      <c r="D794" s="32"/>
      <c r="E794" s="31"/>
      <c r="F794" s="9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14"/>
      <c r="R794" s="33"/>
      <c r="S794" s="33"/>
      <c r="T794" s="34"/>
      <c r="U794" s="34"/>
      <c r="V794" s="34"/>
      <c r="W794" s="34"/>
      <c r="X794" s="34"/>
      <c r="Y794" s="34"/>
      <c r="Z794" s="34"/>
    </row>
    <row r="795" ht="15.75" customHeight="1">
      <c r="A795" s="31"/>
      <c r="B795" s="31"/>
      <c r="C795" s="31"/>
      <c r="D795" s="32"/>
      <c r="E795" s="31"/>
      <c r="F795" s="9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14"/>
      <c r="R795" s="33"/>
      <c r="S795" s="33"/>
      <c r="T795" s="34"/>
      <c r="U795" s="34"/>
      <c r="V795" s="34"/>
      <c r="W795" s="34"/>
      <c r="X795" s="34"/>
      <c r="Y795" s="34"/>
      <c r="Z795" s="34"/>
    </row>
    <row r="796" ht="15.75" customHeight="1">
      <c r="A796" s="31"/>
      <c r="B796" s="31"/>
      <c r="C796" s="31"/>
      <c r="D796" s="32"/>
      <c r="E796" s="31"/>
      <c r="F796" s="31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14"/>
      <c r="R796" s="33"/>
      <c r="S796" s="33"/>
      <c r="T796" s="34"/>
      <c r="U796" s="34"/>
      <c r="V796" s="34"/>
      <c r="W796" s="34"/>
      <c r="X796" s="34"/>
      <c r="Y796" s="34"/>
      <c r="Z796" s="34"/>
    </row>
    <row r="797" ht="15.75" customHeight="1">
      <c r="A797" s="31"/>
      <c r="B797" s="31"/>
      <c r="C797" s="31"/>
      <c r="D797" s="32"/>
      <c r="E797" s="31"/>
      <c r="F797" s="31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14"/>
      <c r="R797" s="33"/>
      <c r="S797" s="33"/>
      <c r="T797" s="34"/>
      <c r="U797" s="34"/>
      <c r="V797" s="34"/>
      <c r="W797" s="34"/>
      <c r="X797" s="34"/>
      <c r="Y797" s="34"/>
      <c r="Z797" s="34"/>
    </row>
    <row r="798" ht="15.75" customHeight="1">
      <c r="A798" s="31"/>
      <c r="B798" s="31"/>
      <c r="C798" s="31"/>
      <c r="D798" s="32"/>
      <c r="E798" s="31"/>
      <c r="F798" s="31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14"/>
      <c r="R798" s="33"/>
      <c r="S798" s="33"/>
      <c r="T798" s="34"/>
      <c r="U798" s="34"/>
      <c r="V798" s="34"/>
      <c r="W798" s="34"/>
      <c r="X798" s="34"/>
      <c r="Y798" s="34"/>
      <c r="Z798" s="34"/>
    </row>
    <row r="799" ht="15.75" customHeight="1">
      <c r="A799" s="31"/>
      <c r="B799" s="31"/>
      <c r="C799" s="31"/>
      <c r="D799" s="32"/>
      <c r="E799" s="31"/>
      <c r="F799" s="31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14"/>
      <c r="R799" s="33"/>
      <c r="S799" s="33"/>
      <c r="T799" s="34"/>
      <c r="U799" s="34"/>
      <c r="V799" s="34"/>
      <c r="W799" s="34"/>
      <c r="X799" s="34"/>
      <c r="Y799" s="34"/>
      <c r="Z799" s="34"/>
    </row>
    <row r="800" ht="15.75" customHeight="1">
      <c r="A800" s="31"/>
      <c r="B800" s="31"/>
      <c r="C800" s="31"/>
      <c r="D800" s="32"/>
      <c r="E800" s="31"/>
      <c r="F800" s="31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14"/>
      <c r="R800" s="33"/>
      <c r="S800" s="33"/>
      <c r="T800" s="34"/>
      <c r="U800" s="34"/>
      <c r="V800" s="34"/>
      <c r="W800" s="34"/>
      <c r="X800" s="34"/>
      <c r="Y800" s="34"/>
      <c r="Z800" s="34"/>
    </row>
    <row r="801" ht="15.75" customHeight="1">
      <c r="A801" s="31"/>
      <c r="B801" s="31"/>
      <c r="C801" s="31"/>
      <c r="D801" s="32"/>
      <c r="E801" s="31"/>
      <c r="F801" s="31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14"/>
      <c r="R801" s="33"/>
      <c r="S801" s="33"/>
      <c r="T801" s="34"/>
      <c r="U801" s="34"/>
      <c r="V801" s="34"/>
      <c r="W801" s="34"/>
      <c r="X801" s="34"/>
      <c r="Y801" s="34"/>
      <c r="Z801" s="34"/>
    </row>
    <row r="802" ht="15.75" customHeight="1">
      <c r="A802" s="31"/>
      <c r="B802" s="31"/>
      <c r="C802" s="31"/>
      <c r="D802" s="32"/>
      <c r="E802" s="31"/>
      <c r="F802" s="31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14"/>
      <c r="R802" s="33"/>
      <c r="S802" s="33"/>
      <c r="T802" s="34"/>
      <c r="U802" s="34"/>
      <c r="V802" s="34"/>
      <c r="W802" s="34"/>
      <c r="X802" s="34"/>
      <c r="Y802" s="34"/>
      <c r="Z802" s="34"/>
    </row>
    <row r="803" ht="15.75" customHeight="1">
      <c r="A803" s="31"/>
      <c r="B803" s="31"/>
      <c r="C803" s="31"/>
      <c r="D803" s="32"/>
      <c r="E803" s="31"/>
      <c r="F803" s="31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14"/>
      <c r="R803" s="33"/>
      <c r="S803" s="33"/>
      <c r="T803" s="34"/>
      <c r="U803" s="34"/>
      <c r="V803" s="34"/>
      <c r="W803" s="34"/>
      <c r="X803" s="34"/>
      <c r="Y803" s="34"/>
      <c r="Z803" s="34"/>
    </row>
    <row r="804" ht="15.75" customHeight="1">
      <c r="A804" s="31"/>
      <c r="B804" s="31"/>
      <c r="C804" s="31"/>
      <c r="D804" s="32"/>
      <c r="E804" s="31"/>
      <c r="F804" s="31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14"/>
      <c r="R804" s="33"/>
      <c r="S804" s="33"/>
      <c r="T804" s="34"/>
      <c r="U804" s="34"/>
      <c r="V804" s="34"/>
      <c r="W804" s="34"/>
      <c r="X804" s="34"/>
      <c r="Y804" s="34"/>
      <c r="Z804" s="34"/>
    </row>
    <row r="805" ht="15.75" customHeight="1">
      <c r="A805" s="31"/>
      <c r="B805" s="31"/>
      <c r="C805" s="31"/>
      <c r="D805" s="32"/>
      <c r="E805" s="31"/>
      <c r="F805" s="31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14"/>
      <c r="R805" s="33"/>
      <c r="S805" s="33"/>
      <c r="T805" s="34"/>
      <c r="U805" s="34"/>
      <c r="V805" s="34"/>
      <c r="W805" s="34"/>
      <c r="X805" s="34"/>
      <c r="Y805" s="34"/>
      <c r="Z805" s="34"/>
    </row>
    <row r="806" ht="15.75" customHeight="1">
      <c r="A806" s="31"/>
      <c r="B806" s="31"/>
      <c r="C806" s="31"/>
      <c r="D806" s="32"/>
      <c r="E806" s="31"/>
      <c r="F806" s="31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14"/>
      <c r="R806" s="33"/>
      <c r="S806" s="33"/>
      <c r="T806" s="34"/>
      <c r="U806" s="34"/>
      <c r="V806" s="34"/>
      <c r="W806" s="34"/>
      <c r="X806" s="34"/>
      <c r="Y806" s="34"/>
      <c r="Z806" s="34"/>
    </row>
    <row r="807" ht="15.75" customHeight="1">
      <c r="A807" s="31"/>
      <c r="B807" s="31"/>
      <c r="C807" s="31"/>
      <c r="D807" s="32"/>
      <c r="E807" s="31"/>
      <c r="F807" s="31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14"/>
      <c r="R807" s="33"/>
      <c r="S807" s="33"/>
      <c r="T807" s="34"/>
      <c r="U807" s="34"/>
      <c r="V807" s="34"/>
      <c r="W807" s="34"/>
      <c r="X807" s="34"/>
      <c r="Y807" s="34"/>
      <c r="Z807" s="34"/>
    </row>
    <row r="808" ht="15.75" customHeight="1">
      <c r="A808" s="31"/>
      <c r="B808" s="31"/>
      <c r="C808" s="31"/>
      <c r="D808" s="32"/>
      <c r="E808" s="31"/>
      <c r="F808" s="31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14"/>
      <c r="R808" s="33"/>
      <c r="S808" s="33"/>
      <c r="T808" s="34"/>
      <c r="U808" s="34"/>
      <c r="V808" s="34"/>
      <c r="W808" s="34"/>
      <c r="X808" s="34"/>
      <c r="Y808" s="34"/>
      <c r="Z808" s="34"/>
    </row>
    <row r="809" ht="15.75" customHeight="1">
      <c r="A809" s="31"/>
      <c r="B809" s="31"/>
      <c r="C809" s="31"/>
      <c r="D809" s="32"/>
      <c r="E809" s="31"/>
      <c r="F809" s="31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14"/>
      <c r="R809" s="33"/>
      <c r="S809" s="33"/>
      <c r="T809" s="34"/>
      <c r="U809" s="34"/>
      <c r="V809" s="34"/>
      <c r="W809" s="34"/>
      <c r="X809" s="34"/>
      <c r="Y809" s="34"/>
      <c r="Z809" s="34"/>
    </row>
    <row r="810" ht="15.75" customHeight="1">
      <c r="A810" s="31"/>
      <c r="B810" s="31"/>
      <c r="C810" s="31"/>
      <c r="D810" s="32"/>
      <c r="E810" s="31"/>
      <c r="F810" s="31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14"/>
      <c r="R810" s="33"/>
      <c r="S810" s="33"/>
      <c r="T810" s="34"/>
      <c r="U810" s="34"/>
      <c r="V810" s="34"/>
      <c r="W810" s="34"/>
      <c r="X810" s="34"/>
      <c r="Y810" s="34"/>
      <c r="Z810" s="34"/>
    </row>
    <row r="811" ht="15.75" customHeight="1">
      <c r="A811" s="31"/>
      <c r="B811" s="31"/>
      <c r="C811" s="31"/>
      <c r="D811" s="32"/>
      <c r="E811" s="31"/>
      <c r="F811" s="31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14"/>
      <c r="R811" s="33"/>
      <c r="S811" s="33"/>
      <c r="T811" s="34"/>
      <c r="U811" s="34"/>
      <c r="V811" s="34"/>
      <c r="W811" s="34"/>
      <c r="X811" s="34"/>
      <c r="Y811" s="34"/>
      <c r="Z811" s="34"/>
    </row>
    <row r="812" ht="15.75" customHeight="1">
      <c r="A812" s="31"/>
      <c r="B812" s="31"/>
      <c r="C812" s="31"/>
      <c r="D812" s="32"/>
      <c r="E812" s="31"/>
      <c r="F812" s="31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14"/>
      <c r="R812" s="33"/>
      <c r="S812" s="33"/>
      <c r="T812" s="34"/>
      <c r="U812" s="34"/>
      <c r="V812" s="34"/>
      <c r="W812" s="34"/>
      <c r="X812" s="34"/>
      <c r="Y812" s="34"/>
      <c r="Z812" s="34"/>
    </row>
    <row r="813" ht="15.75" customHeight="1">
      <c r="A813" s="31"/>
      <c r="B813" s="31"/>
      <c r="C813" s="31"/>
      <c r="D813" s="32"/>
      <c r="E813" s="31"/>
      <c r="F813" s="31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14"/>
      <c r="R813" s="33"/>
      <c r="S813" s="33"/>
      <c r="T813" s="34"/>
      <c r="U813" s="34"/>
      <c r="V813" s="34"/>
      <c r="W813" s="34"/>
      <c r="X813" s="34"/>
      <c r="Y813" s="34"/>
      <c r="Z813" s="34"/>
    </row>
    <row r="814" ht="15.75" customHeight="1">
      <c r="A814" s="31"/>
      <c r="B814" s="31"/>
      <c r="C814" s="31"/>
      <c r="D814" s="32"/>
      <c r="E814" s="31"/>
      <c r="F814" s="31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14"/>
      <c r="R814" s="33"/>
      <c r="S814" s="33"/>
      <c r="T814" s="34"/>
      <c r="U814" s="34"/>
      <c r="V814" s="34"/>
      <c r="W814" s="34"/>
      <c r="X814" s="34"/>
      <c r="Y814" s="34"/>
      <c r="Z814" s="34"/>
    </row>
    <row r="815" ht="15.75" customHeight="1">
      <c r="A815" s="31"/>
      <c r="B815" s="31"/>
      <c r="C815" s="31"/>
      <c r="D815" s="32"/>
      <c r="E815" s="31"/>
      <c r="F815" s="31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14"/>
      <c r="R815" s="33"/>
      <c r="S815" s="33"/>
      <c r="T815" s="34"/>
      <c r="U815" s="34"/>
      <c r="V815" s="34"/>
      <c r="W815" s="34"/>
      <c r="X815" s="34"/>
      <c r="Y815" s="34"/>
      <c r="Z815" s="34"/>
    </row>
    <row r="816" ht="15.75" customHeight="1">
      <c r="A816" s="31"/>
      <c r="B816" s="31"/>
      <c r="C816" s="31"/>
      <c r="D816" s="32"/>
      <c r="E816" s="31"/>
      <c r="F816" s="31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14"/>
      <c r="R816" s="33"/>
      <c r="S816" s="33"/>
      <c r="T816" s="34"/>
      <c r="U816" s="34"/>
      <c r="V816" s="34"/>
      <c r="W816" s="34"/>
      <c r="X816" s="34"/>
      <c r="Y816" s="34"/>
      <c r="Z816" s="34"/>
    </row>
    <row r="817" ht="15.75" customHeight="1">
      <c r="A817" s="31"/>
      <c r="B817" s="31"/>
      <c r="C817" s="31"/>
      <c r="D817" s="32"/>
      <c r="E817" s="31"/>
      <c r="F817" s="9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14"/>
      <c r="R817" s="33"/>
      <c r="S817" s="33"/>
      <c r="T817" s="34"/>
      <c r="U817" s="34"/>
      <c r="V817" s="34"/>
      <c r="W817" s="34"/>
      <c r="X817" s="34"/>
      <c r="Y817" s="34"/>
      <c r="Z817" s="34"/>
    </row>
    <row r="818" ht="15.75" customHeight="1">
      <c r="A818" s="31"/>
      <c r="B818" s="31"/>
      <c r="C818" s="31"/>
      <c r="D818" s="32"/>
      <c r="E818" s="31"/>
      <c r="F818" s="31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14"/>
      <c r="R818" s="33"/>
      <c r="S818" s="33"/>
      <c r="T818" s="34"/>
      <c r="U818" s="34"/>
      <c r="V818" s="34"/>
      <c r="W818" s="34"/>
      <c r="X818" s="34"/>
      <c r="Y818" s="34"/>
      <c r="Z818" s="34"/>
    </row>
    <row r="819" ht="15.75" customHeight="1">
      <c r="A819" s="31"/>
      <c r="B819" s="31"/>
      <c r="C819" s="31"/>
      <c r="D819" s="32"/>
      <c r="E819" s="31"/>
      <c r="F819" s="31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14"/>
      <c r="R819" s="33"/>
      <c r="S819" s="33"/>
      <c r="T819" s="34"/>
      <c r="U819" s="34"/>
      <c r="V819" s="34"/>
      <c r="W819" s="34"/>
      <c r="X819" s="34"/>
      <c r="Y819" s="34"/>
      <c r="Z819" s="34"/>
    </row>
    <row r="820" ht="15.75" customHeight="1">
      <c r="A820" s="31"/>
      <c r="B820" s="31"/>
      <c r="C820" s="31"/>
      <c r="D820" s="32"/>
      <c r="E820" s="31"/>
      <c r="F820" s="31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14"/>
      <c r="R820" s="33"/>
      <c r="S820" s="33"/>
      <c r="T820" s="34"/>
      <c r="U820" s="34"/>
      <c r="V820" s="34"/>
      <c r="W820" s="34"/>
      <c r="X820" s="34"/>
      <c r="Y820" s="34"/>
      <c r="Z820" s="34"/>
    </row>
    <row r="821" ht="15.75" customHeight="1">
      <c r="A821" s="31"/>
      <c r="B821" s="31"/>
      <c r="C821" s="31"/>
      <c r="D821" s="32"/>
      <c r="E821" s="31"/>
      <c r="F821" s="31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14"/>
      <c r="R821" s="33"/>
      <c r="S821" s="33"/>
      <c r="T821" s="34"/>
      <c r="U821" s="34"/>
      <c r="V821" s="34"/>
      <c r="W821" s="34"/>
      <c r="X821" s="34"/>
      <c r="Y821" s="34"/>
      <c r="Z821" s="34"/>
    </row>
    <row r="822" ht="15.75" customHeight="1">
      <c r="A822" s="31"/>
      <c r="B822" s="31"/>
      <c r="C822" s="31"/>
      <c r="D822" s="32"/>
      <c r="E822" s="31"/>
      <c r="F822" s="31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14"/>
      <c r="R822" s="33"/>
      <c r="S822" s="33"/>
      <c r="T822" s="34"/>
      <c r="U822" s="34"/>
      <c r="V822" s="34"/>
      <c r="W822" s="34"/>
      <c r="X822" s="34"/>
      <c r="Y822" s="34"/>
      <c r="Z822" s="34"/>
    </row>
    <row r="823" ht="15.75" customHeight="1">
      <c r="A823" s="31"/>
      <c r="B823" s="31"/>
      <c r="C823" s="31"/>
      <c r="D823" s="32"/>
      <c r="E823" s="31"/>
      <c r="F823" s="31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14"/>
      <c r="R823" s="33"/>
      <c r="S823" s="33"/>
      <c r="T823" s="34"/>
      <c r="U823" s="34"/>
      <c r="V823" s="34"/>
      <c r="W823" s="34"/>
      <c r="X823" s="34"/>
      <c r="Y823" s="34"/>
      <c r="Z823" s="34"/>
    </row>
    <row r="824" ht="15.75" customHeight="1">
      <c r="A824" s="31"/>
      <c r="B824" s="31"/>
      <c r="C824" s="31"/>
      <c r="D824" s="32"/>
      <c r="E824" s="31"/>
      <c r="F824" s="31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14"/>
      <c r="R824" s="33"/>
      <c r="S824" s="33"/>
      <c r="T824" s="34"/>
      <c r="U824" s="34"/>
      <c r="V824" s="34"/>
      <c r="W824" s="34"/>
      <c r="X824" s="34"/>
      <c r="Y824" s="34"/>
      <c r="Z824" s="34"/>
    </row>
    <row r="825" ht="15.75" customHeight="1">
      <c r="A825" s="31"/>
      <c r="B825" s="31"/>
      <c r="C825" s="31"/>
      <c r="D825" s="32"/>
      <c r="E825" s="31"/>
      <c r="F825" s="31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14"/>
      <c r="R825" s="33"/>
      <c r="S825" s="33"/>
      <c r="T825" s="34"/>
      <c r="U825" s="34"/>
      <c r="V825" s="34"/>
      <c r="W825" s="34"/>
      <c r="X825" s="34"/>
      <c r="Y825" s="34"/>
      <c r="Z825" s="34"/>
    </row>
    <row r="826" ht="15.75" customHeight="1">
      <c r="A826" s="31"/>
      <c r="B826" s="31"/>
      <c r="C826" s="31"/>
      <c r="D826" s="32"/>
      <c r="E826" s="31"/>
      <c r="F826" s="31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14"/>
      <c r="R826" s="33"/>
      <c r="S826" s="33"/>
      <c r="T826" s="34"/>
      <c r="U826" s="34"/>
      <c r="V826" s="34"/>
      <c r="W826" s="34"/>
      <c r="X826" s="34"/>
      <c r="Y826" s="34"/>
      <c r="Z826" s="34"/>
    </row>
    <row r="827" ht="15.75" customHeight="1">
      <c r="A827" s="31"/>
      <c r="B827" s="31"/>
      <c r="C827" s="31"/>
      <c r="D827" s="32"/>
      <c r="E827" s="31"/>
      <c r="F827" s="9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14"/>
      <c r="R827" s="33"/>
      <c r="S827" s="33"/>
      <c r="T827" s="34"/>
      <c r="U827" s="34"/>
      <c r="V827" s="34"/>
      <c r="W827" s="34"/>
      <c r="X827" s="34"/>
      <c r="Y827" s="34"/>
      <c r="Z827" s="34"/>
    </row>
    <row r="828" ht="15.75" customHeight="1">
      <c r="A828" s="31"/>
      <c r="B828" s="31"/>
      <c r="C828" s="31"/>
      <c r="D828" s="32"/>
      <c r="E828" s="31"/>
      <c r="F828" s="9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14"/>
      <c r="R828" s="33"/>
      <c r="S828" s="33"/>
      <c r="T828" s="34"/>
      <c r="U828" s="34"/>
      <c r="V828" s="34"/>
      <c r="W828" s="34"/>
      <c r="X828" s="34"/>
      <c r="Y828" s="34"/>
      <c r="Z828" s="34"/>
    </row>
    <row r="829" ht="15.75" customHeight="1">
      <c r="A829" s="31"/>
      <c r="B829" s="31"/>
      <c r="C829" s="31"/>
      <c r="D829" s="32"/>
      <c r="E829" s="31"/>
      <c r="F829" s="31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14"/>
      <c r="R829" s="33"/>
      <c r="S829" s="33"/>
      <c r="T829" s="34"/>
      <c r="U829" s="34"/>
      <c r="V829" s="34"/>
      <c r="W829" s="34"/>
      <c r="X829" s="34"/>
      <c r="Y829" s="34"/>
      <c r="Z829" s="34"/>
    </row>
    <row r="830" ht="15.75" customHeight="1">
      <c r="A830" s="31"/>
      <c r="B830" s="31"/>
      <c r="C830" s="31"/>
      <c r="D830" s="32"/>
      <c r="E830" s="31"/>
      <c r="F830" s="9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14"/>
      <c r="R830" s="33"/>
      <c r="S830" s="33"/>
      <c r="T830" s="34"/>
      <c r="U830" s="34"/>
      <c r="V830" s="34"/>
      <c r="W830" s="34"/>
      <c r="X830" s="34"/>
      <c r="Y830" s="34"/>
      <c r="Z830" s="34"/>
    </row>
    <row r="831" ht="15.75" customHeight="1">
      <c r="A831" s="31"/>
      <c r="B831" s="31"/>
      <c r="C831" s="31"/>
      <c r="D831" s="32"/>
      <c r="E831" s="31"/>
      <c r="F831" s="31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14"/>
      <c r="R831" s="33"/>
      <c r="S831" s="33"/>
      <c r="T831" s="34"/>
      <c r="U831" s="34"/>
      <c r="V831" s="34"/>
      <c r="W831" s="34"/>
      <c r="X831" s="34"/>
      <c r="Y831" s="34"/>
      <c r="Z831" s="34"/>
    </row>
    <row r="832" ht="15.75" customHeight="1">
      <c r="A832" s="31"/>
      <c r="B832" s="31"/>
      <c r="C832" s="31"/>
      <c r="D832" s="32"/>
      <c r="E832" s="31"/>
      <c r="F832" s="31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14"/>
      <c r="R832" s="33"/>
      <c r="S832" s="33"/>
      <c r="T832" s="34"/>
      <c r="U832" s="34"/>
      <c r="V832" s="34"/>
      <c r="W832" s="34"/>
      <c r="X832" s="34"/>
      <c r="Y832" s="34"/>
      <c r="Z832" s="34"/>
    </row>
    <row r="833" ht="15.75" customHeight="1">
      <c r="A833" s="31"/>
      <c r="B833" s="31"/>
      <c r="C833" s="31"/>
      <c r="D833" s="32"/>
      <c r="E833" s="31"/>
      <c r="F833" s="31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14"/>
      <c r="R833" s="33"/>
      <c r="S833" s="33"/>
      <c r="T833" s="34"/>
      <c r="U833" s="34"/>
      <c r="V833" s="34"/>
      <c r="W833" s="34"/>
      <c r="X833" s="34"/>
      <c r="Y833" s="34"/>
      <c r="Z833" s="34"/>
    </row>
    <row r="834" ht="15.75" customHeight="1">
      <c r="A834" s="31"/>
      <c r="B834" s="31"/>
      <c r="C834" s="31"/>
      <c r="D834" s="32"/>
      <c r="E834" s="31"/>
      <c r="F834" s="9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14"/>
      <c r="R834" s="33"/>
      <c r="S834" s="33"/>
      <c r="T834" s="34"/>
      <c r="U834" s="34"/>
      <c r="V834" s="34"/>
      <c r="W834" s="34"/>
      <c r="X834" s="34"/>
      <c r="Y834" s="34"/>
      <c r="Z834" s="34"/>
    </row>
    <row r="835" ht="15.75" customHeight="1">
      <c r="A835" s="31"/>
      <c r="B835" s="31"/>
      <c r="C835" s="31"/>
      <c r="D835" s="32"/>
      <c r="E835" s="31"/>
      <c r="F835" s="31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14"/>
      <c r="R835" s="33"/>
      <c r="S835" s="33"/>
      <c r="T835" s="34"/>
      <c r="U835" s="34"/>
      <c r="V835" s="34"/>
      <c r="W835" s="34"/>
      <c r="X835" s="34"/>
      <c r="Y835" s="34"/>
      <c r="Z835" s="34"/>
    </row>
    <row r="836" ht="15.75" customHeight="1">
      <c r="A836" s="31"/>
      <c r="B836" s="31"/>
      <c r="C836" s="31"/>
      <c r="D836" s="32"/>
      <c r="E836" s="31"/>
      <c r="F836" s="31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14"/>
      <c r="R836" s="33"/>
      <c r="S836" s="33"/>
      <c r="T836" s="34"/>
      <c r="U836" s="34"/>
      <c r="V836" s="34"/>
      <c r="W836" s="34"/>
      <c r="X836" s="34"/>
      <c r="Y836" s="34"/>
      <c r="Z836" s="34"/>
    </row>
    <row r="837" ht="15.75" customHeight="1">
      <c r="A837" s="31"/>
      <c r="B837" s="31"/>
      <c r="C837" s="31"/>
      <c r="D837" s="32"/>
      <c r="E837" s="31"/>
      <c r="F837" s="31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14"/>
      <c r="R837" s="33"/>
      <c r="S837" s="33"/>
      <c r="T837" s="34"/>
      <c r="U837" s="34"/>
      <c r="V837" s="34"/>
      <c r="W837" s="34"/>
      <c r="X837" s="34"/>
      <c r="Y837" s="34"/>
      <c r="Z837" s="34"/>
    </row>
    <row r="838" ht="15.75" customHeight="1">
      <c r="A838" s="31"/>
      <c r="B838" s="31"/>
      <c r="C838" s="31"/>
      <c r="D838" s="32"/>
      <c r="E838" s="31"/>
      <c r="F838" s="31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14"/>
      <c r="R838" s="33"/>
      <c r="S838" s="33"/>
      <c r="T838" s="34"/>
      <c r="U838" s="34"/>
      <c r="V838" s="34"/>
      <c r="W838" s="34"/>
      <c r="X838" s="34"/>
      <c r="Y838" s="34"/>
      <c r="Z838" s="34"/>
    </row>
    <row r="839" ht="15.75" customHeight="1">
      <c r="A839" s="31"/>
      <c r="B839" s="31"/>
      <c r="C839" s="31"/>
      <c r="D839" s="32"/>
      <c r="E839" s="31"/>
      <c r="F839" s="9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14"/>
      <c r="R839" s="33"/>
      <c r="S839" s="33"/>
      <c r="T839" s="34"/>
      <c r="U839" s="34"/>
      <c r="V839" s="34"/>
      <c r="W839" s="34"/>
      <c r="X839" s="34"/>
      <c r="Y839" s="34"/>
      <c r="Z839" s="34"/>
    </row>
    <row r="840" ht="15.75" customHeight="1">
      <c r="A840" s="31"/>
      <c r="B840" s="31"/>
      <c r="C840" s="31"/>
      <c r="D840" s="32"/>
      <c r="E840" s="31"/>
      <c r="F840" s="31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14"/>
      <c r="R840" s="33"/>
      <c r="S840" s="33"/>
      <c r="T840" s="34"/>
      <c r="U840" s="34"/>
      <c r="V840" s="34"/>
      <c r="W840" s="34"/>
      <c r="X840" s="34"/>
      <c r="Y840" s="34"/>
      <c r="Z840" s="34"/>
    </row>
    <row r="841" ht="15.75" customHeight="1">
      <c r="A841" s="31"/>
      <c r="B841" s="31"/>
      <c r="C841" s="31"/>
      <c r="D841" s="32"/>
      <c r="E841" s="31"/>
      <c r="F841" s="9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14"/>
      <c r="R841" s="33"/>
      <c r="S841" s="33"/>
      <c r="T841" s="34"/>
      <c r="U841" s="34"/>
      <c r="V841" s="34"/>
      <c r="W841" s="34"/>
      <c r="X841" s="34"/>
      <c r="Y841" s="34"/>
      <c r="Z841" s="34"/>
    </row>
    <row r="842" ht="15.75" customHeight="1">
      <c r="A842" s="31"/>
      <c r="B842" s="31"/>
      <c r="C842" s="31"/>
      <c r="D842" s="32"/>
      <c r="E842" s="31"/>
      <c r="F842" s="31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14"/>
      <c r="R842" s="33"/>
      <c r="S842" s="33"/>
      <c r="T842" s="34"/>
      <c r="U842" s="34"/>
      <c r="V842" s="34"/>
      <c r="W842" s="34"/>
      <c r="X842" s="34"/>
      <c r="Y842" s="34"/>
      <c r="Z842" s="34"/>
    </row>
    <row r="843" ht="15.75" customHeight="1">
      <c r="A843" s="31"/>
      <c r="B843" s="31"/>
      <c r="C843" s="31"/>
      <c r="D843" s="32"/>
      <c r="E843" s="31"/>
      <c r="F843" s="31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14"/>
      <c r="R843" s="33"/>
      <c r="S843" s="33"/>
      <c r="T843" s="34"/>
      <c r="U843" s="34"/>
      <c r="V843" s="34"/>
      <c r="W843" s="34"/>
      <c r="X843" s="34"/>
      <c r="Y843" s="34"/>
      <c r="Z843" s="34"/>
    </row>
    <row r="844" ht="15.75" customHeight="1">
      <c r="A844" s="31"/>
      <c r="B844" s="31"/>
      <c r="C844" s="31"/>
      <c r="D844" s="32"/>
      <c r="E844" s="31"/>
      <c r="F844" s="31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14"/>
      <c r="R844" s="33"/>
      <c r="S844" s="33"/>
      <c r="T844" s="34"/>
      <c r="U844" s="34"/>
      <c r="V844" s="34"/>
      <c r="W844" s="34"/>
      <c r="X844" s="34"/>
      <c r="Y844" s="34"/>
      <c r="Z844" s="34"/>
    </row>
    <row r="845" ht="15.75" customHeight="1">
      <c r="A845" s="31"/>
      <c r="B845" s="31"/>
      <c r="C845" s="31"/>
      <c r="D845" s="32"/>
      <c r="E845" s="31"/>
      <c r="F845" s="31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14"/>
      <c r="R845" s="33"/>
      <c r="S845" s="33"/>
      <c r="T845" s="34"/>
      <c r="U845" s="34"/>
      <c r="V845" s="34"/>
      <c r="W845" s="34"/>
      <c r="X845" s="34"/>
      <c r="Y845" s="34"/>
      <c r="Z845" s="34"/>
    </row>
    <row r="846" ht="15.75" customHeight="1">
      <c r="A846" s="31"/>
      <c r="B846" s="31"/>
      <c r="C846" s="31"/>
      <c r="D846" s="32"/>
      <c r="E846" s="31"/>
      <c r="F846" s="31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14"/>
      <c r="R846" s="33"/>
      <c r="S846" s="33"/>
      <c r="T846" s="34"/>
      <c r="U846" s="34"/>
      <c r="V846" s="34"/>
      <c r="W846" s="34"/>
      <c r="X846" s="34"/>
      <c r="Y846" s="34"/>
      <c r="Z846" s="34"/>
    </row>
    <row r="847" ht="15.75" customHeight="1">
      <c r="A847" s="31"/>
      <c r="B847" s="31"/>
      <c r="C847" s="31"/>
      <c r="D847" s="32"/>
      <c r="E847" s="31"/>
      <c r="F847" s="31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14"/>
      <c r="R847" s="33"/>
      <c r="S847" s="33"/>
      <c r="T847" s="34"/>
      <c r="U847" s="34"/>
      <c r="V847" s="34"/>
      <c r="W847" s="34"/>
      <c r="X847" s="34"/>
      <c r="Y847" s="34"/>
      <c r="Z847" s="34"/>
    </row>
    <row r="848" ht="15.75" customHeight="1">
      <c r="A848" s="31"/>
      <c r="B848" s="31"/>
      <c r="C848" s="31"/>
      <c r="D848" s="32"/>
      <c r="E848" s="31"/>
      <c r="F848" s="9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14"/>
      <c r="R848" s="33"/>
      <c r="S848" s="33"/>
      <c r="T848" s="34"/>
      <c r="U848" s="34"/>
      <c r="V848" s="34"/>
      <c r="W848" s="34"/>
      <c r="X848" s="34"/>
      <c r="Y848" s="34"/>
      <c r="Z848" s="34"/>
    </row>
    <row r="849" ht="15.75" customHeight="1">
      <c r="A849" s="31"/>
      <c r="B849" s="31"/>
      <c r="C849" s="31"/>
      <c r="D849" s="32"/>
      <c r="E849" s="31"/>
      <c r="F849" s="31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14"/>
      <c r="R849" s="33"/>
      <c r="S849" s="33"/>
      <c r="T849" s="34"/>
      <c r="U849" s="34"/>
      <c r="V849" s="34"/>
      <c r="W849" s="34"/>
      <c r="X849" s="34"/>
      <c r="Y849" s="34"/>
      <c r="Z849" s="34"/>
    </row>
    <row r="850" ht="15.75" customHeight="1">
      <c r="A850" s="31"/>
      <c r="B850" s="31"/>
      <c r="C850" s="31"/>
      <c r="D850" s="32"/>
      <c r="E850" s="31"/>
      <c r="F850" s="31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14"/>
      <c r="R850" s="33"/>
      <c r="S850" s="33"/>
      <c r="T850" s="34"/>
      <c r="U850" s="34"/>
      <c r="V850" s="34"/>
      <c r="W850" s="34"/>
      <c r="X850" s="34"/>
      <c r="Y850" s="34"/>
      <c r="Z850" s="34"/>
    </row>
    <row r="851" ht="15.75" customHeight="1">
      <c r="A851" s="31"/>
      <c r="B851" s="31"/>
      <c r="C851" s="31"/>
      <c r="D851" s="32"/>
      <c r="E851" s="31"/>
      <c r="F851" s="9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14"/>
      <c r="R851" s="33"/>
      <c r="S851" s="33"/>
      <c r="T851" s="34"/>
      <c r="U851" s="34"/>
      <c r="V851" s="34"/>
      <c r="W851" s="34"/>
      <c r="X851" s="34"/>
      <c r="Y851" s="34"/>
      <c r="Z851" s="34"/>
    </row>
    <row r="852" ht="15.75" customHeight="1">
      <c r="A852" s="31"/>
      <c r="B852" s="31"/>
      <c r="C852" s="31"/>
      <c r="D852" s="32"/>
      <c r="E852" s="31"/>
      <c r="F852" s="31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14"/>
      <c r="R852" s="33"/>
      <c r="S852" s="33"/>
      <c r="T852" s="34"/>
      <c r="U852" s="34"/>
      <c r="V852" s="34"/>
      <c r="W852" s="34"/>
      <c r="X852" s="34"/>
      <c r="Y852" s="34"/>
      <c r="Z852" s="34"/>
    </row>
    <row r="853" ht="15.75" customHeight="1">
      <c r="A853" s="31"/>
      <c r="B853" s="31"/>
      <c r="C853" s="31"/>
      <c r="D853" s="32"/>
      <c r="E853" s="31"/>
      <c r="F853" s="31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14"/>
      <c r="R853" s="33"/>
      <c r="S853" s="33"/>
      <c r="T853" s="34"/>
      <c r="U853" s="34"/>
      <c r="V853" s="34"/>
      <c r="W853" s="34"/>
      <c r="X853" s="34"/>
      <c r="Y853" s="34"/>
      <c r="Z853" s="34"/>
    </row>
    <row r="854" ht="15.75" customHeight="1">
      <c r="A854" s="31"/>
      <c r="B854" s="31"/>
      <c r="C854" s="31"/>
      <c r="D854" s="32"/>
      <c r="E854" s="31"/>
      <c r="F854" s="31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14"/>
      <c r="R854" s="33"/>
      <c r="S854" s="33"/>
      <c r="T854" s="34"/>
      <c r="U854" s="34"/>
      <c r="V854" s="34"/>
      <c r="W854" s="34"/>
      <c r="X854" s="34"/>
      <c r="Y854" s="34"/>
      <c r="Z854" s="34"/>
    </row>
    <row r="855" ht="15.75" customHeight="1">
      <c r="A855" s="31"/>
      <c r="B855" s="31"/>
      <c r="C855" s="31"/>
      <c r="D855" s="32"/>
      <c r="E855" s="31"/>
      <c r="F855" s="31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14"/>
      <c r="R855" s="33"/>
      <c r="S855" s="33"/>
      <c r="T855" s="34"/>
      <c r="U855" s="34"/>
      <c r="V855" s="34"/>
      <c r="W855" s="34"/>
      <c r="X855" s="34"/>
      <c r="Y855" s="34"/>
      <c r="Z855" s="34"/>
    </row>
    <row r="856" ht="15.75" customHeight="1">
      <c r="A856" s="31"/>
      <c r="B856" s="31"/>
      <c r="C856" s="31"/>
      <c r="D856" s="32"/>
      <c r="E856" s="31"/>
      <c r="F856" s="31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14"/>
      <c r="R856" s="33"/>
      <c r="S856" s="33"/>
      <c r="T856" s="34"/>
      <c r="U856" s="34"/>
      <c r="V856" s="34"/>
      <c r="W856" s="34"/>
      <c r="X856" s="34"/>
      <c r="Y856" s="34"/>
      <c r="Z856" s="34"/>
    </row>
    <row r="857" ht="15.75" customHeight="1">
      <c r="A857" s="31"/>
      <c r="B857" s="31"/>
      <c r="C857" s="31"/>
      <c r="D857" s="32"/>
      <c r="E857" s="31"/>
      <c r="F857" s="31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14"/>
      <c r="R857" s="33"/>
      <c r="S857" s="33"/>
      <c r="T857" s="34"/>
      <c r="U857" s="34"/>
      <c r="V857" s="34"/>
      <c r="W857" s="34"/>
      <c r="X857" s="34"/>
      <c r="Y857" s="34"/>
      <c r="Z857" s="34"/>
    </row>
    <row r="858" ht="15.75" customHeight="1">
      <c r="A858" s="31"/>
      <c r="B858" s="31"/>
      <c r="C858" s="31"/>
      <c r="D858" s="32"/>
      <c r="E858" s="31"/>
      <c r="F858" s="31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14"/>
      <c r="R858" s="33"/>
      <c r="S858" s="33"/>
      <c r="T858" s="34"/>
      <c r="U858" s="34"/>
      <c r="V858" s="34"/>
      <c r="W858" s="34"/>
      <c r="X858" s="34"/>
      <c r="Y858" s="34"/>
      <c r="Z858" s="34"/>
    </row>
    <row r="859" ht="15.75" customHeight="1">
      <c r="A859" s="31"/>
      <c r="B859" s="31"/>
      <c r="C859" s="31"/>
      <c r="D859" s="32"/>
      <c r="E859" s="31"/>
      <c r="F859" s="31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14"/>
      <c r="R859" s="33"/>
      <c r="S859" s="33"/>
      <c r="T859" s="34"/>
      <c r="U859" s="34"/>
      <c r="V859" s="34"/>
      <c r="W859" s="34"/>
      <c r="X859" s="34"/>
      <c r="Y859" s="34"/>
      <c r="Z859" s="34"/>
    </row>
    <row r="860" ht="15.75" customHeight="1">
      <c r="A860" s="31"/>
      <c r="B860" s="31"/>
      <c r="C860" s="31"/>
      <c r="D860" s="32"/>
      <c r="E860" s="31"/>
      <c r="F860" s="31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14"/>
      <c r="R860" s="33"/>
      <c r="S860" s="33"/>
      <c r="T860" s="34"/>
      <c r="U860" s="34"/>
      <c r="V860" s="34"/>
      <c r="W860" s="34"/>
      <c r="X860" s="34"/>
      <c r="Y860" s="34"/>
      <c r="Z860" s="34"/>
    </row>
    <row r="861" ht="15.75" customHeight="1">
      <c r="A861" s="31"/>
      <c r="B861" s="31"/>
      <c r="C861" s="31"/>
      <c r="D861" s="32"/>
      <c r="E861" s="31"/>
      <c r="F861" s="9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14"/>
      <c r="R861" s="33"/>
      <c r="S861" s="33"/>
      <c r="T861" s="34"/>
      <c r="U861" s="34"/>
      <c r="V861" s="34"/>
      <c r="W861" s="34"/>
      <c r="X861" s="34"/>
      <c r="Y861" s="34"/>
      <c r="Z861" s="34"/>
    </row>
    <row r="862" ht="15.75" customHeight="1">
      <c r="A862" s="31"/>
      <c r="B862" s="31"/>
      <c r="C862" s="31"/>
      <c r="D862" s="32"/>
      <c r="E862" s="31"/>
      <c r="F862" s="31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14"/>
      <c r="R862" s="33"/>
      <c r="S862" s="33"/>
      <c r="T862" s="34"/>
      <c r="U862" s="34"/>
      <c r="V862" s="34"/>
      <c r="W862" s="34"/>
      <c r="X862" s="34"/>
      <c r="Y862" s="34"/>
      <c r="Z862" s="34"/>
    </row>
    <row r="863" ht="15.75" customHeight="1">
      <c r="A863" s="31"/>
      <c r="B863" s="31"/>
      <c r="C863" s="31"/>
      <c r="D863" s="32"/>
      <c r="E863" s="31"/>
      <c r="F863" s="31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14"/>
      <c r="R863" s="33"/>
      <c r="S863" s="33"/>
      <c r="T863" s="34"/>
      <c r="U863" s="34"/>
      <c r="V863" s="34"/>
      <c r="W863" s="34"/>
      <c r="X863" s="34"/>
      <c r="Y863" s="34"/>
      <c r="Z863" s="34"/>
    </row>
    <row r="864" ht="15.75" customHeight="1">
      <c r="A864" s="31"/>
      <c r="B864" s="31"/>
      <c r="C864" s="31"/>
      <c r="D864" s="32"/>
      <c r="E864" s="31"/>
      <c r="F864" s="31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14"/>
      <c r="R864" s="33"/>
      <c r="S864" s="33"/>
      <c r="T864" s="34"/>
      <c r="U864" s="34"/>
      <c r="V864" s="34"/>
      <c r="W864" s="34"/>
      <c r="X864" s="34"/>
      <c r="Y864" s="34"/>
      <c r="Z864" s="34"/>
    </row>
    <row r="865" ht="15.75" customHeight="1">
      <c r="A865" s="31"/>
      <c r="B865" s="31"/>
      <c r="C865" s="31"/>
      <c r="D865" s="32"/>
      <c r="E865" s="31"/>
      <c r="F865" s="9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14"/>
      <c r="R865" s="33"/>
      <c r="S865" s="33"/>
      <c r="T865" s="34"/>
      <c r="U865" s="34"/>
      <c r="V865" s="34"/>
      <c r="W865" s="34"/>
      <c r="X865" s="34"/>
      <c r="Y865" s="34"/>
      <c r="Z865" s="34"/>
    </row>
    <row r="866" ht="15.75" customHeight="1">
      <c r="A866" s="31"/>
      <c r="B866" s="31"/>
      <c r="C866" s="31"/>
      <c r="D866" s="32"/>
      <c r="E866" s="31"/>
      <c r="F866" s="31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14"/>
      <c r="R866" s="33"/>
      <c r="S866" s="33"/>
      <c r="T866" s="34"/>
      <c r="U866" s="34"/>
      <c r="V866" s="34"/>
      <c r="W866" s="34"/>
      <c r="X866" s="34"/>
      <c r="Y866" s="34"/>
      <c r="Z866" s="34"/>
    </row>
    <row r="867" ht="15.75" customHeight="1">
      <c r="A867" s="31"/>
      <c r="B867" s="31"/>
      <c r="C867" s="31"/>
      <c r="D867" s="32"/>
      <c r="E867" s="31"/>
      <c r="F867" s="31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14"/>
      <c r="R867" s="33"/>
      <c r="S867" s="33"/>
      <c r="T867" s="34"/>
      <c r="U867" s="34"/>
      <c r="V867" s="34"/>
      <c r="W867" s="34"/>
      <c r="X867" s="34"/>
      <c r="Y867" s="34"/>
      <c r="Z867" s="34"/>
    </row>
    <row r="868" ht="15.75" customHeight="1">
      <c r="A868" s="31"/>
      <c r="B868" s="31"/>
      <c r="C868" s="31"/>
      <c r="D868" s="32"/>
      <c r="E868" s="31"/>
      <c r="F868" s="31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14"/>
      <c r="R868" s="33"/>
      <c r="S868" s="33"/>
      <c r="T868" s="34"/>
      <c r="U868" s="34"/>
      <c r="V868" s="34"/>
      <c r="W868" s="34"/>
      <c r="X868" s="34"/>
      <c r="Y868" s="34"/>
      <c r="Z868" s="34"/>
    </row>
    <row r="869" ht="15.75" customHeight="1">
      <c r="A869" s="31"/>
      <c r="B869" s="31"/>
      <c r="C869" s="31"/>
      <c r="D869" s="32"/>
      <c r="E869" s="31"/>
      <c r="F869" s="31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14"/>
      <c r="R869" s="33"/>
      <c r="S869" s="33"/>
      <c r="T869" s="34"/>
      <c r="U869" s="34"/>
      <c r="V869" s="34"/>
      <c r="W869" s="34"/>
      <c r="X869" s="34"/>
      <c r="Y869" s="34"/>
      <c r="Z869" s="34"/>
    </row>
    <row r="870" ht="15.75" customHeight="1">
      <c r="A870" s="31"/>
      <c r="B870" s="31"/>
      <c r="C870" s="31"/>
      <c r="D870" s="32"/>
      <c r="E870" s="31"/>
      <c r="F870" s="9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14"/>
      <c r="R870" s="33"/>
      <c r="S870" s="33"/>
      <c r="T870" s="34"/>
      <c r="U870" s="34"/>
      <c r="V870" s="34"/>
      <c r="W870" s="34"/>
      <c r="X870" s="34"/>
      <c r="Y870" s="34"/>
      <c r="Z870" s="34"/>
    </row>
    <row r="871" ht="15.75" customHeight="1">
      <c r="A871" s="31"/>
      <c r="B871" s="31"/>
      <c r="C871" s="31"/>
      <c r="D871" s="32"/>
      <c r="E871" s="31"/>
      <c r="F871" s="31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14"/>
      <c r="R871" s="33"/>
      <c r="S871" s="33"/>
      <c r="T871" s="34"/>
      <c r="U871" s="34"/>
      <c r="V871" s="34"/>
      <c r="W871" s="34"/>
      <c r="X871" s="34"/>
      <c r="Y871" s="34"/>
      <c r="Z871" s="34"/>
    </row>
    <row r="872" ht="15.75" customHeight="1">
      <c r="A872" s="31"/>
      <c r="B872" s="31"/>
      <c r="C872" s="31"/>
      <c r="D872" s="32"/>
      <c r="E872" s="31"/>
      <c r="F872" s="31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14"/>
      <c r="R872" s="33"/>
      <c r="S872" s="33"/>
      <c r="T872" s="34"/>
      <c r="U872" s="34"/>
      <c r="V872" s="34"/>
      <c r="W872" s="34"/>
      <c r="X872" s="34"/>
      <c r="Y872" s="34"/>
      <c r="Z872" s="34"/>
    </row>
    <row r="873" ht="15.75" customHeight="1">
      <c r="A873" s="31"/>
      <c r="B873" s="31"/>
      <c r="C873" s="31"/>
      <c r="D873" s="32"/>
      <c r="E873" s="31"/>
      <c r="F873" s="31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14"/>
      <c r="R873" s="33"/>
      <c r="S873" s="33"/>
      <c r="T873" s="34"/>
      <c r="U873" s="34"/>
      <c r="V873" s="34"/>
      <c r="W873" s="34"/>
      <c r="X873" s="34"/>
      <c r="Y873" s="34"/>
      <c r="Z873" s="34"/>
    </row>
    <row r="874" ht="15.75" customHeight="1">
      <c r="A874" s="31"/>
      <c r="B874" s="31"/>
      <c r="C874" s="31"/>
      <c r="D874" s="32"/>
      <c r="E874" s="31"/>
      <c r="F874" s="31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14"/>
      <c r="R874" s="33"/>
      <c r="S874" s="33"/>
      <c r="T874" s="34"/>
      <c r="U874" s="34"/>
      <c r="V874" s="34"/>
      <c r="W874" s="34"/>
      <c r="X874" s="34"/>
      <c r="Y874" s="34"/>
      <c r="Z874" s="34"/>
    </row>
    <row r="875" ht="15.75" customHeight="1">
      <c r="A875" s="31"/>
      <c r="B875" s="31"/>
      <c r="C875" s="31"/>
      <c r="D875" s="32"/>
      <c r="E875" s="31"/>
      <c r="F875" s="31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14"/>
      <c r="R875" s="33"/>
      <c r="S875" s="33"/>
      <c r="T875" s="34"/>
      <c r="U875" s="34"/>
      <c r="V875" s="34"/>
      <c r="W875" s="34"/>
      <c r="X875" s="34"/>
      <c r="Y875" s="34"/>
      <c r="Z875" s="34"/>
    </row>
    <row r="876" ht="15.75" customHeight="1">
      <c r="A876" s="31"/>
      <c r="B876" s="31"/>
      <c r="C876" s="31"/>
      <c r="D876" s="32"/>
      <c r="E876" s="31"/>
      <c r="F876" s="31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14"/>
      <c r="R876" s="33"/>
      <c r="S876" s="33"/>
      <c r="T876" s="34"/>
      <c r="U876" s="34"/>
      <c r="V876" s="34"/>
      <c r="W876" s="34"/>
      <c r="X876" s="34"/>
      <c r="Y876" s="34"/>
      <c r="Z876" s="34"/>
    </row>
    <row r="877" ht="15.75" customHeight="1">
      <c r="A877" s="31"/>
      <c r="B877" s="31"/>
      <c r="C877" s="31"/>
      <c r="D877" s="32"/>
      <c r="E877" s="31"/>
      <c r="F877" s="31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14"/>
      <c r="R877" s="33"/>
      <c r="S877" s="33"/>
      <c r="T877" s="34"/>
      <c r="U877" s="34"/>
      <c r="V877" s="34"/>
      <c r="W877" s="34"/>
      <c r="X877" s="34"/>
      <c r="Y877" s="34"/>
      <c r="Z877" s="34"/>
    </row>
    <row r="878" ht="15.75" customHeight="1">
      <c r="A878" s="31"/>
      <c r="B878" s="31"/>
      <c r="C878" s="31"/>
      <c r="D878" s="32"/>
      <c r="E878" s="31"/>
      <c r="F878" s="31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14"/>
      <c r="R878" s="33"/>
      <c r="S878" s="33"/>
      <c r="T878" s="34"/>
      <c r="U878" s="34"/>
      <c r="V878" s="34"/>
      <c r="W878" s="34"/>
      <c r="X878" s="34"/>
      <c r="Y878" s="34"/>
      <c r="Z878" s="34"/>
    </row>
    <row r="879" ht="15.75" customHeight="1">
      <c r="A879" s="31"/>
      <c r="B879" s="31"/>
      <c r="C879" s="31"/>
      <c r="D879" s="32"/>
      <c r="E879" s="31"/>
      <c r="F879" s="31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14"/>
      <c r="R879" s="33"/>
      <c r="S879" s="33"/>
      <c r="T879" s="34"/>
      <c r="U879" s="34"/>
      <c r="V879" s="34"/>
      <c r="W879" s="34"/>
      <c r="X879" s="34"/>
      <c r="Y879" s="34"/>
      <c r="Z879" s="34"/>
    </row>
    <row r="880" ht="15.75" customHeight="1">
      <c r="A880" s="31"/>
      <c r="B880" s="31"/>
      <c r="C880" s="31"/>
      <c r="D880" s="32"/>
      <c r="E880" s="31"/>
      <c r="F880" s="9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14"/>
      <c r="R880" s="33"/>
      <c r="S880" s="33"/>
      <c r="T880" s="34"/>
      <c r="U880" s="34"/>
      <c r="V880" s="34"/>
      <c r="W880" s="34"/>
      <c r="X880" s="34"/>
      <c r="Y880" s="34"/>
      <c r="Z880" s="34"/>
    </row>
    <row r="881" ht="15.75" customHeight="1">
      <c r="A881" s="31"/>
      <c r="B881" s="31"/>
      <c r="C881" s="31"/>
      <c r="D881" s="32"/>
      <c r="E881" s="31"/>
      <c r="F881" s="31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14"/>
      <c r="R881" s="33"/>
      <c r="S881" s="33"/>
      <c r="T881" s="34"/>
      <c r="U881" s="34"/>
      <c r="V881" s="34"/>
      <c r="W881" s="34"/>
      <c r="X881" s="34"/>
      <c r="Y881" s="34"/>
      <c r="Z881" s="34"/>
    </row>
    <row r="882" ht="15.75" customHeight="1">
      <c r="A882" s="31"/>
      <c r="B882" s="31"/>
      <c r="C882" s="31"/>
      <c r="D882" s="32"/>
      <c r="E882" s="31"/>
      <c r="F882" s="31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14"/>
      <c r="R882" s="33"/>
      <c r="S882" s="33"/>
      <c r="T882" s="34"/>
      <c r="U882" s="34"/>
      <c r="V882" s="34"/>
      <c r="W882" s="34"/>
      <c r="X882" s="34"/>
      <c r="Y882" s="34"/>
      <c r="Z882" s="34"/>
    </row>
    <row r="883" ht="15.75" customHeight="1">
      <c r="A883" s="31"/>
      <c r="B883" s="31"/>
      <c r="C883" s="31"/>
      <c r="D883" s="32"/>
      <c r="E883" s="31"/>
      <c r="F883" s="31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14"/>
      <c r="R883" s="33"/>
      <c r="S883" s="33"/>
      <c r="T883" s="34"/>
      <c r="U883" s="34"/>
      <c r="V883" s="34"/>
      <c r="W883" s="34"/>
      <c r="X883" s="34"/>
      <c r="Y883" s="34"/>
      <c r="Z883" s="34"/>
    </row>
    <row r="884" ht="15.75" customHeight="1">
      <c r="A884" s="31"/>
      <c r="B884" s="31"/>
      <c r="C884" s="31"/>
      <c r="D884" s="32"/>
      <c r="E884" s="31"/>
      <c r="F884" s="31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14"/>
      <c r="R884" s="33"/>
      <c r="S884" s="33"/>
      <c r="T884" s="34"/>
      <c r="U884" s="34"/>
      <c r="V884" s="34"/>
      <c r="W884" s="34"/>
      <c r="X884" s="34"/>
      <c r="Y884" s="34"/>
      <c r="Z884" s="34"/>
    </row>
    <row r="885" ht="15.75" customHeight="1">
      <c r="A885" s="31"/>
      <c r="B885" s="31"/>
      <c r="C885" s="31"/>
      <c r="D885" s="32"/>
      <c r="E885" s="31"/>
      <c r="F885" s="31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14"/>
      <c r="R885" s="33"/>
      <c r="S885" s="33"/>
      <c r="T885" s="34"/>
      <c r="U885" s="34"/>
      <c r="V885" s="34"/>
      <c r="W885" s="34"/>
      <c r="X885" s="34"/>
      <c r="Y885" s="34"/>
      <c r="Z885" s="34"/>
    </row>
    <row r="886" ht="15.75" customHeight="1">
      <c r="A886" s="31"/>
      <c r="B886" s="31"/>
      <c r="C886" s="31"/>
      <c r="D886" s="32"/>
      <c r="E886" s="31"/>
      <c r="F886" s="31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14"/>
      <c r="R886" s="33"/>
      <c r="S886" s="33"/>
      <c r="T886" s="34"/>
      <c r="U886" s="34"/>
      <c r="V886" s="34"/>
      <c r="W886" s="34"/>
      <c r="X886" s="34"/>
      <c r="Y886" s="34"/>
      <c r="Z886" s="34"/>
    </row>
    <row r="887" ht="15.75" customHeight="1">
      <c r="A887" s="31"/>
      <c r="B887" s="31"/>
      <c r="C887" s="31"/>
      <c r="D887" s="32"/>
      <c r="E887" s="31"/>
      <c r="F887" s="31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14"/>
      <c r="R887" s="33"/>
      <c r="S887" s="33"/>
      <c r="T887" s="34"/>
      <c r="U887" s="34"/>
      <c r="V887" s="34"/>
      <c r="W887" s="34"/>
      <c r="X887" s="34"/>
      <c r="Y887" s="34"/>
      <c r="Z887" s="34"/>
    </row>
    <row r="888" ht="15.75" customHeight="1">
      <c r="A888" s="31"/>
      <c r="B888" s="31"/>
      <c r="C888" s="31"/>
      <c r="D888" s="32"/>
      <c r="E888" s="31"/>
      <c r="F888" s="31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14"/>
      <c r="R888" s="33"/>
      <c r="S888" s="33"/>
      <c r="T888" s="34"/>
      <c r="U888" s="34"/>
      <c r="V888" s="34"/>
      <c r="W888" s="34"/>
      <c r="X888" s="34"/>
      <c r="Y888" s="34"/>
      <c r="Z888" s="34"/>
    </row>
    <row r="889" ht="15.75" customHeight="1">
      <c r="A889" s="31"/>
      <c r="B889" s="31"/>
      <c r="C889" s="31"/>
      <c r="D889" s="32"/>
      <c r="E889" s="31"/>
      <c r="F889" s="31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14"/>
      <c r="R889" s="33"/>
      <c r="S889" s="33"/>
      <c r="T889" s="34"/>
      <c r="U889" s="34"/>
      <c r="V889" s="34"/>
      <c r="W889" s="34"/>
      <c r="X889" s="34"/>
      <c r="Y889" s="34"/>
      <c r="Z889" s="34"/>
    </row>
    <row r="890" ht="15.75" customHeight="1">
      <c r="A890" s="31"/>
      <c r="B890" s="31"/>
      <c r="C890" s="31"/>
      <c r="D890" s="32"/>
      <c r="E890" s="31"/>
      <c r="F890" s="9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14"/>
      <c r="R890" s="33"/>
      <c r="S890" s="33"/>
      <c r="T890" s="34"/>
      <c r="U890" s="34"/>
      <c r="V890" s="34"/>
      <c r="W890" s="34"/>
      <c r="X890" s="34"/>
      <c r="Y890" s="34"/>
      <c r="Z890" s="34"/>
    </row>
    <row r="891" ht="15.75" customHeight="1">
      <c r="A891" s="31"/>
      <c r="B891" s="31"/>
      <c r="C891" s="31"/>
      <c r="D891" s="32"/>
      <c r="E891" s="31"/>
      <c r="F891" s="31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14"/>
      <c r="R891" s="33"/>
      <c r="S891" s="33"/>
      <c r="T891" s="34"/>
      <c r="U891" s="34"/>
      <c r="V891" s="34"/>
      <c r="W891" s="34"/>
      <c r="X891" s="34"/>
      <c r="Y891" s="34"/>
      <c r="Z891" s="34"/>
    </row>
    <row r="892" ht="15.75" customHeight="1">
      <c r="A892" s="31"/>
      <c r="B892" s="31"/>
      <c r="C892" s="31"/>
      <c r="D892" s="32"/>
      <c r="E892" s="31"/>
      <c r="F892" s="31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14"/>
      <c r="R892" s="33"/>
      <c r="S892" s="33"/>
      <c r="T892" s="34"/>
      <c r="U892" s="34"/>
      <c r="V892" s="34"/>
      <c r="W892" s="34"/>
      <c r="X892" s="34"/>
      <c r="Y892" s="34"/>
      <c r="Z892" s="34"/>
    </row>
    <row r="893" ht="15.75" customHeight="1">
      <c r="D893" s="37"/>
      <c r="G893" s="37"/>
      <c r="H893" s="37"/>
      <c r="I893" s="37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D894" s="37"/>
      <c r="G894" s="37"/>
      <c r="H894" s="37"/>
      <c r="I894" s="37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D895" s="37"/>
      <c r="G895" s="37"/>
      <c r="H895" s="37"/>
      <c r="I895" s="37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D896" s="37"/>
      <c r="G896" s="37"/>
      <c r="H896" s="37"/>
      <c r="I896" s="37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D897" s="37"/>
      <c r="G897" s="37"/>
      <c r="H897" s="37"/>
      <c r="I897" s="37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D898" s="37"/>
      <c r="G898" s="37"/>
      <c r="H898" s="37"/>
      <c r="I898" s="37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D899" s="37"/>
      <c r="G899" s="37"/>
      <c r="H899" s="37"/>
      <c r="I899" s="37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D900" s="37"/>
      <c r="G900" s="37"/>
      <c r="H900" s="37"/>
      <c r="I900" s="37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D901" s="37"/>
      <c r="G901" s="37"/>
      <c r="H901" s="37"/>
      <c r="I901" s="37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D902" s="37"/>
      <c r="G902" s="37"/>
      <c r="H902" s="37"/>
      <c r="I902" s="37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D903" s="37"/>
      <c r="G903" s="37"/>
      <c r="H903" s="37"/>
      <c r="I903" s="37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D904" s="37"/>
      <c r="G904" s="37"/>
      <c r="H904" s="37"/>
      <c r="I904" s="37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D905" s="37"/>
      <c r="G905" s="37"/>
      <c r="H905" s="37"/>
      <c r="I905" s="37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D906" s="37"/>
      <c r="G906" s="37"/>
      <c r="H906" s="37"/>
      <c r="I906" s="37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D907" s="37"/>
      <c r="G907" s="37"/>
      <c r="H907" s="37"/>
      <c r="I907" s="37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D908" s="37"/>
      <c r="G908" s="37"/>
      <c r="H908" s="37"/>
      <c r="I908" s="37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D909" s="37"/>
      <c r="G909" s="37"/>
      <c r="H909" s="37"/>
      <c r="I909" s="37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D910" s="37"/>
      <c r="G910" s="37"/>
      <c r="H910" s="37"/>
      <c r="I910" s="37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D911" s="37"/>
      <c r="G911" s="37"/>
      <c r="H911" s="37"/>
      <c r="I911" s="37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D912" s="37"/>
      <c r="G912" s="37"/>
      <c r="H912" s="37"/>
      <c r="I912" s="37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D913" s="37"/>
      <c r="G913" s="37"/>
      <c r="H913" s="37"/>
      <c r="I913" s="37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D914" s="37"/>
      <c r="G914" s="37"/>
      <c r="H914" s="37"/>
      <c r="I914" s="37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D915" s="37"/>
      <c r="G915" s="37"/>
      <c r="H915" s="37"/>
      <c r="I915" s="37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D916" s="37"/>
      <c r="G916" s="37"/>
      <c r="H916" s="37"/>
      <c r="I916" s="37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D917" s="37"/>
      <c r="G917" s="37"/>
      <c r="H917" s="37"/>
      <c r="I917" s="37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D918" s="37"/>
      <c r="G918" s="37"/>
      <c r="H918" s="37"/>
      <c r="I918" s="37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D919" s="37"/>
      <c r="G919" s="37"/>
      <c r="H919" s="37"/>
      <c r="I919" s="37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D920" s="37"/>
      <c r="G920" s="37"/>
      <c r="H920" s="37"/>
      <c r="I920" s="37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D921" s="37"/>
      <c r="G921" s="37"/>
      <c r="H921" s="37"/>
      <c r="I921" s="37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D922" s="37"/>
      <c r="G922" s="37"/>
      <c r="H922" s="37"/>
      <c r="I922" s="37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D923" s="37"/>
      <c r="G923" s="37"/>
      <c r="H923" s="37"/>
      <c r="I923" s="37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D924" s="37"/>
      <c r="G924" s="37"/>
      <c r="H924" s="37"/>
      <c r="I924" s="37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D925" s="37"/>
      <c r="G925" s="37"/>
      <c r="H925" s="37"/>
      <c r="I925" s="37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D926" s="37"/>
      <c r="G926" s="37"/>
      <c r="H926" s="37"/>
      <c r="I926" s="37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D927" s="37"/>
      <c r="G927" s="37"/>
      <c r="H927" s="37"/>
      <c r="I927" s="37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D928" s="37"/>
      <c r="G928" s="37"/>
      <c r="H928" s="37"/>
      <c r="I928" s="37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D929" s="37"/>
      <c r="G929" s="37"/>
      <c r="H929" s="37"/>
      <c r="I929" s="37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D930" s="37"/>
      <c r="G930" s="37"/>
      <c r="H930" s="37"/>
      <c r="I930" s="37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D931" s="37"/>
      <c r="G931" s="37"/>
      <c r="H931" s="37"/>
      <c r="I931" s="37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D932" s="37"/>
      <c r="G932" s="37"/>
      <c r="H932" s="37"/>
      <c r="I932" s="37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D933" s="37"/>
      <c r="G933" s="37"/>
      <c r="H933" s="37"/>
      <c r="I933" s="37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D934" s="37"/>
      <c r="G934" s="37"/>
      <c r="H934" s="37"/>
      <c r="I934" s="37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D935" s="37"/>
      <c r="G935" s="37"/>
      <c r="H935" s="37"/>
      <c r="I935" s="37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D936" s="37"/>
      <c r="G936" s="37"/>
      <c r="H936" s="37"/>
      <c r="I936" s="37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D937" s="37"/>
      <c r="G937" s="37"/>
      <c r="H937" s="37"/>
      <c r="I937" s="37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D938" s="37"/>
      <c r="G938" s="37"/>
      <c r="H938" s="37"/>
      <c r="I938" s="37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D939" s="37"/>
      <c r="G939" s="37"/>
      <c r="H939" s="37"/>
      <c r="I939" s="37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D940" s="37"/>
      <c r="G940" s="37"/>
      <c r="H940" s="37"/>
      <c r="I940" s="37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D941" s="37"/>
      <c r="G941" s="37"/>
      <c r="H941" s="37"/>
      <c r="I941" s="37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D942" s="37"/>
      <c r="G942" s="37"/>
      <c r="H942" s="37"/>
      <c r="I942" s="37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D943" s="37"/>
      <c r="G943" s="37"/>
      <c r="H943" s="37"/>
      <c r="I943" s="37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D944" s="37"/>
      <c r="G944" s="37"/>
      <c r="H944" s="37"/>
      <c r="I944" s="37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D945" s="37"/>
      <c r="G945" s="37"/>
      <c r="H945" s="37"/>
      <c r="I945" s="37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D946" s="37"/>
      <c r="G946" s="37"/>
      <c r="H946" s="37"/>
      <c r="I946" s="37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D947" s="37"/>
      <c r="G947" s="37"/>
      <c r="H947" s="37"/>
      <c r="I947" s="37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D948" s="37"/>
      <c r="G948" s="37"/>
      <c r="H948" s="37"/>
      <c r="I948" s="37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D949" s="37"/>
      <c r="G949" s="37"/>
      <c r="H949" s="37"/>
      <c r="I949" s="37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D950" s="37"/>
      <c r="G950" s="37"/>
      <c r="H950" s="37"/>
      <c r="I950" s="37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D951" s="37"/>
      <c r="G951" s="37"/>
      <c r="H951" s="37"/>
      <c r="I951" s="37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D952" s="37"/>
      <c r="G952" s="37"/>
      <c r="H952" s="37"/>
      <c r="I952" s="37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D953" s="37"/>
      <c r="G953" s="37"/>
      <c r="H953" s="37"/>
      <c r="I953" s="37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D954" s="37"/>
      <c r="G954" s="37"/>
      <c r="H954" s="37"/>
      <c r="I954" s="37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D955" s="37"/>
      <c r="G955" s="37"/>
      <c r="H955" s="37"/>
      <c r="I955" s="37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D956" s="37"/>
      <c r="G956" s="37"/>
      <c r="H956" s="37"/>
      <c r="I956" s="37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D957" s="37"/>
      <c r="G957" s="37"/>
      <c r="H957" s="37"/>
      <c r="I957" s="37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D958" s="37"/>
      <c r="G958" s="37"/>
      <c r="H958" s="37"/>
      <c r="I958" s="37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D959" s="37"/>
      <c r="G959" s="37"/>
      <c r="H959" s="37"/>
      <c r="I959" s="37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D960" s="37"/>
      <c r="G960" s="37"/>
      <c r="H960" s="37"/>
      <c r="I960" s="37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D961" s="37"/>
      <c r="G961" s="37"/>
      <c r="H961" s="37"/>
      <c r="I961" s="37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D962" s="37"/>
      <c r="G962" s="37"/>
      <c r="H962" s="37"/>
      <c r="I962" s="37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D963" s="37"/>
      <c r="G963" s="37"/>
      <c r="H963" s="37"/>
      <c r="I963" s="37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D964" s="37"/>
      <c r="G964" s="37"/>
      <c r="H964" s="37"/>
      <c r="I964" s="37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D965" s="37"/>
      <c r="G965" s="37"/>
      <c r="H965" s="37"/>
      <c r="I965" s="37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D966" s="37"/>
      <c r="G966" s="37"/>
      <c r="H966" s="37"/>
      <c r="I966" s="37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D967" s="37"/>
      <c r="G967" s="37"/>
      <c r="H967" s="37"/>
      <c r="I967" s="37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D968" s="37"/>
      <c r="G968" s="37"/>
      <c r="H968" s="37"/>
      <c r="I968" s="37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D969" s="37"/>
      <c r="G969" s="37"/>
      <c r="H969" s="37"/>
      <c r="I969" s="37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D970" s="37"/>
      <c r="G970" s="37"/>
      <c r="H970" s="37"/>
      <c r="I970" s="37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D971" s="37"/>
      <c r="G971" s="37"/>
      <c r="H971" s="37"/>
      <c r="I971" s="37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D972" s="37"/>
      <c r="G972" s="37"/>
      <c r="H972" s="37"/>
      <c r="I972" s="37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D973" s="37"/>
      <c r="G973" s="37"/>
      <c r="H973" s="37"/>
      <c r="I973" s="37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D974" s="37"/>
      <c r="G974" s="37"/>
      <c r="H974" s="37"/>
      <c r="I974" s="37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D975" s="37"/>
      <c r="G975" s="37"/>
      <c r="H975" s="37"/>
      <c r="I975" s="37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D976" s="37"/>
      <c r="G976" s="37"/>
      <c r="H976" s="37"/>
      <c r="I976" s="37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D977" s="37"/>
      <c r="G977" s="37"/>
      <c r="H977" s="37"/>
      <c r="I977" s="37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D978" s="37"/>
      <c r="G978" s="37"/>
      <c r="H978" s="37"/>
      <c r="I978" s="37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D979" s="37"/>
      <c r="G979" s="37"/>
      <c r="H979" s="37"/>
      <c r="I979" s="37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D980" s="37"/>
      <c r="G980" s="37"/>
      <c r="H980" s="37"/>
      <c r="I980" s="37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D981" s="37"/>
      <c r="G981" s="37"/>
      <c r="H981" s="37"/>
      <c r="I981" s="37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D982" s="37"/>
      <c r="G982" s="37"/>
      <c r="H982" s="37"/>
      <c r="I982" s="37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D983" s="37"/>
      <c r="G983" s="37"/>
      <c r="H983" s="37"/>
      <c r="I983" s="37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D984" s="37"/>
      <c r="G984" s="37"/>
      <c r="H984" s="37"/>
      <c r="I984" s="37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D985" s="37"/>
      <c r="G985" s="37"/>
      <c r="H985" s="37"/>
      <c r="I985" s="37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D986" s="37"/>
      <c r="G986" s="37"/>
      <c r="H986" s="37"/>
      <c r="I986" s="37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D987" s="37"/>
      <c r="G987" s="37"/>
      <c r="H987" s="37"/>
      <c r="I987" s="37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D988" s="37"/>
      <c r="G988" s="37"/>
      <c r="H988" s="37"/>
      <c r="I988" s="37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D989" s="37"/>
      <c r="G989" s="37"/>
      <c r="H989" s="37"/>
      <c r="I989" s="37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D990" s="37"/>
      <c r="G990" s="37"/>
      <c r="H990" s="37"/>
      <c r="I990" s="37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D991" s="37"/>
      <c r="G991" s="37"/>
      <c r="H991" s="37"/>
      <c r="I991" s="37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D992" s="37"/>
      <c r="G992" s="37"/>
      <c r="H992" s="37"/>
      <c r="I992" s="37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D993" s="37"/>
      <c r="G993" s="37"/>
      <c r="H993" s="37"/>
      <c r="I993" s="37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D994" s="37"/>
      <c r="G994" s="37"/>
      <c r="H994" s="37"/>
      <c r="I994" s="37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D995" s="37"/>
      <c r="G995" s="37"/>
      <c r="H995" s="37"/>
      <c r="I995" s="37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D996" s="37"/>
      <c r="G996" s="37"/>
      <c r="H996" s="37"/>
      <c r="I996" s="37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D997" s="37"/>
      <c r="G997" s="37"/>
      <c r="H997" s="37"/>
      <c r="I997" s="37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D998" s="37"/>
      <c r="G998" s="37"/>
      <c r="H998" s="37"/>
      <c r="I998" s="37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D999" s="37"/>
      <c r="G999" s="37"/>
      <c r="H999" s="37"/>
      <c r="I999" s="37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D1000" s="37"/>
      <c r="G1000" s="37"/>
      <c r="H1000" s="37"/>
      <c r="I1000" s="37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autoFilter ref="$A$1:$S$892">
    <sortState ref="A1:S892">
      <sortCondition ref="D1:D8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>
      <c r="E3" s="16">
        <f t="shared" ref="E3:E7" si="1">C3/D3</f>
        <v>0.6978021978</v>
      </c>
    </row>
    <row r="4">
      <c r="E4" s="16">
        <f t="shared" si="1"/>
        <v>0.1583011583</v>
      </c>
    </row>
    <row r="5">
      <c r="E5" s="16">
        <f t="shared" si="1"/>
        <v>0.7952755906</v>
      </c>
    </row>
    <row r="6">
      <c r="E6" s="16">
        <f t="shared" si="1"/>
        <v>1</v>
      </c>
    </row>
    <row r="7">
      <c r="E7" s="16">
        <f t="shared" si="1"/>
        <v>0.4920634921</v>
      </c>
    </row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57"/>
    <col customWidth="1" min="3" max="4" width="10.29"/>
    <col customWidth="1" min="5" max="6" width="14.43"/>
  </cols>
  <sheetData>
    <row r="1" ht="15.75" customHeight="1">
      <c r="A1" s="17" t="s">
        <v>0</v>
      </c>
      <c r="B1" s="1" t="s">
        <v>149</v>
      </c>
      <c r="C1" s="18" t="s">
        <v>18</v>
      </c>
      <c r="D1" s="18" t="s">
        <v>150</v>
      </c>
    </row>
    <row r="2" ht="15.75" customHeight="1">
      <c r="A2" s="9">
        <f>'01 train'!$A2</f>
        <v>1</v>
      </c>
      <c r="B2" s="9">
        <f>'01 train'!$B2</f>
        <v>0</v>
      </c>
      <c r="C2" s="9">
        <f>if(ISNUMBER('01 train'!$S2), '01 train'!$S2, 0)</f>
        <v>0</v>
      </c>
      <c r="D2" s="9">
        <f t="shared" ref="D2:D892" si="1">if($B2=$C2,1,0)</f>
        <v>1</v>
      </c>
      <c r="F2" s="19" t="s">
        <v>153</v>
      </c>
      <c r="G2" s="20">
        <f>counta('01 train'!A2:A892)</f>
        <v>891</v>
      </c>
    </row>
    <row r="3" ht="15.75" customHeight="1">
      <c r="A3" s="9">
        <f>'01 train'!$A3</f>
        <v>2</v>
      </c>
      <c r="B3" s="9">
        <f>'01 train'!$B3</f>
        <v>1</v>
      </c>
      <c r="C3" s="9">
        <f>if(ISNUMBER('01 train'!$S3), '01 train'!$S3, 0)</f>
        <v>1</v>
      </c>
      <c r="D3" s="9">
        <f t="shared" si="1"/>
        <v>1</v>
      </c>
      <c r="F3" s="19" t="s">
        <v>154</v>
      </c>
      <c r="G3" s="20">
        <f>sum(D2:D1000)</f>
        <v>700</v>
      </c>
    </row>
    <row r="4" ht="15.75" customHeight="1">
      <c r="A4" s="9">
        <f>'01 train'!$A4</f>
        <v>3</v>
      </c>
      <c r="B4" s="9">
        <f>'01 train'!$B4</f>
        <v>1</v>
      </c>
      <c r="C4" s="9">
        <f>if(ISNUMBER('01 train'!$S4), '01 train'!$S4, 0)</f>
        <v>1</v>
      </c>
      <c r="D4" s="9">
        <f t="shared" si="1"/>
        <v>1</v>
      </c>
      <c r="F4" s="19" t="s">
        <v>155</v>
      </c>
      <c r="G4" s="20">
        <f>G2-G3</f>
        <v>191</v>
      </c>
    </row>
    <row r="5" ht="15.75" customHeight="1">
      <c r="A5" s="9">
        <f>'01 train'!$A5</f>
        <v>4</v>
      </c>
      <c r="B5" s="9">
        <f>'01 train'!$B5</f>
        <v>1</v>
      </c>
      <c r="C5" s="9">
        <f>if(ISNUMBER('01 train'!$S5), '01 train'!$S5, 0)</f>
        <v>1</v>
      </c>
      <c r="D5" s="9">
        <f t="shared" si="1"/>
        <v>1</v>
      </c>
      <c r="F5" s="19" t="s">
        <v>156</v>
      </c>
      <c r="G5" s="21">
        <f>G3/G2</f>
        <v>0.785634119</v>
      </c>
    </row>
    <row r="6" ht="15.75" customHeight="1">
      <c r="A6" s="9">
        <f>'01 train'!$A6</f>
        <v>5</v>
      </c>
      <c r="B6" s="9">
        <f>'01 train'!$B6</f>
        <v>0</v>
      </c>
      <c r="C6" s="9">
        <f>if(ISNUMBER('01 train'!$S6), '01 train'!$S6, 0)</f>
        <v>0</v>
      </c>
      <c r="D6" s="9">
        <f t="shared" si="1"/>
        <v>1</v>
      </c>
    </row>
    <row r="7" ht="15.75" customHeight="1">
      <c r="A7" s="9">
        <f>'01 train'!$A7</f>
        <v>6</v>
      </c>
      <c r="B7" s="9">
        <f>'01 train'!$B7</f>
        <v>0</v>
      </c>
      <c r="C7" s="9">
        <f>if(ISNUMBER('01 train'!$S7), '01 train'!$S7, 0)</f>
        <v>0</v>
      </c>
      <c r="D7" s="9">
        <f t="shared" si="1"/>
        <v>1</v>
      </c>
      <c r="F7" s="22" t="s">
        <v>157</v>
      </c>
      <c r="G7" s="22" t="s">
        <v>158</v>
      </c>
      <c r="H7" s="23"/>
    </row>
    <row r="8" ht="15.75" customHeight="1">
      <c r="A8" s="9">
        <f>'01 train'!$A8</f>
        <v>7</v>
      </c>
      <c r="B8" s="9">
        <f>'01 train'!$B8</f>
        <v>0</v>
      </c>
      <c r="C8" s="9">
        <f>if(ISNUMBER('01 train'!$S8), '01 train'!$S8, 0)</f>
        <v>0</v>
      </c>
      <c r="D8" s="9">
        <f t="shared" si="1"/>
        <v>1</v>
      </c>
      <c r="F8" s="24" t="s">
        <v>20</v>
      </c>
      <c r="G8" s="25">
        <v>25.0</v>
      </c>
      <c r="H8" s="23"/>
    </row>
    <row r="9" ht="15.75" customHeight="1">
      <c r="A9" s="9">
        <f>'01 train'!$A9</f>
        <v>8</v>
      </c>
      <c r="B9" s="9">
        <f>'01 train'!$B9</f>
        <v>0</v>
      </c>
      <c r="C9" s="9">
        <f>if(ISNUMBER('01 train'!$S9), '01 train'!$S9, 0)</f>
        <v>0</v>
      </c>
      <c r="D9" s="9">
        <f t="shared" si="1"/>
        <v>1</v>
      </c>
      <c r="F9" s="24" t="s">
        <v>25</v>
      </c>
      <c r="G9" s="25">
        <v>75.0</v>
      </c>
      <c r="H9" s="23"/>
    </row>
    <row r="10" ht="15.75" customHeight="1">
      <c r="A10" s="9">
        <f>'01 train'!$A10</f>
        <v>9</v>
      </c>
      <c r="B10" s="9">
        <f>'01 train'!$B10</f>
        <v>1</v>
      </c>
      <c r="C10" s="9">
        <f>if(ISNUMBER('01 train'!$S10), '01 train'!$S10, 0)</f>
        <v>1</v>
      </c>
      <c r="D10" s="9">
        <f t="shared" si="1"/>
        <v>1</v>
      </c>
      <c r="F10" s="23"/>
      <c r="G10" s="23"/>
      <c r="H10" s="23"/>
    </row>
    <row r="11" ht="15.75" customHeight="1">
      <c r="A11" s="9">
        <f>'01 train'!$A11</f>
        <v>10</v>
      </c>
      <c r="B11" s="9">
        <f>'01 train'!$B11</f>
        <v>1</v>
      </c>
      <c r="C11" s="9">
        <f>if(ISNUMBER('01 train'!$S11), '01 train'!$S11, 0)</f>
        <v>1</v>
      </c>
      <c r="D11" s="9">
        <f t="shared" si="1"/>
        <v>1</v>
      </c>
      <c r="F11" s="22" t="s">
        <v>160</v>
      </c>
      <c r="G11" s="22" t="s">
        <v>158</v>
      </c>
    </row>
    <row r="12" ht="15.75" customHeight="1">
      <c r="A12" s="9">
        <f>'01 train'!$A12</f>
        <v>11</v>
      </c>
      <c r="B12" s="9">
        <f>'01 train'!$B12</f>
        <v>1</v>
      </c>
      <c r="C12" s="9">
        <f>if(ISNUMBER('01 train'!$S12), '01 train'!$S12, 0)</f>
        <v>1</v>
      </c>
      <c r="D12" s="9">
        <f t="shared" si="1"/>
        <v>1</v>
      </c>
      <c r="F12" s="24">
        <v>0.0</v>
      </c>
      <c r="G12" s="26">
        <v>55.0</v>
      </c>
    </row>
    <row r="13" ht="15.75" customHeight="1">
      <c r="A13" s="9">
        <f>'01 train'!$A13</f>
        <v>12</v>
      </c>
      <c r="B13" s="9">
        <f>'01 train'!$B13</f>
        <v>1</v>
      </c>
      <c r="C13" s="9">
        <f>if(ISNUMBER('01 train'!$S13), '01 train'!$S13, 0)</f>
        <v>1</v>
      </c>
      <c r="D13" s="9">
        <f t="shared" si="1"/>
        <v>1</v>
      </c>
      <c r="F13" s="24">
        <v>1.0</v>
      </c>
      <c r="G13" s="26">
        <v>40.0</v>
      </c>
    </row>
    <row r="14" ht="15.75" customHeight="1">
      <c r="A14" s="9">
        <f>'01 train'!$A14</f>
        <v>13</v>
      </c>
      <c r="B14" s="9">
        <f>'01 train'!$B14</f>
        <v>0</v>
      </c>
      <c r="C14" s="9">
        <f>if(ISNUMBER('01 train'!$S14), '01 train'!$S14, 0)</f>
        <v>0</v>
      </c>
      <c r="D14" s="9">
        <f t="shared" si="1"/>
        <v>1</v>
      </c>
      <c r="F14" s="24">
        <v>2.0</v>
      </c>
      <c r="G14" s="26">
        <v>30.0</v>
      </c>
    </row>
    <row r="15" ht="15.75" customHeight="1">
      <c r="A15" s="9">
        <f>'01 train'!$A15</f>
        <v>14</v>
      </c>
      <c r="B15" s="9">
        <f>'01 train'!$B15</f>
        <v>0</v>
      </c>
      <c r="C15" s="9">
        <f>if(ISNUMBER('01 train'!$S15), '01 train'!$S15, 0)</f>
        <v>0</v>
      </c>
      <c r="D15" s="9">
        <f t="shared" si="1"/>
        <v>1</v>
      </c>
      <c r="F15" s="24">
        <v>3.0</v>
      </c>
      <c r="G15" s="27">
        <v>35.0</v>
      </c>
    </row>
    <row r="16" ht="15.75" customHeight="1">
      <c r="A16" s="9">
        <f>'01 train'!$A16</f>
        <v>15</v>
      </c>
      <c r="B16" s="9">
        <f>'01 train'!$B16</f>
        <v>0</v>
      </c>
      <c r="C16" s="9">
        <f>if(ISNUMBER('01 train'!$S16), '01 train'!$S16, 0)</f>
        <v>1</v>
      </c>
      <c r="D16" s="9">
        <f t="shared" si="1"/>
        <v>0</v>
      </c>
      <c r="F16" s="24">
        <v>4.0</v>
      </c>
      <c r="G16" s="27">
        <v>30.0</v>
      </c>
    </row>
    <row r="17" ht="15.75" customHeight="1">
      <c r="A17" s="9">
        <f>'01 train'!$A17</f>
        <v>16</v>
      </c>
      <c r="B17" s="9">
        <f>'01 train'!$B17</f>
        <v>1</v>
      </c>
      <c r="C17" s="9">
        <f>if(ISNUMBER('01 train'!$S17), '01 train'!$S17, 0)</f>
        <v>1</v>
      </c>
      <c r="D17" s="9">
        <f t="shared" si="1"/>
        <v>1</v>
      </c>
      <c r="F17" s="24">
        <v>5.0</v>
      </c>
      <c r="G17" s="27">
        <v>25.0</v>
      </c>
    </row>
    <row r="18" ht="15.75" customHeight="1">
      <c r="A18" s="9">
        <f>'01 train'!$A18</f>
        <v>17</v>
      </c>
      <c r="B18" s="9">
        <f>'01 train'!$B18</f>
        <v>0</v>
      </c>
      <c r="C18" s="9">
        <f>if(ISNUMBER('01 train'!$S18), '01 train'!$S18, 0)</f>
        <v>0</v>
      </c>
      <c r="D18" s="9">
        <f t="shared" si="1"/>
        <v>1</v>
      </c>
      <c r="F18" s="23"/>
      <c r="G18" s="23"/>
      <c r="H18" s="23"/>
    </row>
    <row r="19" ht="15.75" customHeight="1">
      <c r="A19" s="9">
        <f>'01 train'!$A19</f>
        <v>18</v>
      </c>
      <c r="B19" s="9">
        <f>'01 train'!$B19</f>
        <v>1</v>
      </c>
      <c r="C19" s="9">
        <f>if(ISNUMBER('01 train'!$S19), '01 train'!$S19, 0)</f>
        <v>0</v>
      </c>
      <c r="D19" s="9">
        <f t="shared" si="1"/>
        <v>0</v>
      </c>
      <c r="F19" s="22" t="s">
        <v>163</v>
      </c>
      <c r="G19" s="22" t="s">
        <v>158</v>
      </c>
      <c r="H19" s="23"/>
      <c r="I19" s="6" t="s">
        <v>164</v>
      </c>
    </row>
    <row r="20" ht="15.75" customHeight="1">
      <c r="A20" s="9">
        <f>'01 train'!$A20</f>
        <v>19</v>
      </c>
      <c r="B20" s="9">
        <f>'01 train'!$B20</f>
        <v>0</v>
      </c>
      <c r="C20" s="9">
        <f>if(ISNUMBER('01 train'!$S20), '01 train'!$S20, 0)</f>
        <v>1</v>
      </c>
      <c r="D20" s="9">
        <f t="shared" si="1"/>
        <v>0</v>
      </c>
      <c r="F20" s="24">
        <v>0.0</v>
      </c>
      <c r="G20" s="25">
        <v>0.0</v>
      </c>
      <c r="H20" s="23"/>
      <c r="I20" s="6" t="s">
        <v>19</v>
      </c>
      <c r="J20" s="6">
        <v>10.0</v>
      </c>
    </row>
    <row r="21" ht="15.75" customHeight="1">
      <c r="A21" s="9">
        <f>'01 train'!$A21</f>
        <v>20</v>
      </c>
      <c r="B21" s="9">
        <f>'01 train'!$B21</f>
        <v>1</v>
      </c>
      <c r="C21" s="9">
        <f>if(ISNUMBER('01 train'!$S21), '01 train'!$S21, 0)</f>
        <v>1</v>
      </c>
      <c r="D21" s="9">
        <f t="shared" si="1"/>
        <v>1</v>
      </c>
      <c r="F21" s="24">
        <v>1.0</v>
      </c>
      <c r="G21" s="26">
        <v>65.0</v>
      </c>
      <c r="H21" s="23"/>
      <c r="I21" s="28" t="s">
        <v>29</v>
      </c>
      <c r="J21" s="6">
        <v>40.0</v>
      </c>
    </row>
    <row r="22" ht="15.75" customHeight="1">
      <c r="A22" s="9">
        <f>'01 train'!$A22</f>
        <v>21</v>
      </c>
      <c r="B22" s="9">
        <f>'01 train'!$B22</f>
        <v>0</v>
      </c>
      <c r="C22" s="9">
        <f>if(ISNUMBER('01 train'!$S22), '01 train'!$S22, 0)</f>
        <v>0</v>
      </c>
      <c r="D22" s="9">
        <f t="shared" si="1"/>
        <v>1</v>
      </c>
      <c r="F22" s="24">
        <v>2.0</v>
      </c>
      <c r="G22" s="26">
        <v>30.0</v>
      </c>
      <c r="H22" s="23"/>
      <c r="I22" s="6" t="s">
        <v>24</v>
      </c>
      <c r="J22" s="6">
        <v>50.0</v>
      </c>
    </row>
    <row r="23" ht="15.75" customHeight="1">
      <c r="A23" s="9">
        <f>'01 train'!$A23</f>
        <v>22</v>
      </c>
      <c r="B23" s="9">
        <f>'01 train'!$B23</f>
        <v>1</v>
      </c>
      <c r="C23" s="9">
        <f>if(ISNUMBER('01 train'!$S23), '01 train'!$S23, 0)</f>
        <v>0</v>
      </c>
      <c r="D23" s="9">
        <f t="shared" si="1"/>
        <v>0</v>
      </c>
      <c r="F23" s="24">
        <v>3.0</v>
      </c>
      <c r="G23" s="26">
        <v>40.0</v>
      </c>
      <c r="H23" s="23"/>
      <c r="I23" s="28" t="s">
        <v>33</v>
      </c>
      <c r="J23" s="6">
        <v>20.0</v>
      </c>
    </row>
    <row r="24" ht="15.75" customHeight="1">
      <c r="A24" s="9">
        <f>'01 train'!$A24</f>
        <v>23</v>
      </c>
      <c r="B24" s="9">
        <f>'01 train'!$B24</f>
        <v>1</v>
      </c>
      <c r="C24" s="9">
        <f>if(ISNUMBER('01 train'!$S24), '01 train'!$S24, 0)</f>
        <v>1</v>
      </c>
      <c r="D24" s="9">
        <f t="shared" si="1"/>
        <v>1</v>
      </c>
      <c r="F24" s="23"/>
      <c r="G24" s="23"/>
      <c r="H24" s="23"/>
    </row>
    <row r="25" ht="15.75" customHeight="1">
      <c r="A25" s="9">
        <f>'01 train'!$A25</f>
        <v>24</v>
      </c>
      <c r="B25" s="9">
        <f>'01 train'!$B25</f>
        <v>1</v>
      </c>
      <c r="C25" s="9">
        <f>if(ISNUMBER('01 train'!$S25), '01 train'!$S25, 0)</f>
        <v>0</v>
      </c>
      <c r="D25" s="9">
        <f t="shared" si="1"/>
        <v>0</v>
      </c>
      <c r="F25" s="22" t="s">
        <v>167</v>
      </c>
      <c r="G25" s="22" t="s">
        <v>168</v>
      </c>
      <c r="H25" s="23"/>
    </row>
    <row r="26" ht="15.75" customHeight="1">
      <c r="A26" s="9">
        <f>'01 train'!$A26</f>
        <v>25</v>
      </c>
      <c r="B26" s="9">
        <f>'01 train'!$B26</f>
        <v>0</v>
      </c>
      <c r="C26" s="9">
        <f>if(ISNUMBER('01 train'!$S26), '01 train'!$S26, 0)</f>
        <v>1</v>
      </c>
      <c r="D26" s="9">
        <f t="shared" si="1"/>
        <v>0</v>
      </c>
      <c r="F26" s="24" t="s">
        <v>157</v>
      </c>
      <c r="G26" s="26">
        <v>0.7</v>
      </c>
      <c r="H26" s="23"/>
    </row>
    <row r="27" ht="15.75" customHeight="1">
      <c r="A27" s="9">
        <f>'01 train'!$A27</f>
        <v>26</v>
      </c>
      <c r="B27" s="9">
        <f>'01 train'!$B27</f>
        <v>1</v>
      </c>
      <c r="C27" s="9">
        <f>if(ISNUMBER('01 train'!$S27), '01 train'!$S27, 0)</f>
        <v>1</v>
      </c>
      <c r="D27" s="9">
        <f t="shared" si="1"/>
        <v>1</v>
      </c>
      <c r="F27" s="24" t="s">
        <v>169</v>
      </c>
      <c r="G27" s="26">
        <v>0.2</v>
      </c>
      <c r="H27" s="23"/>
    </row>
    <row r="28" ht="15.75" customHeight="1">
      <c r="A28" s="9">
        <f>'01 train'!$A28</f>
        <v>27</v>
      </c>
      <c r="B28" s="9">
        <f>'01 train'!$B28</f>
        <v>0</v>
      </c>
      <c r="C28" s="9">
        <f>if(ISNUMBER('01 train'!$S28), '01 train'!$S28, 0)</f>
        <v>0</v>
      </c>
      <c r="D28" s="9">
        <f t="shared" si="1"/>
        <v>1</v>
      </c>
      <c r="F28" s="24" t="s">
        <v>163</v>
      </c>
      <c r="G28" s="26">
        <v>0.05</v>
      </c>
      <c r="H28" s="23"/>
    </row>
    <row r="29" ht="15.75" customHeight="1">
      <c r="A29" s="9">
        <f>'01 train'!$A29</f>
        <v>28</v>
      </c>
      <c r="B29" s="9">
        <f>'01 train'!$B29</f>
        <v>0</v>
      </c>
      <c r="C29" s="9">
        <f>if(ISNUMBER('01 train'!$S29), '01 train'!$S29, 0)</f>
        <v>0</v>
      </c>
      <c r="D29" s="9">
        <f t="shared" si="1"/>
        <v>1</v>
      </c>
      <c r="F29" s="29" t="s">
        <v>164</v>
      </c>
      <c r="G29" s="30">
        <v>0.05</v>
      </c>
      <c r="H29" s="23"/>
    </row>
    <row r="30" ht="15.75" customHeight="1">
      <c r="A30" s="9">
        <f>'01 train'!$A30</f>
        <v>29</v>
      </c>
      <c r="B30" s="9">
        <f>'01 train'!$B30</f>
        <v>1</v>
      </c>
      <c r="C30" s="9">
        <f>if(ISNUMBER('01 train'!$S30), '01 train'!$S30, 0)</f>
        <v>1</v>
      </c>
      <c r="D30" s="9">
        <f t="shared" si="1"/>
        <v>1</v>
      </c>
      <c r="H30" s="23"/>
    </row>
    <row r="31" ht="15.75" customHeight="1">
      <c r="A31" s="9">
        <f>'01 train'!$A31</f>
        <v>30</v>
      </c>
      <c r="B31" s="9">
        <f>'01 train'!$B31</f>
        <v>0</v>
      </c>
      <c r="C31" s="9">
        <f>if(ISNUMBER('01 train'!$S31), '01 train'!$S31, 0)</f>
        <v>0</v>
      </c>
      <c r="D31" s="9">
        <f t="shared" si="1"/>
        <v>1</v>
      </c>
      <c r="F31" s="22" t="s">
        <v>173</v>
      </c>
      <c r="G31" s="26">
        <v>50.0</v>
      </c>
    </row>
    <row r="32" ht="15.75" customHeight="1">
      <c r="A32" s="9">
        <f>'01 train'!$A32</f>
        <v>633</v>
      </c>
      <c r="B32" s="9">
        <f>'01 train'!$B32</f>
        <v>1</v>
      </c>
      <c r="C32" s="9">
        <f>if(ISNUMBER('01 train'!$S32), '01 train'!$S32, 0)</f>
        <v>0</v>
      </c>
      <c r="D32" s="9">
        <f t="shared" si="1"/>
        <v>0</v>
      </c>
    </row>
    <row r="33" ht="15.75" customHeight="1">
      <c r="A33" s="9">
        <f>'01 train'!$A33</f>
        <v>32</v>
      </c>
      <c r="B33" s="9">
        <f>'01 train'!$B33</f>
        <v>1</v>
      </c>
      <c r="C33" s="9">
        <f>if(ISNUMBER('01 train'!$S33), '01 train'!$S33, 0)</f>
        <v>1</v>
      </c>
      <c r="D33" s="9">
        <f t="shared" si="1"/>
        <v>1</v>
      </c>
      <c r="F33" s="22" t="s">
        <v>175</v>
      </c>
      <c r="G33" s="20" t="str">
        <f>concatenate("(",G8,",",G9,",",G12,",",G13,",",G14,",",G15,",",G16,",",G17,",",G20,",",G21,",",G22,",",G23,",",G26,",",G27,",",G28,",",G29,",",G31,")")</f>
        <v>(25,75,55,40,30,35,30,25,0,65,30,40,0.7,0.2,0.05,0.05,50)</v>
      </c>
    </row>
    <row r="34" ht="15.75" customHeight="1">
      <c r="A34" s="9">
        <f>'01 train'!$A34</f>
        <v>33</v>
      </c>
      <c r="B34" s="9">
        <f>'01 train'!$B34</f>
        <v>1</v>
      </c>
      <c r="C34" s="9">
        <f>if(ISNUMBER('01 train'!$S34), '01 train'!$S34, 0)</f>
        <v>1</v>
      </c>
      <c r="D34" s="9">
        <f t="shared" si="1"/>
        <v>1</v>
      </c>
    </row>
    <row r="35" ht="15.75" customHeight="1">
      <c r="A35" s="9">
        <f>'01 train'!$A35</f>
        <v>34</v>
      </c>
      <c r="B35" s="9">
        <f>'01 train'!$B35</f>
        <v>0</v>
      </c>
      <c r="C35" s="9">
        <f>if(ISNUMBER('01 train'!$S35), '01 train'!$S35, 0)</f>
        <v>0</v>
      </c>
      <c r="D35" s="9">
        <f t="shared" si="1"/>
        <v>1</v>
      </c>
    </row>
    <row r="36" ht="15.75" customHeight="1">
      <c r="A36" s="9">
        <f>'01 train'!$A36</f>
        <v>35</v>
      </c>
      <c r="B36" s="9">
        <f>'01 train'!$B36</f>
        <v>0</v>
      </c>
      <c r="C36" s="9">
        <f>if(ISNUMBER('01 train'!$S36), '01 train'!$S36, 0)</f>
        <v>0</v>
      </c>
      <c r="D36" s="9">
        <f t="shared" si="1"/>
        <v>1</v>
      </c>
    </row>
    <row r="37" ht="15.75" customHeight="1">
      <c r="A37" s="9">
        <f>'01 train'!$A37</f>
        <v>36</v>
      </c>
      <c r="B37" s="9">
        <f>'01 train'!$B37</f>
        <v>0</v>
      </c>
      <c r="C37" s="9">
        <f>if(ISNUMBER('01 train'!$S37), '01 train'!$S37, 0)</f>
        <v>0</v>
      </c>
      <c r="D37" s="9">
        <f t="shared" si="1"/>
        <v>1</v>
      </c>
    </row>
    <row r="38" ht="15.75" customHeight="1">
      <c r="A38" s="9">
        <f>'01 train'!$A38</f>
        <v>37</v>
      </c>
      <c r="B38" s="9">
        <f>'01 train'!$B38</f>
        <v>1</v>
      </c>
      <c r="C38" s="9">
        <f>if(ISNUMBER('01 train'!$S38), '01 train'!$S38, 0)</f>
        <v>0</v>
      </c>
      <c r="D38" s="9">
        <f t="shared" si="1"/>
        <v>0</v>
      </c>
    </row>
    <row r="39" ht="15.75" customHeight="1">
      <c r="A39" s="9">
        <f>'01 train'!$A39</f>
        <v>38</v>
      </c>
      <c r="B39" s="9">
        <f>'01 train'!$B39</f>
        <v>0</v>
      </c>
      <c r="C39" s="9">
        <f>if(ISNUMBER('01 train'!$S39), '01 train'!$S39, 0)</f>
        <v>0</v>
      </c>
      <c r="D39" s="9">
        <f t="shared" si="1"/>
        <v>1</v>
      </c>
    </row>
    <row r="40" ht="15.75" customHeight="1">
      <c r="A40" s="9">
        <f>'01 train'!$A40</f>
        <v>39</v>
      </c>
      <c r="B40" s="9">
        <f>'01 train'!$B40</f>
        <v>0</v>
      </c>
      <c r="C40" s="9">
        <f>if(ISNUMBER('01 train'!$S40), '01 train'!$S40, 0)</f>
        <v>1</v>
      </c>
      <c r="D40" s="9">
        <f t="shared" si="1"/>
        <v>0</v>
      </c>
    </row>
    <row r="41" ht="15.75" customHeight="1">
      <c r="A41" s="9">
        <f>'01 train'!$A41</f>
        <v>40</v>
      </c>
      <c r="B41" s="9">
        <f>'01 train'!$B41</f>
        <v>1</v>
      </c>
      <c r="C41" s="9">
        <f>if(ISNUMBER('01 train'!$S41), '01 train'!$S41, 0)</f>
        <v>1</v>
      </c>
      <c r="D41" s="9">
        <f t="shared" si="1"/>
        <v>1</v>
      </c>
    </row>
    <row r="42" ht="15.75" customHeight="1">
      <c r="A42" s="9">
        <f>'01 train'!$A42</f>
        <v>41</v>
      </c>
      <c r="B42" s="9">
        <f>'01 train'!$B42</f>
        <v>0</v>
      </c>
      <c r="C42" s="9">
        <f>if(ISNUMBER('01 train'!$S42), '01 train'!$S42, 0)</f>
        <v>1</v>
      </c>
      <c r="D42" s="9">
        <f t="shared" si="1"/>
        <v>0</v>
      </c>
    </row>
    <row r="43" ht="15.75" customHeight="1">
      <c r="A43" s="9">
        <f>'01 train'!$A43</f>
        <v>42</v>
      </c>
      <c r="B43" s="9">
        <f>'01 train'!$B43</f>
        <v>0</v>
      </c>
      <c r="C43" s="9">
        <f>if(ISNUMBER('01 train'!$S43), '01 train'!$S43, 0)</f>
        <v>1</v>
      </c>
      <c r="D43" s="9">
        <f t="shared" si="1"/>
        <v>0</v>
      </c>
    </row>
    <row r="44" ht="15.75" customHeight="1">
      <c r="A44" s="9">
        <f>'01 train'!$A44</f>
        <v>43</v>
      </c>
      <c r="B44" s="9">
        <f>'01 train'!$B44</f>
        <v>0</v>
      </c>
      <c r="C44" s="9">
        <f>if(ISNUMBER('01 train'!$S44), '01 train'!$S44, 0)</f>
        <v>0</v>
      </c>
      <c r="D44" s="9">
        <f t="shared" si="1"/>
        <v>1</v>
      </c>
    </row>
    <row r="45" ht="15.75" customHeight="1">
      <c r="A45" s="9">
        <f>'01 train'!$A45</f>
        <v>44</v>
      </c>
      <c r="B45" s="9">
        <f>'01 train'!$B45</f>
        <v>1</v>
      </c>
      <c r="C45" s="9">
        <f>if(ISNUMBER('01 train'!$S45), '01 train'!$S45, 0)</f>
        <v>1</v>
      </c>
      <c r="D45" s="9">
        <f t="shared" si="1"/>
        <v>1</v>
      </c>
    </row>
    <row r="46" ht="15.75" customHeight="1">
      <c r="A46" s="9">
        <f>'01 train'!$A46</f>
        <v>45</v>
      </c>
      <c r="B46" s="9">
        <f>'01 train'!$B46</f>
        <v>1</v>
      </c>
      <c r="C46" s="9">
        <f>if(ISNUMBER('01 train'!$S46), '01 train'!$S46, 0)</f>
        <v>1</v>
      </c>
      <c r="D46" s="9">
        <f t="shared" si="1"/>
        <v>1</v>
      </c>
    </row>
    <row r="47" ht="15.75" customHeight="1">
      <c r="A47" s="9">
        <f>'01 train'!$A47</f>
        <v>46</v>
      </c>
      <c r="B47" s="9">
        <f>'01 train'!$B47</f>
        <v>0</v>
      </c>
      <c r="C47" s="9">
        <f>if(ISNUMBER('01 train'!$S47), '01 train'!$S47, 0)</f>
        <v>0</v>
      </c>
      <c r="D47" s="9">
        <f t="shared" si="1"/>
        <v>1</v>
      </c>
    </row>
    <row r="48" ht="15.75" customHeight="1">
      <c r="A48" s="9">
        <f>'01 train'!$A48</f>
        <v>47</v>
      </c>
      <c r="B48" s="9">
        <f>'01 train'!$B48</f>
        <v>0</v>
      </c>
      <c r="C48" s="9">
        <f>if(ISNUMBER('01 train'!$S48), '01 train'!$S48, 0)</f>
        <v>0</v>
      </c>
      <c r="D48" s="9">
        <f t="shared" si="1"/>
        <v>1</v>
      </c>
    </row>
    <row r="49" ht="15.75" customHeight="1">
      <c r="A49" s="9">
        <f>'01 train'!$A49</f>
        <v>48</v>
      </c>
      <c r="B49" s="9">
        <f>'01 train'!$B49</f>
        <v>1</v>
      </c>
      <c r="C49" s="9">
        <f>if(ISNUMBER('01 train'!$S49), '01 train'!$S49, 0)</f>
        <v>1</v>
      </c>
      <c r="D49" s="9">
        <f t="shared" si="1"/>
        <v>1</v>
      </c>
    </row>
    <row r="50" ht="15.75" customHeight="1">
      <c r="A50" s="9">
        <f>'01 train'!$A50</f>
        <v>49</v>
      </c>
      <c r="B50" s="9">
        <f>'01 train'!$B50</f>
        <v>0</v>
      </c>
      <c r="C50" s="9">
        <f>if(ISNUMBER('01 train'!$S50), '01 train'!$S50, 0)</f>
        <v>0</v>
      </c>
      <c r="D50" s="9">
        <f t="shared" si="1"/>
        <v>1</v>
      </c>
    </row>
    <row r="51" ht="15.75" customHeight="1">
      <c r="A51" s="9">
        <f>'01 train'!$A51</f>
        <v>50</v>
      </c>
      <c r="B51" s="9">
        <f>'01 train'!$B51</f>
        <v>0</v>
      </c>
      <c r="C51" s="9">
        <f>if(ISNUMBER('01 train'!$S51), '01 train'!$S51, 0)</f>
        <v>1</v>
      </c>
      <c r="D51" s="9">
        <f t="shared" si="1"/>
        <v>0</v>
      </c>
    </row>
    <row r="52" ht="15.75" customHeight="1">
      <c r="A52" s="9">
        <f>'01 train'!$A52</f>
        <v>51</v>
      </c>
      <c r="B52" s="9">
        <f>'01 train'!$B52</f>
        <v>0</v>
      </c>
      <c r="C52" s="9">
        <f>if(ISNUMBER('01 train'!$S52), '01 train'!$S52, 0)</f>
        <v>0</v>
      </c>
      <c r="D52" s="9">
        <f t="shared" si="1"/>
        <v>1</v>
      </c>
    </row>
    <row r="53" ht="15.75" customHeight="1">
      <c r="A53" s="9">
        <f>'01 train'!$A53</f>
        <v>52</v>
      </c>
      <c r="B53" s="9">
        <f>'01 train'!$B53</f>
        <v>0</v>
      </c>
      <c r="C53" s="9">
        <f>if(ISNUMBER('01 train'!$S53), '01 train'!$S53, 0)</f>
        <v>0</v>
      </c>
      <c r="D53" s="9">
        <f t="shared" si="1"/>
        <v>1</v>
      </c>
    </row>
    <row r="54" ht="15.75" customHeight="1">
      <c r="A54" s="9">
        <f>'01 train'!$A54</f>
        <v>53</v>
      </c>
      <c r="B54" s="9">
        <f>'01 train'!$B54</f>
        <v>1</v>
      </c>
      <c r="C54" s="9">
        <f>if(ISNUMBER('01 train'!$S54), '01 train'!$S54, 0)</f>
        <v>1</v>
      </c>
      <c r="D54" s="9">
        <f t="shared" si="1"/>
        <v>1</v>
      </c>
    </row>
    <row r="55" ht="15.75" customHeight="1">
      <c r="A55" s="9">
        <f>'01 train'!$A55</f>
        <v>54</v>
      </c>
      <c r="B55" s="9">
        <f>'01 train'!$B55</f>
        <v>1</v>
      </c>
      <c r="C55" s="9">
        <f>if(ISNUMBER('01 train'!$S55), '01 train'!$S55, 0)</f>
        <v>1</v>
      </c>
      <c r="D55" s="9">
        <f t="shared" si="1"/>
        <v>1</v>
      </c>
    </row>
    <row r="56" ht="15.75" customHeight="1">
      <c r="A56" s="9">
        <f>'01 train'!$A56</f>
        <v>55</v>
      </c>
      <c r="B56" s="9">
        <f>'01 train'!$B56</f>
        <v>0</v>
      </c>
      <c r="C56" s="9">
        <f>if(ISNUMBER('01 train'!$S56), '01 train'!$S56, 0)</f>
        <v>0</v>
      </c>
      <c r="D56" s="9">
        <f t="shared" si="1"/>
        <v>1</v>
      </c>
    </row>
    <row r="57" ht="15.75" customHeight="1">
      <c r="A57" s="9">
        <f>'01 train'!$A57</f>
        <v>56</v>
      </c>
      <c r="B57" s="9">
        <f>'01 train'!$B57</f>
        <v>1</v>
      </c>
      <c r="C57" s="9">
        <f>if(ISNUMBER('01 train'!$S57), '01 train'!$S57, 0)</f>
        <v>0</v>
      </c>
      <c r="D57" s="9">
        <f t="shared" si="1"/>
        <v>0</v>
      </c>
    </row>
    <row r="58" ht="15.75" customHeight="1">
      <c r="A58" s="9">
        <f>'01 train'!$A58</f>
        <v>57</v>
      </c>
      <c r="B58" s="9">
        <f>'01 train'!$B58</f>
        <v>1</v>
      </c>
      <c r="C58" s="9">
        <f>if(ISNUMBER('01 train'!$S58), '01 train'!$S58, 0)</f>
        <v>1</v>
      </c>
      <c r="D58" s="9">
        <f t="shared" si="1"/>
        <v>1</v>
      </c>
    </row>
    <row r="59" ht="15.75" customHeight="1">
      <c r="A59" s="9">
        <f>'01 train'!$A59</f>
        <v>58</v>
      </c>
      <c r="B59" s="9">
        <f>'01 train'!$B59</f>
        <v>0</v>
      </c>
      <c r="C59" s="9">
        <f>if(ISNUMBER('01 train'!$S59), '01 train'!$S59, 0)</f>
        <v>0</v>
      </c>
      <c r="D59" s="9">
        <f t="shared" si="1"/>
        <v>1</v>
      </c>
    </row>
    <row r="60" ht="15.75" customHeight="1">
      <c r="A60" s="9">
        <f>'01 train'!$A60</f>
        <v>59</v>
      </c>
      <c r="B60" s="9">
        <f>'01 train'!$B60</f>
        <v>1</v>
      </c>
      <c r="C60" s="9">
        <f>if(ISNUMBER('01 train'!$S60), '01 train'!$S60, 0)</f>
        <v>1</v>
      </c>
      <c r="D60" s="9">
        <f t="shared" si="1"/>
        <v>1</v>
      </c>
    </row>
    <row r="61" ht="15.75" customHeight="1">
      <c r="A61" s="9">
        <f>'01 train'!$A61</f>
        <v>60</v>
      </c>
      <c r="B61" s="9">
        <f>'01 train'!$B61</f>
        <v>0</v>
      </c>
      <c r="C61" s="9">
        <f>if(ISNUMBER('01 train'!$S61), '01 train'!$S61, 0)</f>
        <v>0</v>
      </c>
      <c r="D61" s="9">
        <f t="shared" si="1"/>
        <v>1</v>
      </c>
    </row>
    <row r="62" ht="15.75" customHeight="1">
      <c r="A62" s="9">
        <f>'01 train'!$A62</f>
        <v>61</v>
      </c>
      <c r="B62" s="9">
        <f>'01 train'!$B62</f>
        <v>0</v>
      </c>
      <c r="C62" s="9">
        <f>if(ISNUMBER('01 train'!$S62), '01 train'!$S62, 0)</f>
        <v>0</v>
      </c>
      <c r="D62" s="9">
        <f t="shared" si="1"/>
        <v>1</v>
      </c>
    </row>
    <row r="63" ht="15.75" customHeight="1">
      <c r="A63" s="9">
        <f>'01 train'!$A63</f>
        <v>62</v>
      </c>
      <c r="B63" s="9">
        <f>'01 train'!$B63</f>
        <v>1</v>
      </c>
      <c r="C63" s="9">
        <f>if(ISNUMBER('01 train'!$S63), '01 train'!$S63, 0)</f>
        <v>1</v>
      </c>
      <c r="D63" s="9">
        <f t="shared" si="1"/>
        <v>1</v>
      </c>
    </row>
    <row r="64" ht="15.75" customHeight="1">
      <c r="A64" s="9">
        <f>'01 train'!$A64</f>
        <v>63</v>
      </c>
      <c r="B64" s="9">
        <f>'01 train'!$B64</f>
        <v>0</v>
      </c>
      <c r="C64" s="9">
        <f>if(ISNUMBER('01 train'!$S64), '01 train'!$S64, 0)</f>
        <v>0</v>
      </c>
      <c r="D64" s="9">
        <f t="shared" si="1"/>
        <v>1</v>
      </c>
    </row>
    <row r="65" ht="15.75" customHeight="1">
      <c r="A65" s="9">
        <f>'01 train'!$A65</f>
        <v>64</v>
      </c>
      <c r="B65" s="9">
        <f>'01 train'!$B65</f>
        <v>0</v>
      </c>
      <c r="C65" s="9">
        <f>if(ISNUMBER('01 train'!$S65), '01 train'!$S65, 0)</f>
        <v>0</v>
      </c>
      <c r="D65" s="9">
        <f t="shared" si="1"/>
        <v>1</v>
      </c>
    </row>
    <row r="66" ht="15.75" customHeight="1">
      <c r="A66" s="9">
        <f>'01 train'!$A66</f>
        <v>65</v>
      </c>
      <c r="B66" s="9">
        <f>'01 train'!$B66</f>
        <v>0</v>
      </c>
      <c r="C66" s="9">
        <f>if(ISNUMBER('01 train'!$S66), '01 train'!$S66, 0)</f>
        <v>0</v>
      </c>
      <c r="D66" s="9">
        <f t="shared" si="1"/>
        <v>1</v>
      </c>
    </row>
    <row r="67" ht="15.75" customHeight="1">
      <c r="A67" s="9">
        <f>'01 train'!$A67</f>
        <v>66</v>
      </c>
      <c r="B67" s="9">
        <f>'01 train'!$B67</f>
        <v>1</v>
      </c>
      <c r="C67" s="9">
        <f>if(ISNUMBER('01 train'!$S67), '01 train'!$S67, 0)</f>
        <v>0</v>
      </c>
      <c r="D67" s="9">
        <f t="shared" si="1"/>
        <v>0</v>
      </c>
    </row>
    <row r="68" ht="15.75" customHeight="1">
      <c r="A68" s="9">
        <f>'01 train'!$A68</f>
        <v>67</v>
      </c>
      <c r="B68" s="9">
        <f>'01 train'!$B68</f>
        <v>1</v>
      </c>
      <c r="C68" s="9">
        <f>if(ISNUMBER('01 train'!$S68), '01 train'!$S68, 0)</f>
        <v>1</v>
      </c>
      <c r="D68" s="9">
        <f t="shared" si="1"/>
        <v>1</v>
      </c>
    </row>
    <row r="69" ht="15.75" customHeight="1">
      <c r="A69" s="9">
        <f>'01 train'!$A69</f>
        <v>68</v>
      </c>
      <c r="B69" s="9">
        <f>'01 train'!$B69</f>
        <v>0</v>
      </c>
      <c r="C69" s="9">
        <f>if(ISNUMBER('01 train'!$S69), '01 train'!$S69, 0)</f>
        <v>0</v>
      </c>
      <c r="D69" s="9">
        <f t="shared" si="1"/>
        <v>1</v>
      </c>
    </row>
    <row r="70" ht="15.75" customHeight="1">
      <c r="A70" s="9">
        <f>'01 train'!$A70</f>
        <v>69</v>
      </c>
      <c r="B70" s="9">
        <f>'01 train'!$B70</f>
        <v>1</v>
      </c>
      <c r="C70" s="9">
        <f>if(ISNUMBER('01 train'!$S70), '01 train'!$S70, 0)</f>
        <v>1</v>
      </c>
      <c r="D70" s="9">
        <f t="shared" si="1"/>
        <v>1</v>
      </c>
    </row>
    <row r="71" ht="15.75" customHeight="1">
      <c r="A71" s="9">
        <f>'01 train'!$A71</f>
        <v>70</v>
      </c>
      <c r="B71" s="9">
        <f>'01 train'!$B71</f>
        <v>0</v>
      </c>
      <c r="C71" s="9">
        <f>if(ISNUMBER('01 train'!$S71), '01 train'!$S71, 0)</f>
        <v>0</v>
      </c>
      <c r="D71" s="9">
        <f t="shared" si="1"/>
        <v>1</v>
      </c>
    </row>
    <row r="72" ht="15.75" customHeight="1">
      <c r="A72" s="9">
        <f>'01 train'!$A72</f>
        <v>71</v>
      </c>
      <c r="B72" s="9">
        <f>'01 train'!$B72</f>
        <v>0</v>
      </c>
      <c r="C72" s="9">
        <f>if(ISNUMBER('01 train'!$S72), '01 train'!$S72, 0)</f>
        <v>0</v>
      </c>
      <c r="D72" s="9">
        <f t="shared" si="1"/>
        <v>1</v>
      </c>
    </row>
    <row r="73" ht="15.75" customHeight="1">
      <c r="A73" s="9">
        <f>'01 train'!$A73</f>
        <v>72</v>
      </c>
      <c r="B73" s="9">
        <f>'01 train'!$B73</f>
        <v>0</v>
      </c>
      <c r="C73" s="9">
        <f>if(ISNUMBER('01 train'!$S73), '01 train'!$S73, 0)</f>
        <v>1</v>
      </c>
      <c r="D73" s="9">
        <f t="shared" si="1"/>
        <v>0</v>
      </c>
    </row>
    <row r="74" ht="15.75" customHeight="1">
      <c r="A74" s="9">
        <f>'01 train'!$A74</f>
        <v>73</v>
      </c>
      <c r="B74" s="9">
        <f>'01 train'!$B74</f>
        <v>0</v>
      </c>
      <c r="C74" s="9">
        <f>if(ISNUMBER('01 train'!$S74), '01 train'!$S74, 0)</f>
        <v>0</v>
      </c>
      <c r="D74" s="9">
        <f t="shared" si="1"/>
        <v>1</v>
      </c>
    </row>
    <row r="75" ht="15.75" customHeight="1">
      <c r="A75" s="9">
        <f>'01 train'!$A75</f>
        <v>74</v>
      </c>
      <c r="B75" s="9">
        <f>'01 train'!$B75</f>
        <v>0</v>
      </c>
      <c r="C75" s="9">
        <f>if(ISNUMBER('01 train'!$S75), '01 train'!$S75, 0)</f>
        <v>0</v>
      </c>
      <c r="D75" s="9">
        <f t="shared" si="1"/>
        <v>1</v>
      </c>
    </row>
    <row r="76" ht="15.75" customHeight="1">
      <c r="A76" s="9">
        <f>'01 train'!$A76</f>
        <v>75</v>
      </c>
      <c r="B76" s="9">
        <f>'01 train'!$B76</f>
        <v>1</v>
      </c>
      <c r="C76" s="9">
        <f>if(ISNUMBER('01 train'!$S76), '01 train'!$S76, 0)</f>
        <v>0</v>
      </c>
      <c r="D76" s="9">
        <f t="shared" si="1"/>
        <v>0</v>
      </c>
    </row>
    <row r="77" ht="15.75" customHeight="1">
      <c r="A77" s="9">
        <f>'01 train'!$A77</f>
        <v>76</v>
      </c>
      <c r="B77" s="9">
        <f>'01 train'!$B77</f>
        <v>0</v>
      </c>
      <c r="C77" s="9">
        <f>if(ISNUMBER('01 train'!$S77), '01 train'!$S77, 0)</f>
        <v>0</v>
      </c>
      <c r="D77" s="9">
        <f t="shared" si="1"/>
        <v>1</v>
      </c>
    </row>
    <row r="78" ht="15.75" customHeight="1">
      <c r="A78" s="9">
        <f>'01 train'!$A78</f>
        <v>77</v>
      </c>
      <c r="B78" s="9">
        <f>'01 train'!$B78</f>
        <v>0</v>
      </c>
      <c r="C78" s="9">
        <f>if(ISNUMBER('01 train'!$S78), '01 train'!$S78, 0)</f>
        <v>0</v>
      </c>
      <c r="D78" s="9">
        <f t="shared" si="1"/>
        <v>1</v>
      </c>
    </row>
    <row r="79" ht="15.75" customHeight="1">
      <c r="A79" s="9">
        <f>'01 train'!$A79</f>
        <v>78</v>
      </c>
      <c r="B79" s="9">
        <f>'01 train'!$B79</f>
        <v>0</v>
      </c>
      <c r="C79" s="9">
        <f>if(ISNUMBER('01 train'!$S79), '01 train'!$S79, 0)</f>
        <v>0</v>
      </c>
      <c r="D79" s="9">
        <f t="shared" si="1"/>
        <v>1</v>
      </c>
    </row>
    <row r="80" ht="15.75" customHeight="1">
      <c r="A80" s="9">
        <f>'01 train'!$A80</f>
        <v>79</v>
      </c>
      <c r="B80" s="9">
        <f>'01 train'!$B80</f>
        <v>1</v>
      </c>
      <c r="C80" s="9">
        <f>if(ISNUMBER('01 train'!$S80), '01 train'!$S80, 0)</f>
        <v>0</v>
      </c>
      <c r="D80" s="9">
        <f t="shared" si="1"/>
        <v>0</v>
      </c>
    </row>
    <row r="81" ht="15.75" customHeight="1">
      <c r="A81" s="9">
        <f>'01 train'!$A81</f>
        <v>80</v>
      </c>
      <c r="B81" s="9">
        <f>'01 train'!$B81</f>
        <v>1</v>
      </c>
      <c r="C81" s="9">
        <f>if(ISNUMBER('01 train'!$S81), '01 train'!$S81, 0)</f>
        <v>1</v>
      </c>
      <c r="D81" s="9">
        <f t="shared" si="1"/>
        <v>1</v>
      </c>
    </row>
    <row r="82" ht="15.75" customHeight="1">
      <c r="A82" s="9">
        <f>'01 train'!$A82</f>
        <v>81</v>
      </c>
      <c r="B82" s="9">
        <f>'01 train'!$B82</f>
        <v>0</v>
      </c>
      <c r="C82" s="9">
        <f>if(ISNUMBER('01 train'!$S82), '01 train'!$S82, 0)</f>
        <v>0</v>
      </c>
      <c r="D82" s="9">
        <f t="shared" si="1"/>
        <v>1</v>
      </c>
    </row>
    <row r="83" ht="15.75" customHeight="1">
      <c r="A83" s="9">
        <f>'01 train'!$A83</f>
        <v>82</v>
      </c>
      <c r="B83" s="9">
        <f>'01 train'!$B83</f>
        <v>1</v>
      </c>
      <c r="C83" s="9">
        <f>if(ISNUMBER('01 train'!$S83), '01 train'!$S83, 0)</f>
        <v>0</v>
      </c>
      <c r="D83" s="9">
        <f t="shared" si="1"/>
        <v>0</v>
      </c>
    </row>
    <row r="84" ht="15.75" customHeight="1">
      <c r="A84" s="9">
        <f>'01 train'!$A84</f>
        <v>83</v>
      </c>
      <c r="B84" s="9">
        <f>'01 train'!$B84</f>
        <v>1</v>
      </c>
      <c r="C84" s="9">
        <f>if(ISNUMBER('01 train'!$S84), '01 train'!$S84, 0)</f>
        <v>1</v>
      </c>
      <c r="D84" s="9">
        <f t="shared" si="1"/>
        <v>1</v>
      </c>
    </row>
    <row r="85" ht="15.75" customHeight="1">
      <c r="A85" s="9">
        <f>'01 train'!$A85</f>
        <v>84</v>
      </c>
      <c r="B85" s="9">
        <f>'01 train'!$B85</f>
        <v>0</v>
      </c>
      <c r="C85" s="9">
        <f>if(ISNUMBER('01 train'!$S85), '01 train'!$S85, 0)</f>
        <v>0</v>
      </c>
      <c r="D85" s="9">
        <f t="shared" si="1"/>
        <v>1</v>
      </c>
    </row>
    <row r="86" ht="15.75" customHeight="1">
      <c r="A86" s="9">
        <f>'01 train'!$A86</f>
        <v>85</v>
      </c>
      <c r="B86" s="9">
        <f>'01 train'!$B86</f>
        <v>1</v>
      </c>
      <c r="C86" s="9">
        <f>if(ISNUMBER('01 train'!$S86), '01 train'!$S86, 0)</f>
        <v>1</v>
      </c>
      <c r="D86" s="9">
        <f t="shared" si="1"/>
        <v>1</v>
      </c>
    </row>
    <row r="87" ht="15.75" customHeight="1">
      <c r="A87" s="9">
        <f>'01 train'!$A87</f>
        <v>86</v>
      </c>
      <c r="B87" s="9">
        <f>'01 train'!$B87</f>
        <v>1</v>
      </c>
      <c r="C87" s="9">
        <f>if(ISNUMBER('01 train'!$S87), '01 train'!$S87, 0)</f>
        <v>1</v>
      </c>
      <c r="D87" s="9">
        <f t="shared" si="1"/>
        <v>1</v>
      </c>
    </row>
    <row r="88" ht="15.75" customHeight="1">
      <c r="A88" s="9">
        <f>'01 train'!$A88</f>
        <v>87</v>
      </c>
      <c r="B88" s="9">
        <f>'01 train'!$B88</f>
        <v>0</v>
      </c>
      <c r="C88" s="9">
        <f>if(ISNUMBER('01 train'!$S88), '01 train'!$S88, 0)</f>
        <v>0</v>
      </c>
      <c r="D88" s="9">
        <f t="shared" si="1"/>
        <v>1</v>
      </c>
    </row>
    <row r="89" ht="15.75" customHeight="1">
      <c r="A89" s="9">
        <f>'01 train'!$A89</f>
        <v>88</v>
      </c>
      <c r="B89" s="9">
        <f>'01 train'!$B89</f>
        <v>0</v>
      </c>
      <c r="C89" s="9">
        <f>if(ISNUMBER('01 train'!$S89), '01 train'!$S89, 0)</f>
        <v>0</v>
      </c>
      <c r="D89" s="9">
        <f t="shared" si="1"/>
        <v>1</v>
      </c>
    </row>
    <row r="90" ht="15.75" customHeight="1">
      <c r="A90" s="9">
        <f>'01 train'!$A90</f>
        <v>89</v>
      </c>
      <c r="B90" s="9">
        <f>'01 train'!$B90</f>
        <v>1</v>
      </c>
      <c r="C90" s="9">
        <f>if(ISNUMBER('01 train'!$S90), '01 train'!$S90, 0)</f>
        <v>1</v>
      </c>
      <c r="D90" s="9">
        <f t="shared" si="1"/>
        <v>1</v>
      </c>
    </row>
    <row r="91" ht="15.75" customHeight="1">
      <c r="A91" s="9">
        <f>'01 train'!$A91</f>
        <v>90</v>
      </c>
      <c r="B91" s="9">
        <f>'01 train'!$B91</f>
        <v>0</v>
      </c>
      <c r="C91" s="9">
        <f>if(ISNUMBER('01 train'!$S91), '01 train'!$S91, 0)</f>
        <v>0</v>
      </c>
      <c r="D91" s="9">
        <f t="shared" si="1"/>
        <v>1</v>
      </c>
    </row>
    <row r="92" ht="15.75" customHeight="1">
      <c r="A92" s="9">
        <f>'01 train'!$A92</f>
        <v>91</v>
      </c>
      <c r="B92" s="9">
        <f>'01 train'!$B92</f>
        <v>0</v>
      </c>
      <c r="C92" s="9">
        <f>if(ISNUMBER('01 train'!$S92), '01 train'!$S92, 0)</f>
        <v>0</v>
      </c>
      <c r="D92" s="9">
        <f t="shared" si="1"/>
        <v>1</v>
      </c>
    </row>
    <row r="93" ht="15.75" customHeight="1">
      <c r="A93" s="9">
        <f>'01 train'!$A93</f>
        <v>92</v>
      </c>
      <c r="B93" s="9">
        <f>'01 train'!$B93</f>
        <v>0</v>
      </c>
      <c r="C93" s="9">
        <f>if(ISNUMBER('01 train'!$S93), '01 train'!$S93, 0)</f>
        <v>0</v>
      </c>
      <c r="D93" s="9">
        <f t="shared" si="1"/>
        <v>1</v>
      </c>
    </row>
    <row r="94" ht="15.75" customHeight="1">
      <c r="A94" s="9">
        <f>'01 train'!$A94</f>
        <v>93</v>
      </c>
      <c r="B94" s="9">
        <f>'01 train'!$B94</f>
        <v>0</v>
      </c>
      <c r="C94" s="9">
        <f>if(ISNUMBER('01 train'!$S94), '01 train'!$S94, 0)</f>
        <v>0</v>
      </c>
      <c r="D94" s="9">
        <f t="shared" si="1"/>
        <v>1</v>
      </c>
    </row>
    <row r="95" ht="15.75" customHeight="1">
      <c r="A95" s="9">
        <f>'01 train'!$A95</f>
        <v>94</v>
      </c>
      <c r="B95" s="9">
        <f>'01 train'!$B95</f>
        <v>0</v>
      </c>
      <c r="C95" s="9">
        <f>if(ISNUMBER('01 train'!$S95), '01 train'!$S95, 0)</f>
        <v>0</v>
      </c>
      <c r="D95" s="9">
        <f t="shared" si="1"/>
        <v>1</v>
      </c>
    </row>
    <row r="96" ht="15.75" customHeight="1">
      <c r="A96" s="9">
        <f>'01 train'!$A96</f>
        <v>95</v>
      </c>
      <c r="B96" s="9">
        <f>'01 train'!$B96</f>
        <v>0</v>
      </c>
      <c r="C96" s="9">
        <f>if(ISNUMBER('01 train'!$S96), '01 train'!$S96, 0)</f>
        <v>0</v>
      </c>
      <c r="D96" s="9">
        <f t="shared" si="1"/>
        <v>1</v>
      </c>
    </row>
    <row r="97" ht="15.75" customHeight="1">
      <c r="A97" s="9">
        <f>'01 train'!$A97</f>
        <v>96</v>
      </c>
      <c r="B97" s="9">
        <f>'01 train'!$B97</f>
        <v>0</v>
      </c>
      <c r="C97" s="9">
        <f>if(ISNUMBER('01 train'!$S97), '01 train'!$S97, 0)</f>
        <v>0</v>
      </c>
      <c r="D97" s="9">
        <f t="shared" si="1"/>
        <v>1</v>
      </c>
    </row>
    <row r="98" ht="15.75" customHeight="1">
      <c r="A98" s="9">
        <f>'01 train'!$A98</f>
        <v>97</v>
      </c>
      <c r="B98" s="9">
        <f>'01 train'!$B98</f>
        <v>0</v>
      </c>
      <c r="C98" s="9">
        <f>if(ISNUMBER('01 train'!$S98), '01 train'!$S98, 0)</f>
        <v>0</v>
      </c>
      <c r="D98" s="9">
        <f t="shared" si="1"/>
        <v>1</v>
      </c>
    </row>
    <row r="99" ht="15.75" customHeight="1">
      <c r="A99" s="9">
        <f>'01 train'!$A99</f>
        <v>98</v>
      </c>
      <c r="B99" s="9">
        <f>'01 train'!$B99</f>
        <v>1</v>
      </c>
      <c r="C99" s="9">
        <f>if(ISNUMBER('01 train'!$S99), '01 train'!$S99, 0)</f>
        <v>0</v>
      </c>
      <c r="D99" s="9">
        <f t="shared" si="1"/>
        <v>0</v>
      </c>
    </row>
    <row r="100" ht="15.75" customHeight="1">
      <c r="A100" s="9">
        <f>'01 train'!$A100</f>
        <v>99</v>
      </c>
      <c r="B100" s="9">
        <f>'01 train'!$B100</f>
        <v>1</v>
      </c>
      <c r="C100" s="9">
        <f>if(ISNUMBER('01 train'!$S100), '01 train'!$S100, 0)</f>
        <v>1</v>
      </c>
      <c r="D100" s="9">
        <f t="shared" si="1"/>
        <v>1</v>
      </c>
    </row>
    <row r="101" ht="15.75" customHeight="1">
      <c r="A101" s="9">
        <f>'01 train'!$A101</f>
        <v>100</v>
      </c>
      <c r="B101" s="9">
        <f>'01 train'!$B101</f>
        <v>0</v>
      </c>
      <c r="C101" s="9">
        <f>if(ISNUMBER('01 train'!$S101), '01 train'!$S101, 0)</f>
        <v>0</v>
      </c>
      <c r="D101" s="9">
        <f t="shared" si="1"/>
        <v>1</v>
      </c>
    </row>
    <row r="102" ht="15.75" customHeight="1">
      <c r="A102" s="9">
        <f>'01 train'!$A102</f>
        <v>101</v>
      </c>
      <c r="B102" s="9">
        <f>'01 train'!$B102</f>
        <v>0</v>
      </c>
      <c r="C102" s="9">
        <f>if(ISNUMBER('01 train'!$S102), '01 train'!$S102, 0)</f>
        <v>1</v>
      </c>
      <c r="D102" s="9">
        <f t="shared" si="1"/>
        <v>0</v>
      </c>
    </row>
    <row r="103" ht="15.75" customHeight="1">
      <c r="A103" s="9">
        <f>'01 train'!$A103</f>
        <v>102</v>
      </c>
      <c r="B103" s="9">
        <f>'01 train'!$B103</f>
        <v>0</v>
      </c>
      <c r="C103" s="9">
        <f>if(ISNUMBER('01 train'!$S103), '01 train'!$S103, 0)</f>
        <v>0</v>
      </c>
      <c r="D103" s="9">
        <f t="shared" si="1"/>
        <v>1</v>
      </c>
    </row>
    <row r="104" ht="15.75" customHeight="1">
      <c r="A104" s="9">
        <f>'01 train'!$A104</f>
        <v>103</v>
      </c>
      <c r="B104" s="9">
        <f>'01 train'!$B104</f>
        <v>0</v>
      </c>
      <c r="C104" s="9">
        <f>if(ISNUMBER('01 train'!$S104), '01 train'!$S104, 0)</f>
        <v>0</v>
      </c>
      <c r="D104" s="9">
        <f t="shared" si="1"/>
        <v>1</v>
      </c>
    </row>
    <row r="105" ht="15.75" customHeight="1">
      <c r="A105" s="9">
        <f>'01 train'!$A105</f>
        <v>104</v>
      </c>
      <c r="B105" s="9">
        <f>'01 train'!$B105</f>
        <v>0</v>
      </c>
      <c r="C105" s="9">
        <f>if(ISNUMBER('01 train'!$S105), '01 train'!$S105, 0)</f>
        <v>0</v>
      </c>
      <c r="D105" s="9">
        <f t="shared" si="1"/>
        <v>1</v>
      </c>
    </row>
    <row r="106" ht="15.75" customHeight="1">
      <c r="A106" s="9">
        <f>'01 train'!$A106</f>
        <v>105</v>
      </c>
      <c r="B106" s="9">
        <f>'01 train'!$B106</f>
        <v>0</v>
      </c>
      <c r="C106" s="9">
        <f>if(ISNUMBER('01 train'!$S106), '01 train'!$S106, 0)</f>
        <v>0</v>
      </c>
      <c r="D106" s="9">
        <f t="shared" si="1"/>
        <v>1</v>
      </c>
    </row>
    <row r="107" ht="15.75" customHeight="1">
      <c r="A107" s="9">
        <f>'01 train'!$A107</f>
        <v>106</v>
      </c>
      <c r="B107" s="9">
        <f>'01 train'!$B107</f>
        <v>0</v>
      </c>
      <c r="C107" s="9">
        <f>if(ISNUMBER('01 train'!$S107), '01 train'!$S107, 0)</f>
        <v>0</v>
      </c>
      <c r="D107" s="9">
        <f t="shared" si="1"/>
        <v>1</v>
      </c>
    </row>
    <row r="108" ht="15.75" customHeight="1">
      <c r="A108" s="9">
        <f>'01 train'!$A108</f>
        <v>107</v>
      </c>
      <c r="B108" s="9">
        <f>'01 train'!$B108</f>
        <v>1</v>
      </c>
      <c r="C108" s="9">
        <f>if(ISNUMBER('01 train'!$S108), '01 train'!$S108, 0)</f>
        <v>1</v>
      </c>
      <c r="D108" s="9">
        <f t="shared" si="1"/>
        <v>1</v>
      </c>
    </row>
    <row r="109" ht="15.75" customHeight="1">
      <c r="A109" s="9">
        <f>'01 train'!$A109</f>
        <v>108</v>
      </c>
      <c r="B109" s="9">
        <f>'01 train'!$B109</f>
        <v>1</v>
      </c>
      <c r="C109" s="9">
        <f>if(ISNUMBER('01 train'!$S109), '01 train'!$S109, 0)</f>
        <v>0</v>
      </c>
      <c r="D109" s="9">
        <f t="shared" si="1"/>
        <v>0</v>
      </c>
    </row>
    <row r="110" ht="15.75" customHeight="1">
      <c r="A110" s="9">
        <f>'01 train'!$A110</f>
        <v>109</v>
      </c>
      <c r="B110" s="9">
        <f>'01 train'!$B110</f>
        <v>0</v>
      </c>
      <c r="C110" s="9">
        <f>if(ISNUMBER('01 train'!$S110), '01 train'!$S110, 0)</f>
        <v>0</v>
      </c>
      <c r="D110" s="9">
        <f t="shared" si="1"/>
        <v>1</v>
      </c>
    </row>
    <row r="111" ht="15.75" customHeight="1">
      <c r="A111" s="9">
        <f>'01 train'!$A111</f>
        <v>110</v>
      </c>
      <c r="B111" s="9">
        <f>'01 train'!$B111</f>
        <v>1</v>
      </c>
      <c r="C111" s="9">
        <f>if(ISNUMBER('01 train'!$S111), '01 train'!$S111, 0)</f>
        <v>1</v>
      </c>
      <c r="D111" s="9">
        <f t="shared" si="1"/>
        <v>1</v>
      </c>
    </row>
    <row r="112" ht="15.75" customHeight="1">
      <c r="A112" s="9">
        <f>'01 train'!$A112</f>
        <v>111</v>
      </c>
      <c r="B112" s="9">
        <f>'01 train'!$B112</f>
        <v>0</v>
      </c>
      <c r="C112" s="9">
        <f>if(ISNUMBER('01 train'!$S112), '01 train'!$S112, 0)</f>
        <v>0</v>
      </c>
      <c r="D112" s="9">
        <f t="shared" si="1"/>
        <v>1</v>
      </c>
    </row>
    <row r="113" ht="15.75" customHeight="1">
      <c r="A113" s="9">
        <f>'01 train'!$A113</f>
        <v>112</v>
      </c>
      <c r="B113" s="9">
        <f>'01 train'!$B113</f>
        <v>0</v>
      </c>
      <c r="C113" s="9">
        <f>if(ISNUMBER('01 train'!$S113), '01 train'!$S113, 0)</f>
        <v>1</v>
      </c>
      <c r="D113" s="9">
        <f t="shared" si="1"/>
        <v>0</v>
      </c>
    </row>
    <row r="114" ht="15.75" customHeight="1">
      <c r="A114" s="9">
        <f>'01 train'!$A114</f>
        <v>113</v>
      </c>
      <c r="B114" s="9">
        <f>'01 train'!$B114</f>
        <v>0</v>
      </c>
      <c r="C114" s="9">
        <f>if(ISNUMBER('01 train'!$S114), '01 train'!$S114, 0)</f>
        <v>0</v>
      </c>
      <c r="D114" s="9">
        <f t="shared" si="1"/>
        <v>1</v>
      </c>
    </row>
    <row r="115" ht="15.75" customHeight="1">
      <c r="A115" s="9">
        <f>'01 train'!$A115</f>
        <v>114</v>
      </c>
      <c r="B115" s="9">
        <f>'01 train'!$B115</f>
        <v>0</v>
      </c>
      <c r="C115" s="9">
        <f>if(ISNUMBER('01 train'!$S115), '01 train'!$S115, 0)</f>
        <v>1</v>
      </c>
      <c r="D115" s="9">
        <f t="shared" si="1"/>
        <v>0</v>
      </c>
    </row>
    <row r="116" ht="15.75" customHeight="1">
      <c r="A116" s="9">
        <f>'01 train'!$A116</f>
        <v>115</v>
      </c>
      <c r="B116" s="9">
        <f>'01 train'!$B116</f>
        <v>0</v>
      </c>
      <c r="C116" s="9">
        <f>if(ISNUMBER('01 train'!$S116), '01 train'!$S116, 0)</f>
        <v>1</v>
      </c>
      <c r="D116" s="9">
        <f t="shared" si="1"/>
        <v>0</v>
      </c>
    </row>
    <row r="117" ht="15.75" customHeight="1">
      <c r="A117" s="9">
        <f>'01 train'!$A117</f>
        <v>116</v>
      </c>
      <c r="B117" s="9">
        <f>'01 train'!$B117</f>
        <v>0</v>
      </c>
      <c r="C117" s="9">
        <f>if(ISNUMBER('01 train'!$S117), '01 train'!$S117, 0)</f>
        <v>0</v>
      </c>
      <c r="D117" s="9">
        <f t="shared" si="1"/>
        <v>1</v>
      </c>
    </row>
    <row r="118" ht="15.75" customHeight="1">
      <c r="A118" s="9">
        <f>'01 train'!$A118</f>
        <v>117</v>
      </c>
      <c r="B118" s="9">
        <f>'01 train'!$B118</f>
        <v>0</v>
      </c>
      <c r="C118" s="9">
        <f>if(ISNUMBER('01 train'!$S118), '01 train'!$S118, 0)</f>
        <v>0</v>
      </c>
      <c r="D118" s="9">
        <f t="shared" si="1"/>
        <v>1</v>
      </c>
    </row>
    <row r="119" ht="15.75" customHeight="1">
      <c r="A119" s="9">
        <f>'01 train'!$A119</f>
        <v>118</v>
      </c>
      <c r="B119" s="9">
        <f>'01 train'!$B119</f>
        <v>0</v>
      </c>
      <c r="C119" s="9">
        <f>if(ISNUMBER('01 train'!$S119), '01 train'!$S119, 0)</f>
        <v>0</v>
      </c>
      <c r="D119" s="9">
        <f t="shared" si="1"/>
        <v>1</v>
      </c>
    </row>
    <row r="120" ht="15.75" customHeight="1">
      <c r="A120" s="9">
        <f>'01 train'!$A120</f>
        <v>119</v>
      </c>
      <c r="B120" s="9">
        <f>'01 train'!$B120</f>
        <v>0</v>
      </c>
      <c r="C120" s="9">
        <f>if(ISNUMBER('01 train'!$S120), '01 train'!$S120, 0)</f>
        <v>0</v>
      </c>
      <c r="D120" s="9">
        <f t="shared" si="1"/>
        <v>1</v>
      </c>
    </row>
    <row r="121" ht="15.75" customHeight="1">
      <c r="A121" s="9">
        <f>'01 train'!$A121</f>
        <v>120</v>
      </c>
      <c r="B121" s="9">
        <f>'01 train'!$B121</f>
        <v>0</v>
      </c>
      <c r="C121" s="9">
        <f>if(ISNUMBER('01 train'!$S121), '01 train'!$S121, 0)</f>
        <v>1</v>
      </c>
      <c r="D121" s="9">
        <f t="shared" si="1"/>
        <v>0</v>
      </c>
    </row>
    <row r="122" ht="15.75" customHeight="1">
      <c r="A122" s="9">
        <f>'01 train'!$A122</f>
        <v>121</v>
      </c>
      <c r="B122" s="9">
        <f>'01 train'!$B122</f>
        <v>0</v>
      </c>
      <c r="C122" s="9">
        <f>if(ISNUMBER('01 train'!$S122), '01 train'!$S122, 0)</f>
        <v>0</v>
      </c>
      <c r="D122" s="9">
        <f t="shared" si="1"/>
        <v>1</v>
      </c>
    </row>
    <row r="123" ht="15.75" customHeight="1">
      <c r="A123" s="9">
        <f>'01 train'!$A123</f>
        <v>122</v>
      </c>
      <c r="B123" s="9">
        <f>'01 train'!$B123</f>
        <v>0</v>
      </c>
      <c r="C123" s="9">
        <f>if(ISNUMBER('01 train'!$S123), '01 train'!$S123, 0)</f>
        <v>0</v>
      </c>
      <c r="D123" s="9">
        <f t="shared" si="1"/>
        <v>1</v>
      </c>
    </row>
    <row r="124" ht="15.75" customHeight="1">
      <c r="A124" s="9">
        <f>'01 train'!$A124</f>
        <v>123</v>
      </c>
      <c r="B124" s="9">
        <f>'01 train'!$B124</f>
        <v>0</v>
      </c>
      <c r="C124" s="9">
        <f>if(ISNUMBER('01 train'!$S124), '01 train'!$S124, 0)</f>
        <v>0</v>
      </c>
      <c r="D124" s="9">
        <f t="shared" si="1"/>
        <v>1</v>
      </c>
    </row>
    <row r="125" ht="15.75" customHeight="1">
      <c r="A125" s="9">
        <f>'01 train'!$A125</f>
        <v>124</v>
      </c>
      <c r="B125" s="9">
        <f>'01 train'!$B125</f>
        <v>1</v>
      </c>
      <c r="C125" s="9">
        <f>if(ISNUMBER('01 train'!$S125), '01 train'!$S125, 0)</f>
        <v>1</v>
      </c>
      <c r="D125" s="9">
        <f t="shared" si="1"/>
        <v>1</v>
      </c>
    </row>
    <row r="126" ht="15.75" customHeight="1">
      <c r="A126" s="9">
        <f>'01 train'!$A126</f>
        <v>125</v>
      </c>
      <c r="B126" s="9">
        <f>'01 train'!$B126</f>
        <v>0</v>
      </c>
      <c r="C126" s="9">
        <f>if(ISNUMBER('01 train'!$S126), '01 train'!$S126, 0)</f>
        <v>0</v>
      </c>
      <c r="D126" s="9">
        <f t="shared" si="1"/>
        <v>1</v>
      </c>
    </row>
    <row r="127" ht="15.75" customHeight="1">
      <c r="A127" s="9">
        <f>'01 train'!$A127</f>
        <v>126</v>
      </c>
      <c r="B127" s="9">
        <f>'01 train'!$B127</f>
        <v>1</v>
      </c>
      <c r="C127" s="9">
        <f>if(ISNUMBER('01 train'!$S127), '01 train'!$S127, 0)</f>
        <v>0</v>
      </c>
      <c r="D127" s="9">
        <f t="shared" si="1"/>
        <v>0</v>
      </c>
    </row>
    <row r="128" ht="15.75" customHeight="1">
      <c r="A128" s="9">
        <f>'01 train'!$A128</f>
        <v>127</v>
      </c>
      <c r="B128" s="9">
        <f>'01 train'!$B128</f>
        <v>0</v>
      </c>
      <c r="C128" s="9">
        <f>if(ISNUMBER('01 train'!$S128), '01 train'!$S128, 0)</f>
        <v>0</v>
      </c>
      <c r="D128" s="9">
        <f t="shared" si="1"/>
        <v>1</v>
      </c>
    </row>
    <row r="129" ht="15.75" customHeight="1">
      <c r="A129" s="9">
        <f>'01 train'!$A129</f>
        <v>128</v>
      </c>
      <c r="B129" s="9">
        <f>'01 train'!$B129</f>
        <v>1</v>
      </c>
      <c r="C129" s="9">
        <f>if(ISNUMBER('01 train'!$S129), '01 train'!$S129, 0)</f>
        <v>0</v>
      </c>
      <c r="D129" s="9">
        <f t="shared" si="1"/>
        <v>0</v>
      </c>
    </row>
    <row r="130" ht="15.75" customHeight="1">
      <c r="A130" s="9">
        <f>'01 train'!$A130</f>
        <v>129</v>
      </c>
      <c r="B130" s="9">
        <f>'01 train'!$B130</f>
        <v>1</v>
      </c>
      <c r="C130" s="9">
        <f>if(ISNUMBER('01 train'!$S130), '01 train'!$S130, 0)</f>
        <v>1</v>
      </c>
      <c r="D130" s="9">
        <f t="shared" si="1"/>
        <v>1</v>
      </c>
    </row>
    <row r="131" ht="15.75" customHeight="1">
      <c r="A131" s="9">
        <f>'01 train'!$A131</f>
        <v>130</v>
      </c>
      <c r="B131" s="9">
        <f>'01 train'!$B131</f>
        <v>0</v>
      </c>
      <c r="C131" s="9">
        <f>if(ISNUMBER('01 train'!$S131), '01 train'!$S131, 0)</f>
        <v>0</v>
      </c>
      <c r="D131" s="9">
        <f t="shared" si="1"/>
        <v>1</v>
      </c>
    </row>
    <row r="132" ht="15.75" customHeight="1">
      <c r="A132" s="9">
        <f>'01 train'!$A132</f>
        <v>131</v>
      </c>
      <c r="B132" s="9">
        <f>'01 train'!$B132</f>
        <v>0</v>
      </c>
      <c r="C132" s="9">
        <f>if(ISNUMBER('01 train'!$S132), '01 train'!$S132, 0)</f>
        <v>0</v>
      </c>
      <c r="D132" s="9">
        <f t="shared" si="1"/>
        <v>1</v>
      </c>
    </row>
    <row r="133" ht="15.75" customHeight="1">
      <c r="A133" s="9">
        <f>'01 train'!$A133</f>
        <v>132</v>
      </c>
      <c r="B133" s="9">
        <f>'01 train'!$B133</f>
        <v>0</v>
      </c>
      <c r="C133" s="9">
        <f>if(ISNUMBER('01 train'!$S133), '01 train'!$S133, 0)</f>
        <v>0</v>
      </c>
      <c r="D133" s="9">
        <f t="shared" si="1"/>
        <v>1</v>
      </c>
    </row>
    <row r="134" ht="15.75" customHeight="1">
      <c r="A134" s="9">
        <f>'01 train'!$A134</f>
        <v>133</v>
      </c>
      <c r="B134" s="9">
        <f>'01 train'!$B134</f>
        <v>0</v>
      </c>
      <c r="C134" s="9">
        <f>if(ISNUMBER('01 train'!$S134), '01 train'!$S134, 0)</f>
        <v>1</v>
      </c>
      <c r="D134" s="9">
        <f t="shared" si="1"/>
        <v>0</v>
      </c>
    </row>
    <row r="135" ht="15.75" customHeight="1">
      <c r="A135" s="9">
        <f>'01 train'!$A135</f>
        <v>134</v>
      </c>
      <c r="B135" s="9">
        <f>'01 train'!$B135</f>
        <v>1</v>
      </c>
      <c r="C135" s="9">
        <f>if(ISNUMBER('01 train'!$S135), '01 train'!$S135, 0)</f>
        <v>1</v>
      </c>
      <c r="D135" s="9">
        <f t="shared" si="1"/>
        <v>1</v>
      </c>
    </row>
    <row r="136" ht="15.75" customHeight="1">
      <c r="A136" s="9">
        <f>'01 train'!$A136</f>
        <v>135</v>
      </c>
      <c r="B136" s="9">
        <f>'01 train'!$B136</f>
        <v>0</v>
      </c>
      <c r="C136" s="9">
        <f>if(ISNUMBER('01 train'!$S136), '01 train'!$S136, 0)</f>
        <v>0</v>
      </c>
      <c r="D136" s="9">
        <f t="shared" si="1"/>
        <v>1</v>
      </c>
    </row>
    <row r="137" ht="15.75" customHeight="1">
      <c r="A137" s="9">
        <f>'01 train'!$A137</f>
        <v>136</v>
      </c>
      <c r="B137" s="9">
        <f>'01 train'!$B137</f>
        <v>0</v>
      </c>
      <c r="C137" s="9">
        <f>if(ISNUMBER('01 train'!$S137), '01 train'!$S137, 0)</f>
        <v>0</v>
      </c>
      <c r="D137" s="9">
        <f t="shared" si="1"/>
        <v>1</v>
      </c>
    </row>
    <row r="138" ht="15.75" customHeight="1">
      <c r="A138" s="9">
        <f>'01 train'!$A138</f>
        <v>137</v>
      </c>
      <c r="B138" s="9">
        <f>'01 train'!$B138</f>
        <v>1</v>
      </c>
      <c r="C138" s="9">
        <f>if(ISNUMBER('01 train'!$S138), '01 train'!$S138, 0)</f>
        <v>1</v>
      </c>
      <c r="D138" s="9">
        <f t="shared" si="1"/>
        <v>1</v>
      </c>
    </row>
    <row r="139" ht="15.75" customHeight="1">
      <c r="A139" s="9">
        <f>'01 train'!$A139</f>
        <v>138</v>
      </c>
      <c r="B139" s="9">
        <f>'01 train'!$B139</f>
        <v>0</v>
      </c>
      <c r="C139" s="9">
        <f>if(ISNUMBER('01 train'!$S139), '01 train'!$S139, 0)</f>
        <v>0</v>
      </c>
      <c r="D139" s="9">
        <f t="shared" si="1"/>
        <v>1</v>
      </c>
    </row>
    <row r="140" ht="15.75" customHeight="1">
      <c r="A140" s="9">
        <f>'01 train'!$A140</f>
        <v>139</v>
      </c>
      <c r="B140" s="9">
        <f>'01 train'!$B140</f>
        <v>0</v>
      </c>
      <c r="C140" s="9">
        <f>if(ISNUMBER('01 train'!$S140), '01 train'!$S140, 0)</f>
        <v>0</v>
      </c>
      <c r="D140" s="9">
        <f t="shared" si="1"/>
        <v>1</v>
      </c>
    </row>
    <row r="141" ht="15.75" customHeight="1">
      <c r="A141" s="9">
        <f>'01 train'!$A141</f>
        <v>140</v>
      </c>
      <c r="B141" s="9">
        <f>'01 train'!$B141</f>
        <v>0</v>
      </c>
      <c r="C141" s="9">
        <f>if(ISNUMBER('01 train'!$S141), '01 train'!$S141, 0)</f>
        <v>0</v>
      </c>
      <c r="D141" s="9">
        <f t="shared" si="1"/>
        <v>1</v>
      </c>
    </row>
    <row r="142" ht="15.75" customHeight="1">
      <c r="A142" s="9">
        <f>'01 train'!$A142</f>
        <v>141</v>
      </c>
      <c r="B142" s="9">
        <f>'01 train'!$B142</f>
        <v>0</v>
      </c>
      <c r="C142" s="9">
        <f>if(ISNUMBER('01 train'!$S142), '01 train'!$S142, 0)</f>
        <v>1</v>
      </c>
      <c r="D142" s="9">
        <f t="shared" si="1"/>
        <v>0</v>
      </c>
    </row>
    <row r="143" ht="15.75" customHeight="1">
      <c r="A143" s="9">
        <f>'01 train'!$A143</f>
        <v>142</v>
      </c>
      <c r="B143" s="9">
        <f>'01 train'!$B143</f>
        <v>1</v>
      </c>
      <c r="C143" s="9">
        <f>if(ISNUMBER('01 train'!$S143), '01 train'!$S143, 0)</f>
        <v>1</v>
      </c>
      <c r="D143" s="9">
        <f t="shared" si="1"/>
        <v>1</v>
      </c>
    </row>
    <row r="144" ht="15.75" customHeight="1">
      <c r="A144" s="9">
        <f>'01 train'!$A144</f>
        <v>143</v>
      </c>
      <c r="B144" s="9">
        <f>'01 train'!$B144</f>
        <v>1</v>
      </c>
      <c r="C144" s="9">
        <f>if(ISNUMBER('01 train'!$S144), '01 train'!$S144, 0)</f>
        <v>1</v>
      </c>
      <c r="D144" s="9">
        <f t="shared" si="1"/>
        <v>1</v>
      </c>
    </row>
    <row r="145" ht="15.75" customHeight="1">
      <c r="A145" s="9">
        <f>'01 train'!$A145</f>
        <v>144</v>
      </c>
      <c r="B145" s="9">
        <f>'01 train'!$B145</f>
        <v>0</v>
      </c>
      <c r="C145" s="9">
        <f>if(ISNUMBER('01 train'!$S145), '01 train'!$S145, 0)</f>
        <v>0</v>
      </c>
      <c r="D145" s="9">
        <f t="shared" si="1"/>
        <v>1</v>
      </c>
    </row>
    <row r="146" ht="15.75" customHeight="1">
      <c r="A146" s="9">
        <f>'01 train'!$A146</f>
        <v>145</v>
      </c>
      <c r="B146" s="9">
        <f>'01 train'!$B146</f>
        <v>0</v>
      </c>
      <c r="C146" s="9">
        <f>if(ISNUMBER('01 train'!$S146), '01 train'!$S146, 0)</f>
        <v>0</v>
      </c>
      <c r="D146" s="9">
        <f t="shared" si="1"/>
        <v>1</v>
      </c>
    </row>
    <row r="147" ht="15.75" customHeight="1">
      <c r="A147" s="9">
        <f>'01 train'!$A147</f>
        <v>146</v>
      </c>
      <c r="B147" s="9">
        <f>'01 train'!$B147</f>
        <v>0</v>
      </c>
      <c r="C147" s="9">
        <f>if(ISNUMBER('01 train'!$S147), '01 train'!$S147, 0)</f>
        <v>0</v>
      </c>
      <c r="D147" s="9">
        <f t="shared" si="1"/>
        <v>1</v>
      </c>
    </row>
    <row r="148" ht="15.75" customHeight="1">
      <c r="A148" s="9">
        <f>'01 train'!$A148</f>
        <v>147</v>
      </c>
      <c r="B148" s="9">
        <f>'01 train'!$B148</f>
        <v>1</v>
      </c>
      <c r="C148" s="9">
        <f>if(ISNUMBER('01 train'!$S148), '01 train'!$S148, 0)</f>
        <v>0</v>
      </c>
      <c r="D148" s="9">
        <f t="shared" si="1"/>
        <v>0</v>
      </c>
    </row>
    <row r="149" ht="15.75" customHeight="1">
      <c r="A149" s="9">
        <f>'01 train'!$A149</f>
        <v>148</v>
      </c>
      <c r="B149" s="9">
        <f>'01 train'!$B149</f>
        <v>0</v>
      </c>
      <c r="C149" s="9">
        <f>if(ISNUMBER('01 train'!$S149), '01 train'!$S149, 0)</f>
        <v>1</v>
      </c>
      <c r="D149" s="9">
        <f t="shared" si="1"/>
        <v>0</v>
      </c>
    </row>
    <row r="150" ht="15.75" customHeight="1">
      <c r="A150" s="9">
        <f>'01 train'!$A150</f>
        <v>149</v>
      </c>
      <c r="B150" s="9">
        <f>'01 train'!$B150</f>
        <v>0</v>
      </c>
      <c r="C150" s="9">
        <f>if(ISNUMBER('01 train'!$S150), '01 train'!$S150, 0)</f>
        <v>0</v>
      </c>
      <c r="D150" s="9">
        <f t="shared" si="1"/>
        <v>1</v>
      </c>
    </row>
    <row r="151" ht="15.75" customHeight="1">
      <c r="A151" s="9">
        <f>'01 train'!$A151</f>
        <v>150</v>
      </c>
      <c r="B151" s="9">
        <f>'01 train'!$B151</f>
        <v>0</v>
      </c>
      <c r="C151" s="9">
        <f>if(ISNUMBER('01 train'!$S151), '01 train'!$S151, 0)</f>
        <v>0</v>
      </c>
      <c r="D151" s="9">
        <f t="shared" si="1"/>
        <v>1</v>
      </c>
    </row>
    <row r="152" ht="15.75" customHeight="1">
      <c r="A152" s="9">
        <f>'01 train'!$A152</f>
        <v>151</v>
      </c>
      <c r="B152" s="9">
        <f>'01 train'!$B152</f>
        <v>0</v>
      </c>
      <c r="C152" s="9">
        <f>if(ISNUMBER('01 train'!$S152), '01 train'!$S152, 0)</f>
        <v>0</v>
      </c>
      <c r="D152" s="9">
        <f t="shared" si="1"/>
        <v>1</v>
      </c>
    </row>
    <row r="153" ht="15.75" customHeight="1">
      <c r="A153" s="9">
        <f>'01 train'!$A153</f>
        <v>152</v>
      </c>
      <c r="B153" s="9">
        <f>'01 train'!$B153</f>
        <v>1</v>
      </c>
      <c r="C153" s="9">
        <f>if(ISNUMBER('01 train'!$S153), '01 train'!$S153, 0)</f>
        <v>1</v>
      </c>
      <c r="D153" s="9">
        <f t="shared" si="1"/>
        <v>1</v>
      </c>
    </row>
    <row r="154" ht="15.75" customHeight="1">
      <c r="A154" s="9">
        <f>'01 train'!$A154</f>
        <v>153</v>
      </c>
      <c r="B154" s="9">
        <f>'01 train'!$B154</f>
        <v>0</v>
      </c>
      <c r="C154" s="9">
        <f>if(ISNUMBER('01 train'!$S154), '01 train'!$S154, 0)</f>
        <v>0</v>
      </c>
      <c r="D154" s="9">
        <f t="shared" si="1"/>
        <v>1</v>
      </c>
    </row>
    <row r="155" ht="15.75" customHeight="1">
      <c r="A155" s="9">
        <f>'01 train'!$A155</f>
        <v>154</v>
      </c>
      <c r="B155" s="9">
        <f>'01 train'!$B155</f>
        <v>0</v>
      </c>
      <c r="C155" s="9">
        <f>if(ISNUMBER('01 train'!$S155), '01 train'!$S155, 0)</f>
        <v>0</v>
      </c>
      <c r="D155" s="9">
        <f t="shared" si="1"/>
        <v>1</v>
      </c>
    </row>
    <row r="156" ht="15.75" customHeight="1">
      <c r="A156" s="9">
        <f>'01 train'!$A156</f>
        <v>155</v>
      </c>
      <c r="B156" s="9">
        <f>'01 train'!$B156</f>
        <v>0</v>
      </c>
      <c r="C156" s="9">
        <f>if(ISNUMBER('01 train'!$S156), '01 train'!$S156, 0)</f>
        <v>0</v>
      </c>
      <c r="D156" s="9">
        <f t="shared" si="1"/>
        <v>1</v>
      </c>
    </row>
    <row r="157" ht="15.75" customHeight="1">
      <c r="A157" s="9">
        <f>'01 train'!$A157</f>
        <v>156</v>
      </c>
      <c r="B157" s="9">
        <f>'01 train'!$B157</f>
        <v>0</v>
      </c>
      <c r="C157" s="9">
        <f>if(ISNUMBER('01 train'!$S157), '01 train'!$S157, 0)</f>
        <v>0</v>
      </c>
      <c r="D157" s="9">
        <f t="shared" si="1"/>
        <v>1</v>
      </c>
    </row>
    <row r="158" ht="15.75" customHeight="1">
      <c r="A158" s="9">
        <f>'01 train'!$A158</f>
        <v>157</v>
      </c>
      <c r="B158" s="9">
        <f>'01 train'!$B158</f>
        <v>1</v>
      </c>
      <c r="C158" s="9">
        <f>if(ISNUMBER('01 train'!$S158), '01 train'!$S158, 0)</f>
        <v>1</v>
      </c>
      <c r="D158" s="9">
        <f t="shared" si="1"/>
        <v>1</v>
      </c>
    </row>
    <row r="159" ht="15.75" customHeight="1">
      <c r="A159" s="9">
        <f>'01 train'!$A159</f>
        <v>158</v>
      </c>
      <c r="B159" s="9">
        <f>'01 train'!$B159</f>
        <v>0</v>
      </c>
      <c r="C159" s="9">
        <f>if(ISNUMBER('01 train'!$S159), '01 train'!$S159, 0)</f>
        <v>0</v>
      </c>
      <c r="D159" s="9">
        <f t="shared" si="1"/>
        <v>1</v>
      </c>
    </row>
    <row r="160" ht="15.75" customHeight="1">
      <c r="A160" s="9">
        <f>'01 train'!$A160</f>
        <v>159</v>
      </c>
      <c r="B160" s="9">
        <f>'01 train'!$B160</f>
        <v>0</v>
      </c>
      <c r="C160" s="9">
        <f>if(ISNUMBER('01 train'!$S160), '01 train'!$S160, 0)</f>
        <v>0</v>
      </c>
      <c r="D160" s="9">
        <f t="shared" si="1"/>
        <v>1</v>
      </c>
    </row>
    <row r="161" ht="15.75" customHeight="1">
      <c r="A161" s="9">
        <f>'01 train'!$A161</f>
        <v>160</v>
      </c>
      <c r="B161" s="9">
        <f>'01 train'!$B161</f>
        <v>0</v>
      </c>
      <c r="C161" s="9">
        <f>if(ISNUMBER('01 train'!$S161), '01 train'!$S161, 0)</f>
        <v>0</v>
      </c>
      <c r="D161" s="9">
        <f t="shared" si="1"/>
        <v>1</v>
      </c>
    </row>
    <row r="162" ht="15.75" customHeight="1">
      <c r="A162" s="9">
        <f>'01 train'!$A162</f>
        <v>161</v>
      </c>
      <c r="B162" s="9">
        <f>'01 train'!$B162</f>
        <v>0</v>
      </c>
      <c r="C162" s="9">
        <f>if(ISNUMBER('01 train'!$S162), '01 train'!$S162, 0)</f>
        <v>0</v>
      </c>
      <c r="D162" s="9">
        <f t="shared" si="1"/>
        <v>1</v>
      </c>
    </row>
    <row r="163" ht="15.75" customHeight="1">
      <c r="A163" s="9">
        <f>'01 train'!$A163</f>
        <v>162</v>
      </c>
      <c r="B163" s="9">
        <f>'01 train'!$B163</f>
        <v>1</v>
      </c>
      <c r="C163" s="9">
        <f>if(ISNUMBER('01 train'!$S163), '01 train'!$S163, 0)</f>
        <v>1</v>
      </c>
      <c r="D163" s="9">
        <f t="shared" si="1"/>
        <v>1</v>
      </c>
    </row>
    <row r="164" ht="15.75" customHeight="1">
      <c r="A164" s="9">
        <f>'01 train'!$A164</f>
        <v>163</v>
      </c>
      <c r="B164" s="9">
        <f>'01 train'!$B164</f>
        <v>0</v>
      </c>
      <c r="C164" s="9">
        <f>if(ISNUMBER('01 train'!$S164), '01 train'!$S164, 0)</f>
        <v>0</v>
      </c>
      <c r="D164" s="9">
        <f t="shared" si="1"/>
        <v>1</v>
      </c>
    </row>
    <row r="165" ht="15.75" customHeight="1">
      <c r="A165" s="9">
        <f>'01 train'!$A165</f>
        <v>164</v>
      </c>
      <c r="B165" s="9">
        <f>'01 train'!$B165</f>
        <v>0</v>
      </c>
      <c r="C165" s="9">
        <f>if(ISNUMBER('01 train'!$S165), '01 train'!$S165, 0)</f>
        <v>0</v>
      </c>
      <c r="D165" s="9">
        <f t="shared" si="1"/>
        <v>1</v>
      </c>
    </row>
    <row r="166" ht="15.75" customHeight="1">
      <c r="A166" s="9">
        <f>'01 train'!$A166</f>
        <v>165</v>
      </c>
      <c r="B166" s="9">
        <f>'01 train'!$B166</f>
        <v>0</v>
      </c>
      <c r="C166" s="9">
        <f>if(ISNUMBER('01 train'!$S166), '01 train'!$S166, 0)</f>
        <v>0</v>
      </c>
      <c r="D166" s="9">
        <f t="shared" si="1"/>
        <v>1</v>
      </c>
    </row>
    <row r="167" ht="15.75" customHeight="1">
      <c r="A167" s="9">
        <f>'01 train'!$A167</f>
        <v>166</v>
      </c>
      <c r="B167" s="9">
        <f>'01 train'!$B167</f>
        <v>1</v>
      </c>
      <c r="C167" s="9">
        <f>if(ISNUMBER('01 train'!$S167), '01 train'!$S167, 0)</f>
        <v>0</v>
      </c>
      <c r="D167" s="9">
        <f t="shared" si="1"/>
        <v>0</v>
      </c>
    </row>
    <row r="168" ht="15.75" customHeight="1">
      <c r="A168" s="9">
        <f>'01 train'!$A168</f>
        <v>167</v>
      </c>
      <c r="B168" s="9">
        <f>'01 train'!$B168</f>
        <v>1</v>
      </c>
      <c r="C168" s="9">
        <f>if(ISNUMBER('01 train'!$S168), '01 train'!$S168, 0)</f>
        <v>1</v>
      </c>
      <c r="D168" s="9">
        <f t="shared" si="1"/>
        <v>1</v>
      </c>
    </row>
    <row r="169" ht="15.75" customHeight="1">
      <c r="A169" s="9">
        <f>'01 train'!$A169</f>
        <v>168</v>
      </c>
      <c r="B169" s="9">
        <f>'01 train'!$B169</f>
        <v>0</v>
      </c>
      <c r="C169" s="9">
        <f>if(ISNUMBER('01 train'!$S169), '01 train'!$S169, 0)</f>
        <v>1</v>
      </c>
      <c r="D169" s="9">
        <f t="shared" si="1"/>
        <v>0</v>
      </c>
    </row>
    <row r="170" ht="15.75" customHeight="1">
      <c r="A170" s="9">
        <f>'01 train'!$A170</f>
        <v>169</v>
      </c>
      <c r="B170" s="9">
        <f>'01 train'!$B170</f>
        <v>0</v>
      </c>
      <c r="C170" s="9">
        <f>if(ISNUMBER('01 train'!$S170), '01 train'!$S170, 0)</f>
        <v>0</v>
      </c>
      <c r="D170" s="9">
        <f t="shared" si="1"/>
        <v>1</v>
      </c>
    </row>
    <row r="171" ht="15.75" customHeight="1">
      <c r="A171" s="9">
        <f>'01 train'!$A171</f>
        <v>170</v>
      </c>
      <c r="B171" s="9">
        <f>'01 train'!$B171</f>
        <v>0</v>
      </c>
      <c r="C171" s="9">
        <f>if(ISNUMBER('01 train'!$S171), '01 train'!$S171, 0)</f>
        <v>0</v>
      </c>
      <c r="D171" s="9">
        <f t="shared" si="1"/>
        <v>1</v>
      </c>
    </row>
    <row r="172" ht="15.75" customHeight="1">
      <c r="A172" s="9">
        <f>'01 train'!$A172</f>
        <v>171</v>
      </c>
      <c r="B172" s="9">
        <f>'01 train'!$B172</f>
        <v>0</v>
      </c>
      <c r="C172" s="9">
        <f>if(ISNUMBER('01 train'!$S172), '01 train'!$S172, 0)</f>
        <v>0</v>
      </c>
      <c r="D172" s="9">
        <f t="shared" si="1"/>
        <v>1</v>
      </c>
    </row>
    <row r="173" ht="15.75" customHeight="1">
      <c r="A173" s="9">
        <f>'01 train'!$A173</f>
        <v>172</v>
      </c>
      <c r="B173" s="9">
        <f>'01 train'!$B173</f>
        <v>0</v>
      </c>
      <c r="C173" s="9">
        <f>if(ISNUMBER('01 train'!$S173), '01 train'!$S173, 0)</f>
        <v>0</v>
      </c>
      <c r="D173" s="9">
        <f t="shared" si="1"/>
        <v>1</v>
      </c>
    </row>
    <row r="174" ht="15.75" customHeight="1">
      <c r="A174" s="9">
        <f>'01 train'!$A174</f>
        <v>173</v>
      </c>
      <c r="B174" s="9">
        <f>'01 train'!$B174</f>
        <v>1</v>
      </c>
      <c r="C174" s="9">
        <f>if(ISNUMBER('01 train'!$S174), '01 train'!$S174, 0)</f>
        <v>1</v>
      </c>
      <c r="D174" s="9">
        <f t="shared" si="1"/>
        <v>1</v>
      </c>
    </row>
    <row r="175" ht="15.75" customHeight="1">
      <c r="A175" s="9">
        <f>'01 train'!$A175</f>
        <v>174</v>
      </c>
      <c r="B175" s="9">
        <f>'01 train'!$B175</f>
        <v>0</v>
      </c>
      <c r="C175" s="9">
        <f>if(ISNUMBER('01 train'!$S175), '01 train'!$S175, 0)</f>
        <v>0</v>
      </c>
      <c r="D175" s="9">
        <f t="shared" si="1"/>
        <v>1</v>
      </c>
    </row>
    <row r="176" ht="15.75" customHeight="1">
      <c r="A176" s="9">
        <f>'01 train'!$A176</f>
        <v>175</v>
      </c>
      <c r="B176" s="9">
        <f>'01 train'!$B176</f>
        <v>0</v>
      </c>
      <c r="C176" s="9">
        <f>if(ISNUMBER('01 train'!$S176), '01 train'!$S176, 0)</f>
        <v>0</v>
      </c>
      <c r="D176" s="9">
        <f t="shared" si="1"/>
        <v>1</v>
      </c>
    </row>
    <row r="177" ht="15.75" customHeight="1">
      <c r="A177" s="9">
        <f>'01 train'!$A177</f>
        <v>176</v>
      </c>
      <c r="B177" s="9">
        <f>'01 train'!$B177</f>
        <v>0</v>
      </c>
      <c r="C177" s="9">
        <f>if(ISNUMBER('01 train'!$S177), '01 train'!$S177, 0)</f>
        <v>0</v>
      </c>
      <c r="D177" s="9">
        <f t="shared" si="1"/>
        <v>1</v>
      </c>
    </row>
    <row r="178" ht="15.75" customHeight="1">
      <c r="A178" s="9">
        <f>'01 train'!$A178</f>
        <v>177</v>
      </c>
      <c r="B178" s="9">
        <f>'01 train'!$B178</f>
        <v>0</v>
      </c>
      <c r="C178" s="9">
        <f>if(ISNUMBER('01 train'!$S178), '01 train'!$S178, 0)</f>
        <v>0</v>
      </c>
      <c r="D178" s="9">
        <f t="shared" si="1"/>
        <v>1</v>
      </c>
    </row>
    <row r="179" ht="15.75" customHeight="1">
      <c r="A179" s="9">
        <f>'01 train'!$A179</f>
        <v>178</v>
      </c>
      <c r="B179" s="9">
        <f>'01 train'!$B179</f>
        <v>0</v>
      </c>
      <c r="C179" s="9">
        <f>if(ISNUMBER('01 train'!$S179), '01 train'!$S179, 0)</f>
        <v>1</v>
      </c>
      <c r="D179" s="9">
        <f t="shared" si="1"/>
        <v>0</v>
      </c>
    </row>
    <row r="180" ht="15.75" customHeight="1">
      <c r="A180" s="9">
        <f>'01 train'!$A180</f>
        <v>179</v>
      </c>
      <c r="B180" s="9">
        <f>'01 train'!$B180</f>
        <v>0</v>
      </c>
      <c r="C180" s="9">
        <f>if(ISNUMBER('01 train'!$S180), '01 train'!$S180, 0)</f>
        <v>0</v>
      </c>
      <c r="D180" s="9">
        <f t="shared" si="1"/>
        <v>1</v>
      </c>
    </row>
    <row r="181" ht="15.75" customHeight="1">
      <c r="A181" s="9">
        <f>'01 train'!$A181</f>
        <v>180</v>
      </c>
      <c r="B181" s="9">
        <f>'01 train'!$B181</f>
        <v>0</v>
      </c>
      <c r="C181" s="9">
        <f>if(ISNUMBER('01 train'!$S181), '01 train'!$S181, 0)</f>
        <v>0</v>
      </c>
      <c r="D181" s="9">
        <f t="shared" si="1"/>
        <v>1</v>
      </c>
    </row>
    <row r="182" ht="15.75" customHeight="1">
      <c r="A182" s="9">
        <f>'01 train'!$A182</f>
        <v>181</v>
      </c>
      <c r="B182" s="9">
        <f>'01 train'!$B182</f>
        <v>0</v>
      </c>
      <c r="C182" s="9">
        <f>if(ISNUMBER('01 train'!$S182), '01 train'!$S182, 0)</f>
        <v>1</v>
      </c>
      <c r="D182" s="9">
        <f t="shared" si="1"/>
        <v>0</v>
      </c>
    </row>
    <row r="183" ht="15.75" customHeight="1">
      <c r="A183" s="9">
        <f>'01 train'!$A183</f>
        <v>182</v>
      </c>
      <c r="B183" s="9">
        <f>'01 train'!$B183</f>
        <v>0</v>
      </c>
      <c r="C183" s="9">
        <f>if(ISNUMBER('01 train'!$S183), '01 train'!$S183, 0)</f>
        <v>0</v>
      </c>
      <c r="D183" s="9">
        <f t="shared" si="1"/>
        <v>1</v>
      </c>
    </row>
    <row r="184" ht="15.75" customHeight="1">
      <c r="A184" s="9">
        <f>'01 train'!$A184</f>
        <v>183</v>
      </c>
      <c r="B184" s="9">
        <f>'01 train'!$B184</f>
        <v>0</v>
      </c>
      <c r="C184" s="9">
        <f>if(ISNUMBER('01 train'!$S184), '01 train'!$S184, 0)</f>
        <v>0</v>
      </c>
      <c r="D184" s="9">
        <f t="shared" si="1"/>
        <v>1</v>
      </c>
    </row>
    <row r="185" ht="15.75" customHeight="1">
      <c r="A185" s="9">
        <f>'01 train'!$A185</f>
        <v>184</v>
      </c>
      <c r="B185" s="9">
        <f>'01 train'!$B185</f>
        <v>1</v>
      </c>
      <c r="C185" s="9">
        <f>if(ISNUMBER('01 train'!$S185), '01 train'!$S185, 0)</f>
        <v>0</v>
      </c>
      <c r="D185" s="9">
        <f t="shared" si="1"/>
        <v>0</v>
      </c>
    </row>
    <row r="186" ht="15.75" customHeight="1">
      <c r="A186" s="9">
        <f>'01 train'!$A186</f>
        <v>185</v>
      </c>
      <c r="B186" s="9">
        <f>'01 train'!$B186</f>
        <v>1</v>
      </c>
      <c r="C186" s="9">
        <f>if(ISNUMBER('01 train'!$S186), '01 train'!$S186, 0)</f>
        <v>1</v>
      </c>
      <c r="D186" s="9">
        <f t="shared" si="1"/>
        <v>1</v>
      </c>
    </row>
    <row r="187" ht="15.75" customHeight="1">
      <c r="A187" s="9">
        <f>'01 train'!$A187</f>
        <v>186</v>
      </c>
      <c r="B187" s="9">
        <f>'01 train'!$B187</f>
        <v>0</v>
      </c>
      <c r="C187" s="9">
        <f>if(ISNUMBER('01 train'!$S187), '01 train'!$S187, 0)</f>
        <v>0</v>
      </c>
      <c r="D187" s="9">
        <f t="shared" si="1"/>
        <v>1</v>
      </c>
    </row>
    <row r="188" ht="15.75" customHeight="1">
      <c r="A188" s="9">
        <f>'01 train'!$A188</f>
        <v>187</v>
      </c>
      <c r="B188" s="9">
        <f>'01 train'!$B188</f>
        <v>1</v>
      </c>
      <c r="C188" s="9">
        <f>if(ISNUMBER('01 train'!$S188), '01 train'!$S188, 0)</f>
        <v>1</v>
      </c>
      <c r="D188" s="9">
        <f t="shared" si="1"/>
        <v>1</v>
      </c>
    </row>
    <row r="189" ht="15.75" customHeight="1">
      <c r="A189" s="9">
        <f>'01 train'!$A189</f>
        <v>188</v>
      </c>
      <c r="B189" s="9">
        <f>'01 train'!$B189</f>
        <v>1</v>
      </c>
      <c r="C189" s="9">
        <f>if(ISNUMBER('01 train'!$S189), '01 train'!$S189, 0)</f>
        <v>0</v>
      </c>
      <c r="D189" s="9">
        <f t="shared" si="1"/>
        <v>0</v>
      </c>
    </row>
    <row r="190" ht="15.75" customHeight="1">
      <c r="A190" s="9">
        <f>'01 train'!$A190</f>
        <v>189</v>
      </c>
      <c r="B190" s="9">
        <f>'01 train'!$B190</f>
        <v>0</v>
      </c>
      <c r="C190" s="9">
        <f>if(ISNUMBER('01 train'!$S190), '01 train'!$S190, 0)</f>
        <v>0</v>
      </c>
      <c r="D190" s="9">
        <f t="shared" si="1"/>
        <v>1</v>
      </c>
    </row>
    <row r="191" ht="15.75" customHeight="1">
      <c r="A191" s="9">
        <f>'01 train'!$A191</f>
        <v>190</v>
      </c>
      <c r="B191" s="9">
        <f>'01 train'!$B191</f>
        <v>0</v>
      </c>
      <c r="C191" s="9">
        <f>if(ISNUMBER('01 train'!$S191), '01 train'!$S191, 0)</f>
        <v>0</v>
      </c>
      <c r="D191" s="9">
        <f t="shared" si="1"/>
        <v>1</v>
      </c>
    </row>
    <row r="192" ht="15.75" customHeight="1">
      <c r="A192" s="9">
        <f>'01 train'!$A192</f>
        <v>191</v>
      </c>
      <c r="B192" s="9">
        <f>'01 train'!$B192</f>
        <v>1</v>
      </c>
      <c r="C192" s="9">
        <f>if(ISNUMBER('01 train'!$S192), '01 train'!$S192, 0)</f>
        <v>1</v>
      </c>
      <c r="D192" s="9">
        <f t="shared" si="1"/>
        <v>1</v>
      </c>
    </row>
    <row r="193" ht="15.75" customHeight="1">
      <c r="A193" s="9">
        <f>'01 train'!$A193</f>
        <v>192</v>
      </c>
      <c r="B193" s="9">
        <f>'01 train'!$B193</f>
        <v>0</v>
      </c>
      <c r="C193" s="9">
        <f>if(ISNUMBER('01 train'!$S193), '01 train'!$S193, 0)</f>
        <v>0</v>
      </c>
      <c r="D193" s="9">
        <f t="shared" si="1"/>
        <v>1</v>
      </c>
    </row>
    <row r="194" ht="15.75" customHeight="1">
      <c r="A194" s="9">
        <f>'01 train'!$A194</f>
        <v>193</v>
      </c>
      <c r="B194" s="9">
        <f>'01 train'!$B194</f>
        <v>1</v>
      </c>
      <c r="C194" s="9">
        <f>if(ISNUMBER('01 train'!$S194), '01 train'!$S194, 0)</f>
        <v>1</v>
      </c>
      <c r="D194" s="9">
        <f t="shared" si="1"/>
        <v>1</v>
      </c>
    </row>
    <row r="195" ht="15.75" customHeight="1">
      <c r="A195" s="9">
        <f>'01 train'!$A195</f>
        <v>194</v>
      </c>
      <c r="B195" s="9">
        <f>'01 train'!$B195</f>
        <v>1</v>
      </c>
      <c r="C195" s="9">
        <f>if(ISNUMBER('01 train'!$S195), '01 train'!$S195, 0)</f>
        <v>0</v>
      </c>
      <c r="D195" s="9">
        <f t="shared" si="1"/>
        <v>0</v>
      </c>
    </row>
    <row r="196" ht="15.75" customHeight="1">
      <c r="A196" s="9">
        <f>'01 train'!$A196</f>
        <v>195</v>
      </c>
      <c r="B196" s="9">
        <f>'01 train'!$B196</f>
        <v>1</v>
      </c>
      <c r="C196" s="9">
        <f>if(ISNUMBER('01 train'!$S196), '01 train'!$S196, 0)</f>
        <v>1</v>
      </c>
      <c r="D196" s="9">
        <f t="shared" si="1"/>
        <v>1</v>
      </c>
    </row>
    <row r="197" ht="15.75" customHeight="1">
      <c r="A197" s="9">
        <f>'01 train'!$A197</f>
        <v>196</v>
      </c>
      <c r="B197" s="9">
        <f>'01 train'!$B197</f>
        <v>1</v>
      </c>
      <c r="C197" s="9">
        <f>if(ISNUMBER('01 train'!$S197), '01 train'!$S197, 0)</f>
        <v>1</v>
      </c>
      <c r="D197" s="9">
        <f t="shared" si="1"/>
        <v>1</v>
      </c>
    </row>
    <row r="198" ht="15.75" customHeight="1">
      <c r="A198" s="9">
        <f>'01 train'!$A198</f>
        <v>197</v>
      </c>
      <c r="B198" s="9">
        <f>'01 train'!$B198</f>
        <v>0</v>
      </c>
      <c r="C198" s="9">
        <f>if(ISNUMBER('01 train'!$S198), '01 train'!$S198, 0)</f>
        <v>0</v>
      </c>
      <c r="D198" s="9">
        <f t="shared" si="1"/>
        <v>1</v>
      </c>
    </row>
    <row r="199" ht="15.75" customHeight="1">
      <c r="A199" s="9">
        <f>'01 train'!$A199</f>
        <v>198</v>
      </c>
      <c r="B199" s="9">
        <f>'01 train'!$B199</f>
        <v>0</v>
      </c>
      <c r="C199" s="9">
        <f>if(ISNUMBER('01 train'!$S199), '01 train'!$S199, 0)</f>
        <v>0</v>
      </c>
      <c r="D199" s="9">
        <f t="shared" si="1"/>
        <v>1</v>
      </c>
    </row>
    <row r="200" ht="15.75" customHeight="1">
      <c r="A200" s="9">
        <f>'01 train'!$A200</f>
        <v>199</v>
      </c>
      <c r="B200" s="9">
        <f>'01 train'!$B200</f>
        <v>1</v>
      </c>
      <c r="C200" s="9">
        <f>if(ISNUMBER('01 train'!$S200), '01 train'!$S200, 0)</f>
        <v>1</v>
      </c>
      <c r="D200" s="9">
        <f t="shared" si="1"/>
        <v>1</v>
      </c>
    </row>
    <row r="201" ht="15.75" customHeight="1">
      <c r="A201" s="9">
        <f>'01 train'!$A201</f>
        <v>200</v>
      </c>
      <c r="B201" s="9">
        <f>'01 train'!$B201</f>
        <v>0</v>
      </c>
      <c r="C201" s="9">
        <f>if(ISNUMBER('01 train'!$S201), '01 train'!$S201, 0)</f>
        <v>1</v>
      </c>
      <c r="D201" s="9">
        <f t="shared" si="1"/>
        <v>0</v>
      </c>
    </row>
    <row r="202" ht="15.75" customHeight="1">
      <c r="A202" s="9">
        <f>'01 train'!$A202</f>
        <v>201</v>
      </c>
      <c r="B202" s="9">
        <f>'01 train'!$B202</f>
        <v>0</v>
      </c>
      <c r="C202" s="9">
        <f>if(ISNUMBER('01 train'!$S202), '01 train'!$S202, 0)</f>
        <v>0</v>
      </c>
      <c r="D202" s="9">
        <f t="shared" si="1"/>
        <v>1</v>
      </c>
    </row>
    <row r="203" ht="15.75" customHeight="1">
      <c r="A203" s="9">
        <f>'01 train'!$A203</f>
        <v>202</v>
      </c>
      <c r="B203" s="9">
        <f>'01 train'!$B203</f>
        <v>0</v>
      </c>
      <c r="C203" s="9">
        <f>if(ISNUMBER('01 train'!$S203), '01 train'!$S203, 0)</f>
        <v>0</v>
      </c>
      <c r="D203" s="9">
        <f t="shared" si="1"/>
        <v>1</v>
      </c>
    </row>
    <row r="204" ht="15.75" customHeight="1">
      <c r="A204" s="9">
        <f>'01 train'!$A204</f>
        <v>203</v>
      </c>
      <c r="B204" s="9">
        <f>'01 train'!$B204</f>
        <v>0</v>
      </c>
      <c r="C204" s="9">
        <f>if(ISNUMBER('01 train'!$S204), '01 train'!$S204, 0)</f>
        <v>0</v>
      </c>
      <c r="D204" s="9">
        <f t="shared" si="1"/>
        <v>1</v>
      </c>
    </row>
    <row r="205" ht="15.75" customHeight="1">
      <c r="A205" s="9">
        <f>'01 train'!$A205</f>
        <v>204</v>
      </c>
      <c r="B205" s="9">
        <f>'01 train'!$B205</f>
        <v>0</v>
      </c>
      <c r="C205" s="9">
        <f>if(ISNUMBER('01 train'!$S205), '01 train'!$S205, 0)</f>
        <v>0</v>
      </c>
      <c r="D205" s="9">
        <f t="shared" si="1"/>
        <v>1</v>
      </c>
    </row>
    <row r="206" ht="15.75" customHeight="1">
      <c r="A206" s="9">
        <f>'01 train'!$A206</f>
        <v>205</v>
      </c>
      <c r="B206" s="9">
        <f>'01 train'!$B206</f>
        <v>1</v>
      </c>
      <c r="C206" s="9">
        <f>if(ISNUMBER('01 train'!$S206), '01 train'!$S206, 0)</f>
        <v>0</v>
      </c>
      <c r="D206" s="9">
        <f t="shared" si="1"/>
        <v>0</v>
      </c>
    </row>
    <row r="207" ht="15.75" customHeight="1">
      <c r="A207" s="9">
        <f>'01 train'!$A207</f>
        <v>206</v>
      </c>
      <c r="B207" s="9">
        <f>'01 train'!$B207</f>
        <v>0</v>
      </c>
      <c r="C207" s="9">
        <f>if(ISNUMBER('01 train'!$S207), '01 train'!$S207, 0)</f>
        <v>1</v>
      </c>
      <c r="D207" s="9">
        <f t="shared" si="1"/>
        <v>0</v>
      </c>
    </row>
    <row r="208" ht="15.75" customHeight="1">
      <c r="A208" s="9">
        <f>'01 train'!$A208</f>
        <v>207</v>
      </c>
      <c r="B208" s="9">
        <f>'01 train'!$B208</f>
        <v>0</v>
      </c>
      <c r="C208" s="9">
        <f>if(ISNUMBER('01 train'!$S208), '01 train'!$S208, 0)</f>
        <v>0</v>
      </c>
      <c r="D208" s="9">
        <f t="shared" si="1"/>
        <v>1</v>
      </c>
    </row>
    <row r="209" ht="15.75" customHeight="1">
      <c r="A209" s="9">
        <f>'01 train'!$A209</f>
        <v>208</v>
      </c>
      <c r="B209" s="9">
        <f>'01 train'!$B209</f>
        <v>1</v>
      </c>
      <c r="C209" s="9">
        <f>if(ISNUMBER('01 train'!$S209), '01 train'!$S209, 0)</f>
        <v>0</v>
      </c>
      <c r="D209" s="9">
        <f t="shared" si="1"/>
        <v>0</v>
      </c>
    </row>
    <row r="210" ht="15.75" customHeight="1">
      <c r="A210" s="9">
        <f>'01 train'!$A210</f>
        <v>209</v>
      </c>
      <c r="B210" s="9">
        <f>'01 train'!$B210</f>
        <v>1</v>
      </c>
      <c r="C210" s="9">
        <f>if(ISNUMBER('01 train'!$S210), '01 train'!$S210, 0)</f>
        <v>1</v>
      </c>
      <c r="D210" s="9">
        <f t="shared" si="1"/>
        <v>1</v>
      </c>
    </row>
    <row r="211" ht="15.75" customHeight="1">
      <c r="A211" s="9">
        <f>'01 train'!$A211</f>
        <v>210</v>
      </c>
      <c r="B211" s="9">
        <f>'01 train'!$B211</f>
        <v>1</v>
      </c>
      <c r="C211" s="9">
        <f>if(ISNUMBER('01 train'!$S211), '01 train'!$S211, 0)</f>
        <v>0</v>
      </c>
      <c r="D211" s="9">
        <f t="shared" si="1"/>
        <v>0</v>
      </c>
    </row>
    <row r="212" ht="15.75" customHeight="1">
      <c r="A212" s="9">
        <f>'01 train'!$A212</f>
        <v>211</v>
      </c>
      <c r="B212" s="9">
        <f>'01 train'!$B212</f>
        <v>0</v>
      </c>
      <c r="C212" s="9">
        <f>if(ISNUMBER('01 train'!$S212), '01 train'!$S212, 0)</f>
        <v>0</v>
      </c>
      <c r="D212" s="9">
        <f t="shared" si="1"/>
        <v>1</v>
      </c>
    </row>
    <row r="213" ht="15.75" customHeight="1">
      <c r="A213" s="9">
        <f>'01 train'!$A213</f>
        <v>212</v>
      </c>
      <c r="B213" s="9">
        <f>'01 train'!$B213</f>
        <v>1</v>
      </c>
      <c r="C213" s="9">
        <f>if(ISNUMBER('01 train'!$S213), '01 train'!$S213, 0)</f>
        <v>1</v>
      </c>
      <c r="D213" s="9">
        <f t="shared" si="1"/>
        <v>1</v>
      </c>
    </row>
    <row r="214" ht="15.75" customHeight="1">
      <c r="A214" s="9">
        <f>'01 train'!$A214</f>
        <v>213</v>
      </c>
      <c r="B214" s="9">
        <f>'01 train'!$B214</f>
        <v>0</v>
      </c>
      <c r="C214" s="9">
        <f>if(ISNUMBER('01 train'!$S214), '01 train'!$S214, 0)</f>
        <v>0</v>
      </c>
      <c r="D214" s="9">
        <f t="shared" si="1"/>
        <v>1</v>
      </c>
    </row>
    <row r="215" ht="15.75" customHeight="1">
      <c r="A215" s="9">
        <f>'01 train'!$A215</f>
        <v>214</v>
      </c>
      <c r="B215" s="9">
        <f>'01 train'!$B215</f>
        <v>0</v>
      </c>
      <c r="C215" s="9">
        <f>if(ISNUMBER('01 train'!$S215), '01 train'!$S215, 0)</f>
        <v>0</v>
      </c>
      <c r="D215" s="9">
        <f t="shared" si="1"/>
        <v>1</v>
      </c>
    </row>
    <row r="216" ht="15.75" customHeight="1">
      <c r="A216" s="9">
        <f>'01 train'!$A216</f>
        <v>215</v>
      </c>
      <c r="B216" s="9">
        <f>'01 train'!$B216</f>
        <v>0</v>
      </c>
      <c r="C216" s="9">
        <f>if(ISNUMBER('01 train'!$S216), '01 train'!$S216, 0)</f>
        <v>0</v>
      </c>
      <c r="D216" s="9">
        <f t="shared" si="1"/>
        <v>1</v>
      </c>
    </row>
    <row r="217" ht="15.75" customHeight="1">
      <c r="A217" s="9">
        <f>'01 train'!$A217</f>
        <v>216</v>
      </c>
      <c r="B217" s="9">
        <f>'01 train'!$B217</f>
        <v>1</v>
      </c>
      <c r="C217" s="9">
        <f>if(ISNUMBER('01 train'!$S217), '01 train'!$S217, 0)</f>
        <v>1</v>
      </c>
      <c r="D217" s="9">
        <f t="shared" si="1"/>
        <v>1</v>
      </c>
    </row>
    <row r="218" ht="15.75" customHeight="1">
      <c r="A218" s="9">
        <f>'01 train'!$A218</f>
        <v>217</v>
      </c>
      <c r="B218" s="9">
        <f>'01 train'!$B218</f>
        <v>1</v>
      </c>
      <c r="C218" s="9">
        <f>if(ISNUMBER('01 train'!$S218), '01 train'!$S218, 0)</f>
        <v>1</v>
      </c>
      <c r="D218" s="9">
        <f t="shared" si="1"/>
        <v>1</v>
      </c>
    </row>
    <row r="219" ht="15.75" customHeight="1">
      <c r="A219" s="9">
        <f>'01 train'!$A219</f>
        <v>218</v>
      </c>
      <c r="B219" s="9">
        <f>'01 train'!$B219</f>
        <v>0</v>
      </c>
      <c r="C219" s="9">
        <f>if(ISNUMBER('01 train'!$S219), '01 train'!$S219, 0)</f>
        <v>0</v>
      </c>
      <c r="D219" s="9">
        <f t="shared" si="1"/>
        <v>1</v>
      </c>
    </row>
    <row r="220" ht="15.75" customHeight="1">
      <c r="A220" s="9">
        <f>'01 train'!$A220</f>
        <v>219</v>
      </c>
      <c r="B220" s="9">
        <f>'01 train'!$B220</f>
        <v>1</v>
      </c>
      <c r="C220" s="9">
        <f>if(ISNUMBER('01 train'!$S220), '01 train'!$S220, 0)</f>
        <v>1</v>
      </c>
      <c r="D220" s="9">
        <f t="shared" si="1"/>
        <v>1</v>
      </c>
    </row>
    <row r="221" ht="15.75" customHeight="1">
      <c r="A221" s="9">
        <f>'01 train'!$A221</f>
        <v>220</v>
      </c>
      <c r="B221" s="9">
        <f>'01 train'!$B221</f>
        <v>0</v>
      </c>
      <c r="C221" s="9">
        <f>if(ISNUMBER('01 train'!$S221), '01 train'!$S221, 0)</f>
        <v>0</v>
      </c>
      <c r="D221" s="9">
        <f t="shared" si="1"/>
        <v>1</v>
      </c>
    </row>
    <row r="222" ht="15.75" customHeight="1">
      <c r="A222" s="9">
        <f>'01 train'!$A222</f>
        <v>221</v>
      </c>
      <c r="B222" s="9">
        <f>'01 train'!$B222</f>
        <v>1</v>
      </c>
      <c r="C222" s="9">
        <f>if(ISNUMBER('01 train'!$S222), '01 train'!$S222, 0)</f>
        <v>0</v>
      </c>
      <c r="D222" s="9">
        <f t="shared" si="1"/>
        <v>0</v>
      </c>
    </row>
    <row r="223" ht="15.75" customHeight="1">
      <c r="A223" s="9">
        <f>'01 train'!$A223</f>
        <v>222</v>
      </c>
      <c r="B223" s="9">
        <f>'01 train'!$B223</f>
        <v>0</v>
      </c>
      <c r="C223" s="9">
        <f>if(ISNUMBER('01 train'!$S223), '01 train'!$S223, 0)</f>
        <v>0</v>
      </c>
      <c r="D223" s="9">
        <f t="shared" si="1"/>
        <v>1</v>
      </c>
    </row>
    <row r="224" ht="15.75" customHeight="1">
      <c r="A224" s="9">
        <f>'01 train'!$A224</f>
        <v>223</v>
      </c>
      <c r="B224" s="9">
        <f>'01 train'!$B224</f>
        <v>0</v>
      </c>
      <c r="C224" s="9">
        <f>if(ISNUMBER('01 train'!$S224), '01 train'!$S224, 0)</f>
        <v>0</v>
      </c>
      <c r="D224" s="9">
        <f t="shared" si="1"/>
        <v>1</v>
      </c>
    </row>
    <row r="225" ht="15.75" customHeight="1">
      <c r="A225" s="9">
        <f>'01 train'!$A225</f>
        <v>224</v>
      </c>
      <c r="B225" s="9">
        <f>'01 train'!$B225</f>
        <v>0</v>
      </c>
      <c r="C225" s="9">
        <f>if(ISNUMBER('01 train'!$S225), '01 train'!$S225, 0)</f>
        <v>0</v>
      </c>
      <c r="D225" s="9">
        <f t="shared" si="1"/>
        <v>1</v>
      </c>
    </row>
    <row r="226" ht="15.75" customHeight="1">
      <c r="A226" s="9">
        <f>'01 train'!$A226</f>
        <v>225</v>
      </c>
      <c r="B226" s="9">
        <f>'01 train'!$B226</f>
        <v>1</v>
      </c>
      <c r="C226" s="9">
        <f>if(ISNUMBER('01 train'!$S226), '01 train'!$S226, 0)</f>
        <v>0</v>
      </c>
      <c r="D226" s="9">
        <f t="shared" si="1"/>
        <v>0</v>
      </c>
    </row>
    <row r="227" ht="15.75" customHeight="1">
      <c r="A227" s="9">
        <f>'01 train'!$A227</f>
        <v>226</v>
      </c>
      <c r="B227" s="9">
        <f>'01 train'!$B227</f>
        <v>0</v>
      </c>
      <c r="C227" s="9">
        <f>if(ISNUMBER('01 train'!$S227), '01 train'!$S227, 0)</f>
        <v>0</v>
      </c>
      <c r="D227" s="9">
        <f t="shared" si="1"/>
        <v>1</v>
      </c>
    </row>
    <row r="228" ht="15.75" customHeight="1">
      <c r="A228" s="9">
        <f>'01 train'!$A228</f>
        <v>227</v>
      </c>
      <c r="B228" s="9">
        <f>'01 train'!$B228</f>
        <v>1</v>
      </c>
      <c r="C228" s="9">
        <f>if(ISNUMBER('01 train'!$S228), '01 train'!$S228, 0)</f>
        <v>0</v>
      </c>
      <c r="D228" s="9">
        <f t="shared" si="1"/>
        <v>0</v>
      </c>
    </row>
    <row r="229" ht="15.75" customHeight="1">
      <c r="A229" s="9">
        <f>'01 train'!$A229</f>
        <v>228</v>
      </c>
      <c r="B229" s="9">
        <f>'01 train'!$B229</f>
        <v>0</v>
      </c>
      <c r="C229" s="9">
        <f>if(ISNUMBER('01 train'!$S229), '01 train'!$S229, 0)</f>
        <v>0</v>
      </c>
      <c r="D229" s="9">
        <f t="shared" si="1"/>
        <v>1</v>
      </c>
    </row>
    <row r="230" ht="15.75" customHeight="1">
      <c r="A230" s="9">
        <f>'01 train'!$A230</f>
        <v>229</v>
      </c>
      <c r="B230" s="9">
        <f>'01 train'!$B230</f>
        <v>0</v>
      </c>
      <c r="C230" s="9">
        <f>if(ISNUMBER('01 train'!$S230), '01 train'!$S230, 0)</f>
        <v>0</v>
      </c>
      <c r="D230" s="9">
        <f t="shared" si="1"/>
        <v>1</v>
      </c>
    </row>
    <row r="231" ht="15.75" customHeight="1">
      <c r="A231" s="9">
        <f>'01 train'!$A231</f>
        <v>230</v>
      </c>
      <c r="B231" s="9">
        <f>'01 train'!$B231</f>
        <v>0</v>
      </c>
      <c r="C231" s="9">
        <f>if(ISNUMBER('01 train'!$S231), '01 train'!$S231, 0)</f>
        <v>1</v>
      </c>
      <c r="D231" s="9">
        <f t="shared" si="1"/>
        <v>0</v>
      </c>
    </row>
    <row r="232" ht="15.75" customHeight="1">
      <c r="A232" s="9">
        <f>'01 train'!$A232</f>
        <v>231</v>
      </c>
      <c r="B232" s="9">
        <f>'01 train'!$B232</f>
        <v>1</v>
      </c>
      <c r="C232" s="9">
        <f>if(ISNUMBER('01 train'!$S232), '01 train'!$S232, 0)</f>
        <v>1</v>
      </c>
      <c r="D232" s="9">
        <f t="shared" si="1"/>
        <v>1</v>
      </c>
    </row>
    <row r="233" ht="15.75" customHeight="1">
      <c r="A233" s="9">
        <f>'01 train'!$A233</f>
        <v>232</v>
      </c>
      <c r="B233" s="9">
        <f>'01 train'!$B233</f>
        <v>0</v>
      </c>
      <c r="C233" s="9">
        <f>if(ISNUMBER('01 train'!$S233), '01 train'!$S233, 0)</f>
        <v>0</v>
      </c>
      <c r="D233" s="9">
        <f t="shared" si="1"/>
        <v>1</v>
      </c>
    </row>
    <row r="234" ht="15.75" customHeight="1">
      <c r="A234" s="9">
        <f>'01 train'!$A234</f>
        <v>233</v>
      </c>
      <c r="B234" s="9">
        <f>'01 train'!$B234</f>
        <v>0</v>
      </c>
      <c r="C234" s="9">
        <f>if(ISNUMBER('01 train'!$S234), '01 train'!$S234, 0)</f>
        <v>0</v>
      </c>
      <c r="D234" s="9">
        <f t="shared" si="1"/>
        <v>1</v>
      </c>
    </row>
    <row r="235" ht="15.75" customHeight="1">
      <c r="A235" s="9">
        <f>'01 train'!$A235</f>
        <v>234</v>
      </c>
      <c r="B235" s="9">
        <f>'01 train'!$B235</f>
        <v>1</v>
      </c>
      <c r="C235" s="9">
        <f>if(ISNUMBER('01 train'!$S235), '01 train'!$S235, 0)</f>
        <v>1</v>
      </c>
      <c r="D235" s="9">
        <f t="shared" si="1"/>
        <v>1</v>
      </c>
    </row>
    <row r="236" ht="15.75" customHeight="1">
      <c r="A236" s="9">
        <f>'01 train'!$A236</f>
        <v>235</v>
      </c>
      <c r="B236" s="9">
        <f>'01 train'!$B236</f>
        <v>0</v>
      </c>
      <c r="C236" s="9">
        <f>if(ISNUMBER('01 train'!$S236), '01 train'!$S236, 0)</f>
        <v>0</v>
      </c>
      <c r="D236" s="9">
        <f t="shared" si="1"/>
        <v>1</v>
      </c>
    </row>
    <row r="237" ht="15.75" customHeight="1">
      <c r="A237" s="9">
        <f>'01 train'!$A237</f>
        <v>236</v>
      </c>
      <c r="B237" s="9">
        <f>'01 train'!$B237</f>
        <v>0</v>
      </c>
      <c r="C237" s="9">
        <f>if(ISNUMBER('01 train'!$S237), '01 train'!$S237, 0)</f>
        <v>1</v>
      </c>
      <c r="D237" s="9">
        <f t="shared" si="1"/>
        <v>0</v>
      </c>
    </row>
    <row r="238" ht="15.75" customHeight="1">
      <c r="A238" s="9">
        <f>'01 train'!$A238</f>
        <v>237</v>
      </c>
      <c r="B238" s="9">
        <f>'01 train'!$B238</f>
        <v>0</v>
      </c>
      <c r="C238" s="9">
        <f>if(ISNUMBER('01 train'!$S238), '01 train'!$S238, 0)</f>
        <v>0</v>
      </c>
      <c r="D238" s="9">
        <f t="shared" si="1"/>
        <v>1</v>
      </c>
    </row>
    <row r="239" ht="15.75" customHeight="1">
      <c r="A239" s="9">
        <f>'01 train'!$A239</f>
        <v>238</v>
      </c>
      <c r="B239" s="9">
        <f>'01 train'!$B239</f>
        <v>1</v>
      </c>
      <c r="C239" s="9">
        <f>if(ISNUMBER('01 train'!$S239), '01 train'!$S239, 0)</f>
        <v>1</v>
      </c>
      <c r="D239" s="9">
        <f t="shared" si="1"/>
        <v>1</v>
      </c>
    </row>
    <row r="240" ht="15.75" customHeight="1">
      <c r="A240" s="9">
        <f>'01 train'!$A240</f>
        <v>239</v>
      </c>
      <c r="B240" s="9">
        <f>'01 train'!$B240</f>
        <v>0</v>
      </c>
      <c r="C240" s="9">
        <f>if(ISNUMBER('01 train'!$S240), '01 train'!$S240, 0)</f>
        <v>0</v>
      </c>
      <c r="D240" s="9">
        <f t="shared" si="1"/>
        <v>1</v>
      </c>
    </row>
    <row r="241" ht="15.75" customHeight="1">
      <c r="A241" s="9">
        <f>'01 train'!$A241</f>
        <v>240</v>
      </c>
      <c r="B241" s="9">
        <f>'01 train'!$B241</f>
        <v>0</v>
      </c>
      <c r="C241" s="9">
        <f>if(ISNUMBER('01 train'!$S241), '01 train'!$S241, 0)</f>
        <v>0</v>
      </c>
      <c r="D241" s="9">
        <f t="shared" si="1"/>
        <v>1</v>
      </c>
    </row>
    <row r="242" ht="15.75" customHeight="1">
      <c r="A242" s="9">
        <f>'01 train'!$A242</f>
        <v>241</v>
      </c>
      <c r="B242" s="9">
        <f>'01 train'!$B242</f>
        <v>0</v>
      </c>
      <c r="C242" s="9">
        <f>if(ISNUMBER('01 train'!$S242), '01 train'!$S242, 0)</f>
        <v>1</v>
      </c>
      <c r="D242" s="9">
        <f t="shared" si="1"/>
        <v>0</v>
      </c>
    </row>
    <row r="243" ht="15.75" customHeight="1">
      <c r="A243" s="9">
        <f>'01 train'!$A243</f>
        <v>242</v>
      </c>
      <c r="B243" s="9">
        <f>'01 train'!$B243</f>
        <v>1</v>
      </c>
      <c r="C243" s="9">
        <f>if(ISNUMBER('01 train'!$S243), '01 train'!$S243, 0)</f>
        <v>1</v>
      </c>
      <c r="D243" s="9">
        <f t="shared" si="1"/>
        <v>1</v>
      </c>
    </row>
    <row r="244" ht="15.75" customHeight="1">
      <c r="A244" s="9">
        <f>'01 train'!$A244</f>
        <v>243</v>
      </c>
      <c r="B244" s="9">
        <f>'01 train'!$B244</f>
        <v>0</v>
      </c>
      <c r="C244" s="9">
        <f>if(ISNUMBER('01 train'!$S244), '01 train'!$S244, 0)</f>
        <v>0</v>
      </c>
      <c r="D244" s="9">
        <f t="shared" si="1"/>
        <v>1</v>
      </c>
    </row>
    <row r="245" ht="15.75" customHeight="1">
      <c r="A245" s="9">
        <f>'01 train'!$A245</f>
        <v>244</v>
      </c>
      <c r="B245" s="9">
        <f>'01 train'!$B245</f>
        <v>0</v>
      </c>
      <c r="C245" s="9">
        <f>if(ISNUMBER('01 train'!$S245), '01 train'!$S245, 0)</f>
        <v>0</v>
      </c>
      <c r="D245" s="9">
        <f t="shared" si="1"/>
        <v>1</v>
      </c>
    </row>
    <row r="246" ht="15.75" customHeight="1">
      <c r="A246" s="9">
        <f>'01 train'!$A246</f>
        <v>245</v>
      </c>
      <c r="B246" s="9">
        <f>'01 train'!$B246</f>
        <v>0</v>
      </c>
      <c r="C246" s="9">
        <f>if(ISNUMBER('01 train'!$S246), '01 train'!$S246, 0)</f>
        <v>0</v>
      </c>
      <c r="D246" s="9">
        <f t="shared" si="1"/>
        <v>1</v>
      </c>
    </row>
    <row r="247" ht="15.75" customHeight="1">
      <c r="A247" s="9">
        <f>'01 train'!$A247</f>
        <v>661</v>
      </c>
      <c r="B247" s="9">
        <f>'01 train'!$B247</f>
        <v>1</v>
      </c>
      <c r="C247" s="9">
        <f>if(ISNUMBER('01 train'!$S247), '01 train'!$S247, 0)</f>
        <v>0</v>
      </c>
      <c r="D247" s="9">
        <f t="shared" si="1"/>
        <v>0</v>
      </c>
    </row>
    <row r="248" ht="15.75" customHeight="1">
      <c r="A248" s="9">
        <f>'01 train'!$A248</f>
        <v>247</v>
      </c>
      <c r="B248" s="9">
        <f>'01 train'!$B248</f>
        <v>0</v>
      </c>
      <c r="C248" s="9">
        <f>if(ISNUMBER('01 train'!$S248), '01 train'!$S248, 0)</f>
        <v>1</v>
      </c>
      <c r="D248" s="9">
        <f t="shared" si="1"/>
        <v>0</v>
      </c>
    </row>
    <row r="249" ht="15.75" customHeight="1">
      <c r="A249" s="9">
        <f>'01 train'!$A249</f>
        <v>248</v>
      </c>
      <c r="B249" s="9">
        <f>'01 train'!$B249</f>
        <v>1</v>
      </c>
      <c r="C249" s="9">
        <f>if(ISNUMBER('01 train'!$S249), '01 train'!$S249, 0)</f>
        <v>1</v>
      </c>
      <c r="D249" s="9">
        <f t="shared" si="1"/>
        <v>1</v>
      </c>
    </row>
    <row r="250" ht="15.75" customHeight="1">
      <c r="A250" s="9">
        <f>'01 train'!$A250</f>
        <v>249</v>
      </c>
      <c r="B250" s="9">
        <f>'01 train'!$B250</f>
        <v>1</v>
      </c>
      <c r="C250" s="9">
        <f>if(ISNUMBER('01 train'!$S250), '01 train'!$S250, 0)</f>
        <v>0</v>
      </c>
      <c r="D250" s="9">
        <f t="shared" si="1"/>
        <v>0</v>
      </c>
    </row>
    <row r="251" ht="15.75" customHeight="1">
      <c r="A251" s="9">
        <f>'01 train'!$A251</f>
        <v>250</v>
      </c>
      <c r="B251" s="9">
        <f>'01 train'!$B251</f>
        <v>0</v>
      </c>
      <c r="C251" s="9">
        <f>if(ISNUMBER('01 train'!$S251), '01 train'!$S251, 0)</f>
        <v>0</v>
      </c>
      <c r="D251" s="9">
        <f t="shared" si="1"/>
        <v>1</v>
      </c>
    </row>
    <row r="252" ht="15.75" customHeight="1">
      <c r="A252" s="9">
        <f>'01 train'!$A252</f>
        <v>251</v>
      </c>
      <c r="B252" s="9">
        <f>'01 train'!$B252</f>
        <v>0</v>
      </c>
      <c r="C252" s="9">
        <f>if(ISNUMBER('01 train'!$S252), '01 train'!$S252, 0)</f>
        <v>0</v>
      </c>
      <c r="D252" s="9">
        <f t="shared" si="1"/>
        <v>1</v>
      </c>
    </row>
    <row r="253" ht="15.75" customHeight="1">
      <c r="A253" s="9">
        <f>'01 train'!$A253</f>
        <v>252</v>
      </c>
      <c r="B253" s="9">
        <f>'01 train'!$B253</f>
        <v>0</v>
      </c>
      <c r="C253" s="9">
        <f>if(ISNUMBER('01 train'!$S253), '01 train'!$S253, 0)</f>
        <v>1</v>
      </c>
      <c r="D253" s="9">
        <f t="shared" si="1"/>
        <v>0</v>
      </c>
    </row>
    <row r="254" ht="15.75" customHeight="1">
      <c r="A254" s="9">
        <f>'01 train'!$A254</f>
        <v>253</v>
      </c>
      <c r="B254" s="9">
        <f>'01 train'!$B254</f>
        <v>0</v>
      </c>
      <c r="C254" s="9">
        <f>if(ISNUMBER('01 train'!$S254), '01 train'!$S254, 0)</f>
        <v>0</v>
      </c>
      <c r="D254" s="9">
        <f t="shared" si="1"/>
        <v>1</v>
      </c>
    </row>
    <row r="255" ht="15.75" customHeight="1">
      <c r="A255" s="9">
        <f>'01 train'!$A255</f>
        <v>254</v>
      </c>
      <c r="B255" s="9">
        <f>'01 train'!$B255</f>
        <v>0</v>
      </c>
      <c r="C255" s="9">
        <f>if(ISNUMBER('01 train'!$S255), '01 train'!$S255, 0)</f>
        <v>0</v>
      </c>
      <c r="D255" s="9">
        <f t="shared" si="1"/>
        <v>1</v>
      </c>
    </row>
    <row r="256" ht="15.75" customHeight="1">
      <c r="A256" s="9">
        <f>'01 train'!$A256</f>
        <v>255</v>
      </c>
      <c r="B256" s="9">
        <f>'01 train'!$B256</f>
        <v>0</v>
      </c>
      <c r="C256" s="9">
        <f>if(ISNUMBER('01 train'!$S256), '01 train'!$S256, 0)</f>
        <v>1</v>
      </c>
      <c r="D256" s="9">
        <f t="shared" si="1"/>
        <v>0</v>
      </c>
    </row>
    <row r="257" ht="15.75" customHeight="1">
      <c r="A257" s="9">
        <f>'01 train'!$A257</f>
        <v>256</v>
      </c>
      <c r="B257" s="9">
        <f>'01 train'!$B257</f>
        <v>1</v>
      </c>
      <c r="C257" s="9">
        <f>if(ISNUMBER('01 train'!$S257), '01 train'!$S257, 0)</f>
        <v>1</v>
      </c>
      <c r="D257" s="9">
        <f t="shared" si="1"/>
        <v>1</v>
      </c>
    </row>
    <row r="258" ht="15.75" customHeight="1">
      <c r="A258" s="9">
        <f>'01 train'!$A258</f>
        <v>257</v>
      </c>
      <c r="B258" s="9">
        <f>'01 train'!$B258</f>
        <v>1</v>
      </c>
      <c r="C258" s="9">
        <f>if(ISNUMBER('01 train'!$S258), '01 train'!$S258, 0)</f>
        <v>1</v>
      </c>
      <c r="D258" s="9">
        <f t="shared" si="1"/>
        <v>1</v>
      </c>
    </row>
    <row r="259" ht="15.75" customHeight="1">
      <c r="A259" s="9">
        <f>'01 train'!$A259</f>
        <v>258</v>
      </c>
      <c r="B259" s="9">
        <f>'01 train'!$B259</f>
        <v>1</v>
      </c>
      <c r="C259" s="9">
        <f>if(ISNUMBER('01 train'!$S259), '01 train'!$S259, 0)</f>
        <v>1</v>
      </c>
      <c r="D259" s="9">
        <f t="shared" si="1"/>
        <v>1</v>
      </c>
    </row>
    <row r="260" ht="15.75" customHeight="1">
      <c r="A260" s="9">
        <f>'01 train'!$A260</f>
        <v>259</v>
      </c>
      <c r="B260" s="9">
        <f>'01 train'!$B260</f>
        <v>1</v>
      </c>
      <c r="C260" s="9">
        <f>if(ISNUMBER('01 train'!$S260), '01 train'!$S260, 0)</f>
        <v>1</v>
      </c>
      <c r="D260" s="9">
        <f t="shared" si="1"/>
        <v>1</v>
      </c>
    </row>
    <row r="261" ht="15.75" customHeight="1">
      <c r="A261" s="9">
        <f>'01 train'!$A261</f>
        <v>260</v>
      </c>
      <c r="B261" s="9">
        <f>'01 train'!$B261</f>
        <v>1</v>
      </c>
      <c r="C261" s="9">
        <f>if(ISNUMBER('01 train'!$S261), '01 train'!$S261, 0)</f>
        <v>1</v>
      </c>
      <c r="D261" s="9">
        <f t="shared" si="1"/>
        <v>1</v>
      </c>
    </row>
    <row r="262" ht="15.75" customHeight="1">
      <c r="A262" s="9">
        <f>'01 train'!$A262</f>
        <v>261</v>
      </c>
      <c r="B262" s="9">
        <f>'01 train'!$B262</f>
        <v>0</v>
      </c>
      <c r="C262" s="9">
        <f>if(ISNUMBER('01 train'!$S262), '01 train'!$S262, 0)</f>
        <v>0</v>
      </c>
      <c r="D262" s="9">
        <f t="shared" si="1"/>
        <v>1</v>
      </c>
    </row>
    <row r="263" ht="15.75" customHeight="1">
      <c r="A263" s="9">
        <f>'01 train'!$A263</f>
        <v>262</v>
      </c>
      <c r="B263" s="9">
        <f>'01 train'!$B263</f>
        <v>1</v>
      </c>
      <c r="C263" s="9">
        <f>if(ISNUMBER('01 train'!$S263), '01 train'!$S263, 0)</f>
        <v>0</v>
      </c>
      <c r="D263" s="9">
        <f t="shared" si="1"/>
        <v>0</v>
      </c>
    </row>
    <row r="264" ht="15.75" customHeight="1">
      <c r="A264" s="9">
        <f>'01 train'!$A264</f>
        <v>263</v>
      </c>
      <c r="B264" s="9">
        <f>'01 train'!$B264</f>
        <v>0</v>
      </c>
      <c r="C264" s="9">
        <f>if(ISNUMBER('01 train'!$S264), '01 train'!$S264, 0)</f>
        <v>0</v>
      </c>
      <c r="D264" s="9">
        <f t="shared" si="1"/>
        <v>1</v>
      </c>
    </row>
    <row r="265" ht="15.75" customHeight="1">
      <c r="A265" s="9">
        <f>'01 train'!$A265</f>
        <v>264</v>
      </c>
      <c r="B265" s="9">
        <f>'01 train'!$B265</f>
        <v>0</v>
      </c>
      <c r="C265" s="9">
        <f>if(ISNUMBER('01 train'!$S265), '01 train'!$S265, 0)</f>
        <v>0</v>
      </c>
      <c r="D265" s="9">
        <f t="shared" si="1"/>
        <v>1</v>
      </c>
    </row>
    <row r="266" ht="15.75" customHeight="1">
      <c r="A266" s="9">
        <f>'01 train'!$A266</f>
        <v>265</v>
      </c>
      <c r="B266" s="9">
        <f>'01 train'!$B266</f>
        <v>0</v>
      </c>
      <c r="C266" s="9">
        <f>if(ISNUMBER('01 train'!$S266), '01 train'!$S266, 0)</f>
        <v>1</v>
      </c>
      <c r="D266" s="9">
        <f t="shared" si="1"/>
        <v>0</v>
      </c>
    </row>
    <row r="267" ht="15.75" customHeight="1">
      <c r="A267" s="9">
        <f>'01 train'!$A267</f>
        <v>266</v>
      </c>
      <c r="B267" s="9">
        <f>'01 train'!$B267</f>
        <v>0</v>
      </c>
      <c r="C267" s="9">
        <f>if(ISNUMBER('01 train'!$S267), '01 train'!$S267, 0)</f>
        <v>0</v>
      </c>
      <c r="D267" s="9">
        <f t="shared" si="1"/>
        <v>1</v>
      </c>
    </row>
    <row r="268" ht="15.75" customHeight="1">
      <c r="A268" s="9">
        <f>'01 train'!$A268</f>
        <v>267</v>
      </c>
      <c r="B268" s="9">
        <f>'01 train'!$B268</f>
        <v>0</v>
      </c>
      <c r="C268" s="9">
        <f>if(ISNUMBER('01 train'!$S268), '01 train'!$S268, 0)</f>
        <v>0</v>
      </c>
      <c r="D268" s="9">
        <f t="shared" si="1"/>
        <v>1</v>
      </c>
    </row>
    <row r="269" ht="15.75" customHeight="1">
      <c r="A269" s="9">
        <f>'01 train'!$A269</f>
        <v>268</v>
      </c>
      <c r="B269" s="9">
        <f>'01 train'!$B269</f>
        <v>1</v>
      </c>
      <c r="C269" s="9">
        <f>if(ISNUMBER('01 train'!$S269), '01 train'!$S269, 0)</f>
        <v>0</v>
      </c>
      <c r="D269" s="9">
        <f t="shared" si="1"/>
        <v>0</v>
      </c>
    </row>
    <row r="270" ht="15.75" customHeight="1">
      <c r="A270" s="9">
        <f>'01 train'!$A270</f>
        <v>269</v>
      </c>
      <c r="B270" s="9">
        <f>'01 train'!$B270</f>
        <v>1</v>
      </c>
      <c r="C270" s="9">
        <f>if(ISNUMBER('01 train'!$S270), '01 train'!$S270, 0)</f>
        <v>1</v>
      </c>
      <c r="D270" s="9">
        <f t="shared" si="1"/>
        <v>1</v>
      </c>
    </row>
    <row r="271" ht="15.75" customHeight="1">
      <c r="A271" s="9">
        <f>'01 train'!$A271</f>
        <v>270</v>
      </c>
      <c r="B271" s="9">
        <f>'01 train'!$B271</f>
        <v>1</v>
      </c>
      <c r="C271" s="9">
        <f>if(ISNUMBER('01 train'!$S271), '01 train'!$S271, 0)</f>
        <v>1</v>
      </c>
      <c r="D271" s="9">
        <f t="shared" si="1"/>
        <v>1</v>
      </c>
    </row>
    <row r="272" ht="15.75" customHeight="1">
      <c r="A272" s="9">
        <f>'01 train'!$A272</f>
        <v>271</v>
      </c>
      <c r="B272" s="9">
        <f>'01 train'!$B272</f>
        <v>0</v>
      </c>
      <c r="C272" s="9">
        <f>if(ISNUMBER('01 train'!$S272), '01 train'!$S272, 0)</f>
        <v>0</v>
      </c>
      <c r="D272" s="9">
        <f t="shared" si="1"/>
        <v>1</v>
      </c>
    </row>
    <row r="273" ht="15.75" customHeight="1">
      <c r="A273" s="9">
        <f>'01 train'!$A273</f>
        <v>272</v>
      </c>
      <c r="B273" s="9">
        <f>'01 train'!$B273</f>
        <v>1</v>
      </c>
      <c r="C273" s="9">
        <f>if(ISNUMBER('01 train'!$S273), '01 train'!$S273, 0)</f>
        <v>0</v>
      </c>
      <c r="D273" s="9">
        <f t="shared" si="1"/>
        <v>0</v>
      </c>
    </row>
    <row r="274" ht="15.75" customHeight="1">
      <c r="A274" s="9">
        <f>'01 train'!$A274</f>
        <v>273</v>
      </c>
      <c r="B274" s="9">
        <f>'01 train'!$B274</f>
        <v>1</v>
      </c>
      <c r="C274" s="9">
        <f>if(ISNUMBER('01 train'!$S274), '01 train'!$S274, 0)</f>
        <v>1</v>
      </c>
      <c r="D274" s="9">
        <f t="shared" si="1"/>
        <v>1</v>
      </c>
    </row>
    <row r="275" ht="15.75" customHeight="1">
      <c r="A275" s="9">
        <f>'01 train'!$A275</f>
        <v>274</v>
      </c>
      <c r="B275" s="9">
        <f>'01 train'!$B275</f>
        <v>0</v>
      </c>
      <c r="C275" s="9">
        <f>if(ISNUMBER('01 train'!$S275), '01 train'!$S275, 0)</f>
        <v>0</v>
      </c>
      <c r="D275" s="9">
        <f t="shared" si="1"/>
        <v>1</v>
      </c>
    </row>
    <row r="276" ht="15.75" customHeight="1">
      <c r="A276" s="9">
        <f>'01 train'!$A276</f>
        <v>275</v>
      </c>
      <c r="B276" s="9">
        <f>'01 train'!$B276</f>
        <v>1</v>
      </c>
      <c r="C276" s="9">
        <f>if(ISNUMBER('01 train'!$S276), '01 train'!$S276, 0)</f>
        <v>1</v>
      </c>
      <c r="D276" s="9">
        <f t="shared" si="1"/>
        <v>1</v>
      </c>
    </row>
    <row r="277" ht="15.75" customHeight="1">
      <c r="A277" s="9">
        <f>'01 train'!$A277</f>
        <v>276</v>
      </c>
      <c r="B277" s="9">
        <f>'01 train'!$B277</f>
        <v>1</v>
      </c>
      <c r="C277" s="9">
        <f>if(ISNUMBER('01 train'!$S277), '01 train'!$S277, 0)</f>
        <v>1</v>
      </c>
      <c r="D277" s="9">
        <f t="shared" si="1"/>
        <v>1</v>
      </c>
    </row>
    <row r="278" ht="15.75" customHeight="1">
      <c r="A278" s="9">
        <f>'01 train'!$A278</f>
        <v>277</v>
      </c>
      <c r="B278" s="9">
        <f>'01 train'!$B278</f>
        <v>0</v>
      </c>
      <c r="C278" s="9">
        <f>if(ISNUMBER('01 train'!$S278), '01 train'!$S278, 0)</f>
        <v>1</v>
      </c>
      <c r="D278" s="9">
        <f t="shared" si="1"/>
        <v>0</v>
      </c>
    </row>
    <row r="279" ht="15.75" customHeight="1">
      <c r="A279" s="9">
        <f>'01 train'!$A279</f>
        <v>278</v>
      </c>
      <c r="B279" s="9">
        <f>'01 train'!$B279</f>
        <v>0</v>
      </c>
      <c r="C279" s="9">
        <f>if(ISNUMBER('01 train'!$S279), '01 train'!$S279, 0)</f>
        <v>0</v>
      </c>
      <c r="D279" s="9">
        <f t="shared" si="1"/>
        <v>1</v>
      </c>
    </row>
    <row r="280" ht="15.75" customHeight="1">
      <c r="A280" s="9">
        <f>'01 train'!$A280</f>
        <v>279</v>
      </c>
      <c r="B280" s="9">
        <f>'01 train'!$B280</f>
        <v>0</v>
      </c>
      <c r="C280" s="9">
        <f>if(ISNUMBER('01 train'!$S280), '01 train'!$S280, 0)</f>
        <v>0</v>
      </c>
      <c r="D280" s="9">
        <f t="shared" si="1"/>
        <v>1</v>
      </c>
    </row>
    <row r="281" ht="15.75" customHeight="1">
      <c r="A281" s="9">
        <f>'01 train'!$A281</f>
        <v>280</v>
      </c>
      <c r="B281" s="9">
        <f>'01 train'!$B281</f>
        <v>1</v>
      </c>
      <c r="C281" s="9">
        <f>if(ISNUMBER('01 train'!$S281), '01 train'!$S281, 0)</f>
        <v>1</v>
      </c>
      <c r="D281" s="9">
        <f t="shared" si="1"/>
        <v>1</v>
      </c>
    </row>
    <row r="282" ht="15.75" customHeight="1">
      <c r="A282" s="9">
        <f>'01 train'!$A282</f>
        <v>281</v>
      </c>
      <c r="B282" s="9">
        <f>'01 train'!$B282</f>
        <v>0</v>
      </c>
      <c r="C282" s="9">
        <f>if(ISNUMBER('01 train'!$S282), '01 train'!$S282, 0)</f>
        <v>0</v>
      </c>
      <c r="D282" s="9">
        <f t="shared" si="1"/>
        <v>1</v>
      </c>
    </row>
    <row r="283" ht="15.75" customHeight="1">
      <c r="A283" s="9">
        <f>'01 train'!$A283</f>
        <v>282</v>
      </c>
      <c r="B283" s="9">
        <f>'01 train'!$B283</f>
        <v>0</v>
      </c>
      <c r="C283" s="9">
        <f>if(ISNUMBER('01 train'!$S283), '01 train'!$S283, 0)</f>
        <v>0</v>
      </c>
      <c r="D283" s="9">
        <f t="shared" si="1"/>
        <v>1</v>
      </c>
    </row>
    <row r="284" ht="15.75" customHeight="1">
      <c r="A284" s="9">
        <f>'01 train'!$A284</f>
        <v>283</v>
      </c>
      <c r="B284" s="9">
        <f>'01 train'!$B284</f>
        <v>0</v>
      </c>
      <c r="C284" s="9">
        <f>if(ISNUMBER('01 train'!$S284), '01 train'!$S284, 0)</f>
        <v>0</v>
      </c>
      <c r="D284" s="9">
        <f t="shared" si="1"/>
        <v>1</v>
      </c>
    </row>
    <row r="285" ht="15.75" customHeight="1">
      <c r="A285" s="9">
        <f>'01 train'!$A285</f>
        <v>284</v>
      </c>
      <c r="B285" s="9">
        <f>'01 train'!$B285</f>
        <v>1</v>
      </c>
      <c r="C285" s="9">
        <f>if(ISNUMBER('01 train'!$S285), '01 train'!$S285, 0)</f>
        <v>0</v>
      </c>
      <c r="D285" s="9">
        <f t="shared" si="1"/>
        <v>0</v>
      </c>
    </row>
    <row r="286" ht="15.75" customHeight="1">
      <c r="A286" s="9">
        <f>'01 train'!$A286</f>
        <v>285</v>
      </c>
      <c r="B286" s="9">
        <f>'01 train'!$B286</f>
        <v>0</v>
      </c>
      <c r="C286" s="9">
        <f>if(ISNUMBER('01 train'!$S286), '01 train'!$S286, 0)</f>
        <v>0</v>
      </c>
      <c r="D286" s="9">
        <f t="shared" si="1"/>
        <v>1</v>
      </c>
    </row>
    <row r="287" ht="15.75" customHeight="1">
      <c r="A287" s="9">
        <f>'01 train'!$A287</f>
        <v>286</v>
      </c>
      <c r="B287" s="9">
        <f>'01 train'!$B287</f>
        <v>0</v>
      </c>
      <c r="C287" s="9">
        <f>if(ISNUMBER('01 train'!$S287), '01 train'!$S287, 0)</f>
        <v>0</v>
      </c>
      <c r="D287" s="9">
        <f t="shared" si="1"/>
        <v>1</v>
      </c>
    </row>
    <row r="288" ht="15.75" customHeight="1">
      <c r="A288" s="9">
        <f>'01 train'!$A288</f>
        <v>287</v>
      </c>
      <c r="B288" s="9">
        <f>'01 train'!$B288</f>
        <v>1</v>
      </c>
      <c r="C288" s="9">
        <f>if(ISNUMBER('01 train'!$S288), '01 train'!$S288, 0)</f>
        <v>0</v>
      </c>
      <c r="D288" s="9">
        <f t="shared" si="1"/>
        <v>0</v>
      </c>
    </row>
    <row r="289" ht="15.75" customHeight="1">
      <c r="A289" s="9">
        <f>'01 train'!$A289</f>
        <v>288</v>
      </c>
      <c r="B289" s="9">
        <f>'01 train'!$B289</f>
        <v>0</v>
      </c>
      <c r="C289" s="9">
        <f>if(ISNUMBER('01 train'!$S289), '01 train'!$S289, 0)</f>
        <v>0</v>
      </c>
      <c r="D289" s="9">
        <f t="shared" si="1"/>
        <v>1</v>
      </c>
    </row>
    <row r="290" ht="15.75" customHeight="1">
      <c r="A290" s="9">
        <f>'01 train'!$A290</f>
        <v>289</v>
      </c>
      <c r="B290" s="9">
        <f>'01 train'!$B290</f>
        <v>1</v>
      </c>
      <c r="C290" s="9">
        <f>if(ISNUMBER('01 train'!$S290), '01 train'!$S290, 0)</f>
        <v>0</v>
      </c>
      <c r="D290" s="9">
        <f t="shared" si="1"/>
        <v>0</v>
      </c>
    </row>
    <row r="291" ht="15.75" customHeight="1">
      <c r="A291" s="9">
        <f>'01 train'!$A291</f>
        <v>290</v>
      </c>
      <c r="B291" s="9">
        <f>'01 train'!$B291</f>
        <v>1</v>
      </c>
      <c r="C291" s="9">
        <f>if(ISNUMBER('01 train'!$S291), '01 train'!$S291, 0)</f>
        <v>1</v>
      </c>
      <c r="D291" s="9">
        <f t="shared" si="1"/>
        <v>1</v>
      </c>
    </row>
    <row r="292" ht="15.75" customHeight="1">
      <c r="A292" s="9">
        <f>'01 train'!$A292</f>
        <v>291</v>
      </c>
      <c r="B292" s="9">
        <f>'01 train'!$B292</f>
        <v>1</v>
      </c>
      <c r="C292" s="9">
        <f>if(ISNUMBER('01 train'!$S292), '01 train'!$S292, 0)</f>
        <v>1</v>
      </c>
      <c r="D292" s="9">
        <f t="shared" si="1"/>
        <v>1</v>
      </c>
    </row>
    <row r="293" ht="15.75" customHeight="1">
      <c r="A293" s="9">
        <f>'01 train'!$A293</f>
        <v>292</v>
      </c>
      <c r="B293" s="9">
        <f>'01 train'!$B293</f>
        <v>1</v>
      </c>
      <c r="C293" s="9">
        <f>if(ISNUMBER('01 train'!$S293), '01 train'!$S293, 0)</f>
        <v>1</v>
      </c>
      <c r="D293" s="9">
        <f t="shared" si="1"/>
        <v>1</v>
      </c>
    </row>
    <row r="294" ht="15.75" customHeight="1">
      <c r="A294" s="9">
        <f>'01 train'!$A294</f>
        <v>293</v>
      </c>
      <c r="B294" s="9">
        <f>'01 train'!$B294</f>
        <v>0</v>
      </c>
      <c r="C294" s="9">
        <f>if(ISNUMBER('01 train'!$S294), '01 train'!$S294, 0)</f>
        <v>0</v>
      </c>
      <c r="D294" s="9">
        <f t="shared" si="1"/>
        <v>1</v>
      </c>
    </row>
    <row r="295" ht="15.75" customHeight="1">
      <c r="A295" s="9">
        <f>'01 train'!$A295</f>
        <v>294</v>
      </c>
      <c r="B295" s="9">
        <f>'01 train'!$B295</f>
        <v>0</v>
      </c>
      <c r="C295" s="9">
        <f>if(ISNUMBER('01 train'!$S295), '01 train'!$S295, 0)</f>
        <v>1</v>
      </c>
      <c r="D295" s="9">
        <f t="shared" si="1"/>
        <v>0</v>
      </c>
    </row>
    <row r="296" ht="15.75" customHeight="1">
      <c r="A296" s="9">
        <f>'01 train'!$A296</f>
        <v>295</v>
      </c>
      <c r="B296" s="9">
        <f>'01 train'!$B296</f>
        <v>0</v>
      </c>
      <c r="C296" s="9">
        <f>if(ISNUMBER('01 train'!$S296), '01 train'!$S296, 0)</f>
        <v>0</v>
      </c>
      <c r="D296" s="9">
        <f t="shared" si="1"/>
        <v>1</v>
      </c>
    </row>
    <row r="297" ht="15.75" customHeight="1">
      <c r="A297" s="9">
        <f>'01 train'!$A297</f>
        <v>296</v>
      </c>
      <c r="B297" s="9">
        <f>'01 train'!$B297</f>
        <v>0</v>
      </c>
      <c r="C297" s="9">
        <f>if(ISNUMBER('01 train'!$S297), '01 train'!$S297, 0)</f>
        <v>0</v>
      </c>
      <c r="D297" s="9">
        <f t="shared" si="1"/>
        <v>1</v>
      </c>
    </row>
    <row r="298" ht="15.75" customHeight="1">
      <c r="A298" s="9">
        <f>'01 train'!$A298</f>
        <v>297</v>
      </c>
      <c r="B298" s="9">
        <f>'01 train'!$B298</f>
        <v>0</v>
      </c>
      <c r="C298" s="9">
        <f>if(ISNUMBER('01 train'!$S298), '01 train'!$S298, 0)</f>
        <v>0</v>
      </c>
      <c r="D298" s="9">
        <f t="shared" si="1"/>
        <v>1</v>
      </c>
    </row>
    <row r="299" ht="15.75" customHeight="1">
      <c r="A299" s="9">
        <f>'01 train'!$A299</f>
        <v>298</v>
      </c>
      <c r="B299" s="9">
        <f>'01 train'!$B299</f>
        <v>0</v>
      </c>
      <c r="C299" s="9">
        <f>if(ISNUMBER('01 train'!$S299), '01 train'!$S299, 0)</f>
        <v>1</v>
      </c>
      <c r="D299" s="9">
        <f t="shared" si="1"/>
        <v>0</v>
      </c>
    </row>
    <row r="300" ht="15.75" customHeight="1">
      <c r="A300" s="9">
        <f>'01 train'!$A300</f>
        <v>299</v>
      </c>
      <c r="B300" s="9">
        <f>'01 train'!$B300</f>
        <v>1</v>
      </c>
      <c r="C300" s="9">
        <f>if(ISNUMBER('01 train'!$S300), '01 train'!$S300, 0)</f>
        <v>0</v>
      </c>
      <c r="D300" s="9">
        <f t="shared" si="1"/>
        <v>0</v>
      </c>
    </row>
    <row r="301" ht="15.75" customHeight="1">
      <c r="A301" s="9">
        <f>'01 train'!$A301</f>
        <v>300</v>
      </c>
      <c r="B301" s="9">
        <f>'01 train'!$B301</f>
        <v>1</v>
      </c>
      <c r="C301" s="9">
        <f>if(ISNUMBER('01 train'!$S301), '01 train'!$S301, 0)</f>
        <v>1</v>
      </c>
      <c r="D301" s="9">
        <f t="shared" si="1"/>
        <v>1</v>
      </c>
    </row>
    <row r="302" ht="15.75" customHeight="1">
      <c r="A302" s="9">
        <f>'01 train'!$A302</f>
        <v>301</v>
      </c>
      <c r="B302" s="9">
        <f>'01 train'!$B302</f>
        <v>1</v>
      </c>
      <c r="C302" s="9">
        <f>if(ISNUMBER('01 train'!$S302), '01 train'!$S302, 0)</f>
        <v>1</v>
      </c>
      <c r="D302" s="9">
        <f t="shared" si="1"/>
        <v>1</v>
      </c>
    </row>
    <row r="303" ht="15.75" customHeight="1">
      <c r="A303" s="9">
        <f>'01 train'!$A303</f>
        <v>302</v>
      </c>
      <c r="B303" s="9">
        <f>'01 train'!$B303</f>
        <v>1</v>
      </c>
      <c r="C303" s="9">
        <f>if(ISNUMBER('01 train'!$S303), '01 train'!$S303, 0)</f>
        <v>0</v>
      </c>
      <c r="D303" s="9">
        <f t="shared" si="1"/>
        <v>0</v>
      </c>
    </row>
    <row r="304" ht="15.75" customHeight="1">
      <c r="A304" s="9">
        <f>'01 train'!$A304</f>
        <v>303</v>
      </c>
      <c r="B304" s="9">
        <f>'01 train'!$B304</f>
        <v>0</v>
      </c>
      <c r="C304" s="9">
        <f>if(ISNUMBER('01 train'!$S304), '01 train'!$S304, 0)</f>
        <v>0</v>
      </c>
      <c r="D304" s="9">
        <f t="shared" si="1"/>
        <v>1</v>
      </c>
    </row>
    <row r="305" ht="15.75" customHeight="1">
      <c r="A305" s="9">
        <f>'01 train'!$A305</f>
        <v>304</v>
      </c>
      <c r="B305" s="9">
        <f>'01 train'!$B305</f>
        <v>1</v>
      </c>
      <c r="C305" s="9">
        <f>if(ISNUMBER('01 train'!$S305), '01 train'!$S305, 0)</f>
        <v>1</v>
      </c>
      <c r="D305" s="9">
        <f t="shared" si="1"/>
        <v>1</v>
      </c>
    </row>
    <row r="306" ht="15.75" customHeight="1">
      <c r="A306" s="9">
        <f>'01 train'!$A306</f>
        <v>305</v>
      </c>
      <c r="B306" s="9">
        <f>'01 train'!$B306</f>
        <v>0</v>
      </c>
      <c r="C306" s="9">
        <f>if(ISNUMBER('01 train'!$S306), '01 train'!$S306, 0)</f>
        <v>0</v>
      </c>
      <c r="D306" s="9">
        <f t="shared" si="1"/>
        <v>1</v>
      </c>
    </row>
    <row r="307" ht="15.75" customHeight="1">
      <c r="A307" s="9">
        <f>'01 train'!$A307</f>
        <v>306</v>
      </c>
      <c r="B307" s="9">
        <f>'01 train'!$B307</f>
        <v>1</v>
      </c>
      <c r="C307" s="9">
        <f>if(ISNUMBER('01 train'!$S307), '01 train'!$S307, 0)</f>
        <v>0</v>
      </c>
      <c r="D307" s="9">
        <f t="shared" si="1"/>
        <v>0</v>
      </c>
    </row>
    <row r="308" ht="15.75" customHeight="1">
      <c r="A308" s="9">
        <f>'01 train'!$A308</f>
        <v>307</v>
      </c>
      <c r="B308" s="9">
        <f>'01 train'!$B308</f>
        <v>1</v>
      </c>
      <c r="C308" s="9">
        <f>if(ISNUMBER('01 train'!$S308), '01 train'!$S308, 0)</f>
        <v>1</v>
      </c>
      <c r="D308" s="9">
        <f t="shared" si="1"/>
        <v>1</v>
      </c>
    </row>
    <row r="309" ht="15.75" customHeight="1">
      <c r="A309" s="9">
        <f>'01 train'!$A309</f>
        <v>308</v>
      </c>
      <c r="B309" s="9">
        <f>'01 train'!$B309</f>
        <v>1</v>
      </c>
      <c r="C309" s="9">
        <f>if(ISNUMBER('01 train'!$S309), '01 train'!$S309, 0)</f>
        <v>1</v>
      </c>
      <c r="D309" s="9">
        <f t="shared" si="1"/>
        <v>1</v>
      </c>
    </row>
    <row r="310" ht="15.75" customHeight="1">
      <c r="A310" s="9">
        <f>'01 train'!$A310</f>
        <v>309</v>
      </c>
      <c r="B310" s="9">
        <f>'01 train'!$B310</f>
        <v>0</v>
      </c>
      <c r="C310" s="9">
        <f>if(ISNUMBER('01 train'!$S310), '01 train'!$S310, 0)</f>
        <v>0</v>
      </c>
      <c r="D310" s="9">
        <f t="shared" si="1"/>
        <v>1</v>
      </c>
    </row>
    <row r="311" ht="15.75" customHeight="1">
      <c r="A311" s="9">
        <f>'01 train'!$A311</f>
        <v>310</v>
      </c>
      <c r="B311" s="9">
        <f>'01 train'!$B311</f>
        <v>1</v>
      </c>
      <c r="C311" s="9">
        <f>if(ISNUMBER('01 train'!$S311), '01 train'!$S311, 0)</f>
        <v>1</v>
      </c>
      <c r="D311" s="9">
        <f t="shared" si="1"/>
        <v>1</v>
      </c>
    </row>
    <row r="312" ht="15.75" customHeight="1">
      <c r="A312" s="9">
        <f>'01 train'!$A312</f>
        <v>311</v>
      </c>
      <c r="B312" s="9">
        <f>'01 train'!$B312</f>
        <v>1</v>
      </c>
      <c r="C312" s="9">
        <f>if(ISNUMBER('01 train'!$S312), '01 train'!$S312, 0)</f>
        <v>1</v>
      </c>
      <c r="D312" s="9">
        <f t="shared" si="1"/>
        <v>1</v>
      </c>
    </row>
    <row r="313" ht="15.75" customHeight="1">
      <c r="A313" s="9">
        <f>'01 train'!$A313</f>
        <v>312</v>
      </c>
      <c r="B313" s="9">
        <f>'01 train'!$B313</f>
        <v>1</v>
      </c>
      <c r="C313" s="9">
        <f>if(ISNUMBER('01 train'!$S313), '01 train'!$S313, 0)</f>
        <v>1</v>
      </c>
      <c r="D313" s="9">
        <f t="shared" si="1"/>
        <v>1</v>
      </c>
    </row>
    <row r="314" ht="15.75" customHeight="1">
      <c r="A314" s="9">
        <f>'01 train'!$A314</f>
        <v>313</v>
      </c>
      <c r="B314" s="9">
        <f>'01 train'!$B314</f>
        <v>0</v>
      </c>
      <c r="C314" s="9">
        <f>if(ISNUMBER('01 train'!$S314), '01 train'!$S314, 0)</f>
        <v>1</v>
      </c>
      <c r="D314" s="9">
        <f t="shared" si="1"/>
        <v>0</v>
      </c>
    </row>
    <row r="315" ht="15.75" customHeight="1">
      <c r="A315" s="9">
        <f>'01 train'!$A315</f>
        <v>314</v>
      </c>
      <c r="B315" s="9">
        <f>'01 train'!$B315</f>
        <v>0</v>
      </c>
      <c r="C315" s="9">
        <f>if(ISNUMBER('01 train'!$S315), '01 train'!$S315, 0)</f>
        <v>0</v>
      </c>
      <c r="D315" s="9">
        <f t="shared" si="1"/>
        <v>1</v>
      </c>
    </row>
    <row r="316" ht="15.75" customHeight="1">
      <c r="A316" s="9">
        <f>'01 train'!$A316</f>
        <v>315</v>
      </c>
      <c r="B316" s="9">
        <f>'01 train'!$B316</f>
        <v>0</v>
      </c>
      <c r="C316" s="9">
        <f>if(ISNUMBER('01 train'!$S316), '01 train'!$S316, 0)</f>
        <v>0</v>
      </c>
      <c r="D316" s="9">
        <f t="shared" si="1"/>
        <v>1</v>
      </c>
    </row>
    <row r="317" ht="15.75" customHeight="1">
      <c r="A317" s="9">
        <f>'01 train'!$A317</f>
        <v>316</v>
      </c>
      <c r="B317" s="9">
        <f>'01 train'!$B317</f>
        <v>1</v>
      </c>
      <c r="C317" s="9">
        <f>if(ISNUMBER('01 train'!$S317), '01 train'!$S317, 0)</f>
        <v>1</v>
      </c>
      <c r="D317" s="9">
        <f t="shared" si="1"/>
        <v>1</v>
      </c>
    </row>
    <row r="318" ht="15.75" customHeight="1">
      <c r="A318" s="9">
        <f>'01 train'!$A318</f>
        <v>317</v>
      </c>
      <c r="B318" s="9">
        <f>'01 train'!$B318</f>
        <v>1</v>
      </c>
      <c r="C318" s="9">
        <f>if(ISNUMBER('01 train'!$S318), '01 train'!$S318, 0)</f>
        <v>1</v>
      </c>
      <c r="D318" s="9">
        <f t="shared" si="1"/>
        <v>1</v>
      </c>
    </row>
    <row r="319" ht="15.75" customHeight="1">
      <c r="A319" s="9">
        <f>'01 train'!$A319</f>
        <v>767</v>
      </c>
      <c r="B319" s="9">
        <f>'01 train'!$B319</f>
        <v>0</v>
      </c>
      <c r="C319" s="9">
        <f>if(ISNUMBER('01 train'!$S319), '01 train'!$S319, 0)</f>
        <v>0</v>
      </c>
      <c r="D319" s="9">
        <f t="shared" si="1"/>
        <v>1</v>
      </c>
    </row>
    <row r="320" ht="15.75" customHeight="1">
      <c r="A320" s="9">
        <f>'01 train'!$A320</f>
        <v>319</v>
      </c>
      <c r="B320" s="9">
        <f>'01 train'!$B320</f>
        <v>1</v>
      </c>
      <c r="C320" s="9">
        <f>if(ISNUMBER('01 train'!$S320), '01 train'!$S320, 0)</f>
        <v>1</v>
      </c>
      <c r="D320" s="9">
        <f t="shared" si="1"/>
        <v>1</v>
      </c>
    </row>
    <row r="321" ht="15.75" customHeight="1">
      <c r="A321" s="9">
        <f>'01 train'!$A321</f>
        <v>320</v>
      </c>
      <c r="B321" s="9">
        <f>'01 train'!$B321</f>
        <v>1</v>
      </c>
      <c r="C321" s="9">
        <f>if(ISNUMBER('01 train'!$S321), '01 train'!$S321, 0)</f>
        <v>1</v>
      </c>
      <c r="D321" s="9">
        <f t="shared" si="1"/>
        <v>1</v>
      </c>
    </row>
    <row r="322" ht="15.75" customHeight="1">
      <c r="A322" s="9">
        <f>'01 train'!$A322</f>
        <v>321</v>
      </c>
      <c r="B322" s="9">
        <f>'01 train'!$B322</f>
        <v>0</v>
      </c>
      <c r="C322" s="9">
        <f>if(ISNUMBER('01 train'!$S322), '01 train'!$S322, 0)</f>
        <v>0</v>
      </c>
      <c r="D322" s="9">
        <f t="shared" si="1"/>
        <v>1</v>
      </c>
    </row>
    <row r="323" ht="15.75" customHeight="1">
      <c r="A323" s="9">
        <f>'01 train'!$A323</f>
        <v>322</v>
      </c>
      <c r="B323" s="9">
        <f>'01 train'!$B323</f>
        <v>0</v>
      </c>
      <c r="C323" s="9">
        <f>if(ISNUMBER('01 train'!$S323), '01 train'!$S323, 0)</f>
        <v>0</v>
      </c>
      <c r="D323" s="9">
        <f t="shared" si="1"/>
        <v>1</v>
      </c>
    </row>
    <row r="324" ht="15.75" customHeight="1">
      <c r="A324" s="9">
        <f>'01 train'!$A324</f>
        <v>323</v>
      </c>
      <c r="B324" s="9">
        <f>'01 train'!$B324</f>
        <v>1</v>
      </c>
      <c r="C324" s="9">
        <f>if(ISNUMBER('01 train'!$S324), '01 train'!$S324, 0)</f>
        <v>1</v>
      </c>
      <c r="D324" s="9">
        <f t="shared" si="1"/>
        <v>1</v>
      </c>
    </row>
    <row r="325" ht="15.75" customHeight="1">
      <c r="A325" s="9">
        <f>'01 train'!$A325</f>
        <v>324</v>
      </c>
      <c r="B325" s="9">
        <f>'01 train'!$B325</f>
        <v>1</v>
      </c>
      <c r="C325" s="9">
        <f>if(ISNUMBER('01 train'!$S325), '01 train'!$S325, 0)</f>
        <v>1</v>
      </c>
      <c r="D325" s="9">
        <f t="shared" si="1"/>
        <v>1</v>
      </c>
    </row>
    <row r="326" ht="15.75" customHeight="1">
      <c r="A326" s="9">
        <f>'01 train'!$A326</f>
        <v>325</v>
      </c>
      <c r="B326" s="9">
        <f>'01 train'!$B326</f>
        <v>0</v>
      </c>
      <c r="C326" s="9">
        <f>if(ISNUMBER('01 train'!$S326), '01 train'!$S326, 0)</f>
        <v>0</v>
      </c>
      <c r="D326" s="9">
        <f t="shared" si="1"/>
        <v>1</v>
      </c>
    </row>
    <row r="327" ht="15.75" customHeight="1">
      <c r="A327" s="9">
        <f>'01 train'!$A327</f>
        <v>326</v>
      </c>
      <c r="B327" s="9">
        <f>'01 train'!$B327</f>
        <v>1</v>
      </c>
      <c r="C327" s="9">
        <f>if(ISNUMBER('01 train'!$S327), '01 train'!$S327, 0)</f>
        <v>1</v>
      </c>
      <c r="D327" s="9">
        <f t="shared" si="1"/>
        <v>1</v>
      </c>
    </row>
    <row r="328" ht="15.75" customHeight="1">
      <c r="A328" s="9">
        <f>'01 train'!$A328</f>
        <v>327</v>
      </c>
      <c r="B328" s="9">
        <f>'01 train'!$B328</f>
        <v>0</v>
      </c>
      <c r="C328" s="9">
        <f>if(ISNUMBER('01 train'!$S328), '01 train'!$S328, 0)</f>
        <v>0</v>
      </c>
      <c r="D328" s="9">
        <f t="shared" si="1"/>
        <v>1</v>
      </c>
    </row>
    <row r="329" ht="15.75" customHeight="1">
      <c r="A329" s="9">
        <f>'01 train'!$A329</f>
        <v>328</v>
      </c>
      <c r="B329" s="9">
        <f>'01 train'!$B329</f>
        <v>1</v>
      </c>
      <c r="C329" s="9">
        <f>if(ISNUMBER('01 train'!$S329), '01 train'!$S329, 0)</f>
        <v>1</v>
      </c>
      <c r="D329" s="9">
        <f t="shared" si="1"/>
        <v>1</v>
      </c>
    </row>
    <row r="330" ht="15.75" customHeight="1">
      <c r="A330" s="9">
        <f>'01 train'!$A330</f>
        <v>329</v>
      </c>
      <c r="B330" s="9">
        <f>'01 train'!$B330</f>
        <v>1</v>
      </c>
      <c r="C330" s="9">
        <f>if(ISNUMBER('01 train'!$S330), '01 train'!$S330, 0)</f>
        <v>1</v>
      </c>
      <c r="D330" s="9">
        <f t="shared" si="1"/>
        <v>1</v>
      </c>
    </row>
    <row r="331" ht="15.75" customHeight="1">
      <c r="A331" s="9">
        <f>'01 train'!$A331</f>
        <v>330</v>
      </c>
      <c r="B331" s="9">
        <f>'01 train'!$B331</f>
        <v>1</v>
      </c>
      <c r="C331" s="9">
        <f>if(ISNUMBER('01 train'!$S331), '01 train'!$S331, 0)</f>
        <v>1</v>
      </c>
      <c r="D331" s="9">
        <f t="shared" si="1"/>
        <v>1</v>
      </c>
    </row>
    <row r="332" ht="15.75" customHeight="1">
      <c r="A332" s="9">
        <f>'01 train'!$A332</f>
        <v>331</v>
      </c>
      <c r="B332" s="9">
        <f>'01 train'!$B332</f>
        <v>1</v>
      </c>
      <c r="C332" s="9">
        <f>if(ISNUMBER('01 train'!$S332), '01 train'!$S332, 0)</f>
        <v>1</v>
      </c>
      <c r="D332" s="9">
        <f t="shared" si="1"/>
        <v>1</v>
      </c>
    </row>
    <row r="333" ht="15.75" customHeight="1">
      <c r="A333" s="9">
        <f>'01 train'!$A333</f>
        <v>332</v>
      </c>
      <c r="B333" s="9">
        <f>'01 train'!$B333</f>
        <v>0</v>
      </c>
      <c r="C333" s="9">
        <f>if(ISNUMBER('01 train'!$S333), '01 train'!$S333, 0)</f>
        <v>0</v>
      </c>
      <c r="D333" s="9">
        <f t="shared" si="1"/>
        <v>1</v>
      </c>
    </row>
    <row r="334" ht="15.75" customHeight="1">
      <c r="A334" s="9">
        <f>'01 train'!$A334</f>
        <v>333</v>
      </c>
      <c r="B334" s="9">
        <f>'01 train'!$B334</f>
        <v>0</v>
      </c>
      <c r="C334" s="9">
        <f>if(ISNUMBER('01 train'!$S334), '01 train'!$S334, 0)</f>
        <v>0</v>
      </c>
      <c r="D334" s="9">
        <f t="shared" si="1"/>
        <v>1</v>
      </c>
    </row>
    <row r="335" ht="15.75" customHeight="1">
      <c r="A335" s="9">
        <f>'01 train'!$A335</f>
        <v>334</v>
      </c>
      <c r="B335" s="9">
        <f>'01 train'!$B335</f>
        <v>0</v>
      </c>
      <c r="C335" s="9">
        <f>if(ISNUMBER('01 train'!$S335), '01 train'!$S335, 0)</f>
        <v>0</v>
      </c>
      <c r="D335" s="9">
        <f t="shared" si="1"/>
        <v>1</v>
      </c>
    </row>
    <row r="336" ht="15.75" customHeight="1">
      <c r="A336" s="9">
        <f>'01 train'!$A336</f>
        <v>335</v>
      </c>
      <c r="B336" s="9">
        <f>'01 train'!$B336</f>
        <v>1</v>
      </c>
      <c r="C336" s="9">
        <f>if(ISNUMBER('01 train'!$S336), '01 train'!$S336, 0)</f>
        <v>1</v>
      </c>
      <c r="D336" s="9">
        <f t="shared" si="1"/>
        <v>1</v>
      </c>
    </row>
    <row r="337" ht="15.75" customHeight="1">
      <c r="A337" s="9">
        <f>'01 train'!$A337</f>
        <v>336</v>
      </c>
      <c r="B337" s="9">
        <f>'01 train'!$B337</f>
        <v>0</v>
      </c>
      <c r="C337" s="9">
        <f>if(ISNUMBER('01 train'!$S337), '01 train'!$S337, 0)</f>
        <v>0</v>
      </c>
      <c r="D337" s="9">
        <f t="shared" si="1"/>
        <v>1</v>
      </c>
    </row>
    <row r="338" ht="15.75" customHeight="1">
      <c r="A338" s="9">
        <f>'01 train'!$A338</f>
        <v>337</v>
      </c>
      <c r="B338" s="9">
        <f>'01 train'!$B338</f>
        <v>0</v>
      </c>
      <c r="C338" s="9">
        <f>if(ISNUMBER('01 train'!$S338), '01 train'!$S338, 0)</f>
        <v>0</v>
      </c>
      <c r="D338" s="9">
        <f t="shared" si="1"/>
        <v>1</v>
      </c>
    </row>
    <row r="339" ht="15.75" customHeight="1">
      <c r="A339" s="9">
        <f>'01 train'!$A339</f>
        <v>338</v>
      </c>
      <c r="B339" s="9">
        <f>'01 train'!$B339</f>
        <v>1</v>
      </c>
      <c r="C339" s="9">
        <f>if(ISNUMBER('01 train'!$S339), '01 train'!$S339, 0)</f>
        <v>1</v>
      </c>
      <c r="D339" s="9">
        <f t="shared" si="1"/>
        <v>1</v>
      </c>
    </row>
    <row r="340" ht="15.75" customHeight="1">
      <c r="A340" s="9">
        <f>'01 train'!$A340</f>
        <v>339</v>
      </c>
      <c r="B340" s="9">
        <f>'01 train'!$B340</f>
        <v>1</v>
      </c>
      <c r="C340" s="9">
        <f>if(ISNUMBER('01 train'!$S340), '01 train'!$S340, 0)</f>
        <v>0</v>
      </c>
      <c r="D340" s="9">
        <f t="shared" si="1"/>
        <v>0</v>
      </c>
    </row>
    <row r="341" ht="15.75" customHeight="1">
      <c r="A341" s="9">
        <f>'01 train'!$A341</f>
        <v>340</v>
      </c>
      <c r="B341" s="9">
        <f>'01 train'!$B341</f>
        <v>0</v>
      </c>
      <c r="C341" s="9">
        <f>if(ISNUMBER('01 train'!$S341), '01 train'!$S341, 0)</f>
        <v>0</v>
      </c>
      <c r="D341" s="9">
        <f t="shared" si="1"/>
        <v>1</v>
      </c>
    </row>
    <row r="342" ht="15.75" customHeight="1">
      <c r="A342" s="9">
        <f>'01 train'!$A342</f>
        <v>341</v>
      </c>
      <c r="B342" s="9">
        <f>'01 train'!$B342</f>
        <v>1</v>
      </c>
      <c r="C342" s="9">
        <f>if(ISNUMBER('01 train'!$S342), '01 train'!$S342, 0)</f>
        <v>0</v>
      </c>
      <c r="D342" s="9">
        <f t="shared" si="1"/>
        <v>0</v>
      </c>
    </row>
    <row r="343" ht="15.75" customHeight="1">
      <c r="A343" s="9">
        <f>'01 train'!$A343</f>
        <v>342</v>
      </c>
      <c r="B343" s="9">
        <f>'01 train'!$B343</f>
        <v>1</v>
      </c>
      <c r="C343" s="9">
        <f>if(ISNUMBER('01 train'!$S343), '01 train'!$S343, 0)</f>
        <v>1</v>
      </c>
      <c r="D343" s="9">
        <f t="shared" si="1"/>
        <v>1</v>
      </c>
    </row>
    <row r="344" ht="15.75" customHeight="1">
      <c r="A344" s="9">
        <f>'01 train'!$A344</f>
        <v>343</v>
      </c>
      <c r="B344" s="9">
        <f>'01 train'!$B344</f>
        <v>0</v>
      </c>
      <c r="C344" s="9">
        <f>if(ISNUMBER('01 train'!$S344), '01 train'!$S344, 0)</f>
        <v>0</v>
      </c>
      <c r="D344" s="9">
        <f t="shared" si="1"/>
        <v>1</v>
      </c>
    </row>
    <row r="345" ht="15.75" customHeight="1">
      <c r="A345" s="9">
        <f>'01 train'!$A345</f>
        <v>344</v>
      </c>
      <c r="B345" s="9">
        <f>'01 train'!$B345</f>
        <v>0</v>
      </c>
      <c r="C345" s="9">
        <f>if(ISNUMBER('01 train'!$S345), '01 train'!$S345, 0)</f>
        <v>0</v>
      </c>
      <c r="D345" s="9">
        <f t="shared" si="1"/>
        <v>1</v>
      </c>
    </row>
    <row r="346" ht="15.75" customHeight="1">
      <c r="A346" s="9">
        <f>'01 train'!$A346</f>
        <v>345</v>
      </c>
      <c r="B346" s="9">
        <f>'01 train'!$B346</f>
        <v>0</v>
      </c>
      <c r="C346" s="9">
        <f>if(ISNUMBER('01 train'!$S346), '01 train'!$S346, 0)</f>
        <v>0</v>
      </c>
      <c r="D346" s="9">
        <f t="shared" si="1"/>
        <v>1</v>
      </c>
    </row>
    <row r="347" ht="15.75" customHeight="1">
      <c r="A347" s="9">
        <f>'01 train'!$A347</f>
        <v>346</v>
      </c>
      <c r="B347" s="9">
        <f>'01 train'!$B347</f>
        <v>1</v>
      </c>
      <c r="C347" s="9">
        <f>if(ISNUMBER('01 train'!$S347), '01 train'!$S347, 0)</f>
        <v>1</v>
      </c>
      <c r="D347" s="9">
        <f t="shared" si="1"/>
        <v>1</v>
      </c>
    </row>
    <row r="348" ht="15.75" customHeight="1">
      <c r="A348" s="9">
        <f>'01 train'!$A348</f>
        <v>347</v>
      </c>
      <c r="B348" s="9">
        <f>'01 train'!$B348</f>
        <v>1</v>
      </c>
      <c r="C348" s="9">
        <f>if(ISNUMBER('01 train'!$S348), '01 train'!$S348, 0)</f>
        <v>1</v>
      </c>
      <c r="D348" s="9">
        <f t="shared" si="1"/>
        <v>1</v>
      </c>
    </row>
    <row r="349" ht="15.75" customHeight="1">
      <c r="A349" s="9">
        <f>'01 train'!$A349</f>
        <v>348</v>
      </c>
      <c r="B349" s="9">
        <f>'01 train'!$B349</f>
        <v>1</v>
      </c>
      <c r="C349" s="9">
        <f>if(ISNUMBER('01 train'!$S349), '01 train'!$S349, 0)</f>
        <v>1</v>
      </c>
      <c r="D349" s="9">
        <f t="shared" si="1"/>
        <v>1</v>
      </c>
    </row>
    <row r="350" ht="15.75" customHeight="1">
      <c r="A350" s="9">
        <f>'01 train'!$A350</f>
        <v>349</v>
      </c>
      <c r="B350" s="9">
        <f>'01 train'!$B350</f>
        <v>1</v>
      </c>
      <c r="C350" s="9">
        <f>if(ISNUMBER('01 train'!$S350), '01 train'!$S350, 0)</f>
        <v>0</v>
      </c>
      <c r="D350" s="9">
        <f t="shared" si="1"/>
        <v>0</v>
      </c>
    </row>
    <row r="351" ht="15.75" customHeight="1">
      <c r="A351" s="9">
        <f>'01 train'!$A351</f>
        <v>350</v>
      </c>
      <c r="B351" s="9">
        <f>'01 train'!$B351</f>
        <v>0</v>
      </c>
      <c r="C351" s="9">
        <f>if(ISNUMBER('01 train'!$S351), '01 train'!$S351, 0)</f>
        <v>0</v>
      </c>
      <c r="D351" s="9">
        <f t="shared" si="1"/>
        <v>1</v>
      </c>
    </row>
    <row r="352" ht="15.75" customHeight="1">
      <c r="A352" s="9">
        <f>'01 train'!$A352</f>
        <v>351</v>
      </c>
      <c r="B352" s="9">
        <f>'01 train'!$B352</f>
        <v>0</v>
      </c>
      <c r="C352" s="9">
        <f>if(ISNUMBER('01 train'!$S352), '01 train'!$S352, 0)</f>
        <v>0</v>
      </c>
      <c r="D352" s="9">
        <f t="shared" si="1"/>
        <v>1</v>
      </c>
    </row>
    <row r="353" ht="15.75" customHeight="1">
      <c r="A353" s="9">
        <f>'01 train'!$A353</f>
        <v>352</v>
      </c>
      <c r="B353" s="9">
        <f>'01 train'!$B353</f>
        <v>0</v>
      </c>
      <c r="C353" s="9">
        <f>if(ISNUMBER('01 train'!$S353), '01 train'!$S353, 0)</f>
        <v>0</v>
      </c>
      <c r="D353" s="9">
        <f t="shared" si="1"/>
        <v>1</v>
      </c>
    </row>
    <row r="354" ht="15.75" customHeight="1">
      <c r="A354" s="9">
        <f>'01 train'!$A354</f>
        <v>353</v>
      </c>
      <c r="B354" s="9">
        <f>'01 train'!$B354</f>
        <v>0</v>
      </c>
      <c r="C354" s="9">
        <f>if(ISNUMBER('01 train'!$S354), '01 train'!$S354, 0)</f>
        <v>0</v>
      </c>
      <c r="D354" s="9">
        <f t="shared" si="1"/>
        <v>1</v>
      </c>
    </row>
    <row r="355" ht="15.75" customHeight="1">
      <c r="A355" s="9">
        <f>'01 train'!$A355</f>
        <v>354</v>
      </c>
      <c r="B355" s="9">
        <f>'01 train'!$B355</f>
        <v>0</v>
      </c>
      <c r="C355" s="9">
        <f>if(ISNUMBER('01 train'!$S355), '01 train'!$S355, 0)</f>
        <v>0</v>
      </c>
      <c r="D355" s="9">
        <f t="shared" si="1"/>
        <v>1</v>
      </c>
    </row>
    <row r="356" ht="15.75" customHeight="1">
      <c r="A356" s="9">
        <f>'01 train'!$A356</f>
        <v>355</v>
      </c>
      <c r="B356" s="9">
        <f>'01 train'!$B356</f>
        <v>0</v>
      </c>
      <c r="C356" s="9">
        <f>if(ISNUMBER('01 train'!$S356), '01 train'!$S356, 0)</f>
        <v>0</v>
      </c>
      <c r="D356" s="9">
        <f t="shared" si="1"/>
        <v>1</v>
      </c>
    </row>
    <row r="357" ht="15.75" customHeight="1">
      <c r="A357" s="9">
        <f>'01 train'!$A357</f>
        <v>356</v>
      </c>
      <c r="B357" s="9">
        <f>'01 train'!$B357</f>
        <v>0</v>
      </c>
      <c r="C357" s="9">
        <f>if(ISNUMBER('01 train'!$S357), '01 train'!$S357, 0)</f>
        <v>0</v>
      </c>
      <c r="D357" s="9">
        <f t="shared" si="1"/>
        <v>1</v>
      </c>
    </row>
    <row r="358" ht="15.75" customHeight="1">
      <c r="A358" s="9">
        <f>'01 train'!$A358</f>
        <v>357</v>
      </c>
      <c r="B358" s="9">
        <f>'01 train'!$B358</f>
        <v>1</v>
      </c>
      <c r="C358" s="9">
        <f>if(ISNUMBER('01 train'!$S358), '01 train'!$S358, 0)</f>
        <v>1</v>
      </c>
      <c r="D358" s="9">
        <f t="shared" si="1"/>
        <v>1</v>
      </c>
    </row>
    <row r="359" ht="15.75" customHeight="1">
      <c r="A359" s="9">
        <f>'01 train'!$A359</f>
        <v>358</v>
      </c>
      <c r="B359" s="9">
        <f>'01 train'!$B359</f>
        <v>0</v>
      </c>
      <c r="C359" s="9">
        <f>if(ISNUMBER('01 train'!$S359), '01 train'!$S359, 0)</f>
        <v>1</v>
      </c>
      <c r="D359" s="9">
        <f t="shared" si="1"/>
        <v>0</v>
      </c>
    </row>
    <row r="360" ht="15.75" customHeight="1">
      <c r="A360" s="9">
        <f>'01 train'!$A360</f>
        <v>359</v>
      </c>
      <c r="B360" s="9">
        <f>'01 train'!$B360</f>
        <v>1</v>
      </c>
      <c r="C360" s="9">
        <f>if(ISNUMBER('01 train'!$S360), '01 train'!$S360, 0)</f>
        <v>1</v>
      </c>
      <c r="D360" s="9">
        <f t="shared" si="1"/>
        <v>1</v>
      </c>
    </row>
    <row r="361" ht="15.75" customHeight="1">
      <c r="A361" s="9">
        <f>'01 train'!$A361</f>
        <v>360</v>
      </c>
      <c r="B361" s="9">
        <f>'01 train'!$B361</f>
        <v>1</v>
      </c>
      <c r="C361" s="9">
        <f>if(ISNUMBER('01 train'!$S361), '01 train'!$S361, 0)</f>
        <v>1</v>
      </c>
      <c r="D361" s="9">
        <f t="shared" si="1"/>
        <v>1</v>
      </c>
    </row>
    <row r="362" ht="15.75" customHeight="1">
      <c r="A362" s="9">
        <f>'01 train'!$A362</f>
        <v>361</v>
      </c>
      <c r="B362" s="9">
        <f>'01 train'!$B362</f>
        <v>0</v>
      </c>
      <c r="C362" s="9">
        <f>if(ISNUMBER('01 train'!$S362), '01 train'!$S362, 0)</f>
        <v>0</v>
      </c>
      <c r="D362" s="9">
        <f t="shared" si="1"/>
        <v>1</v>
      </c>
    </row>
    <row r="363" ht="15.75" customHeight="1">
      <c r="A363" s="9">
        <f>'01 train'!$A363</f>
        <v>362</v>
      </c>
      <c r="B363" s="9">
        <f>'01 train'!$B363</f>
        <v>0</v>
      </c>
      <c r="C363" s="9">
        <f>if(ISNUMBER('01 train'!$S363), '01 train'!$S363, 0)</f>
        <v>0</v>
      </c>
      <c r="D363" s="9">
        <f t="shared" si="1"/>
        <v>1</v>
      </c>
    </row>
    <row r="364" ht="15.75" customHeight="1">
      <c r="A364" s="9">
        <f>'01 train'!$A364</f>
        <v>363</v>
      </c>
      <c r="B364" s="9">
        <f>'01 train'!$B364</f>
        <v>0</v>
      </c>
      <c r="C364" s="9">
        <f>if(ISNUMBER('01 train'!$S364), '01 train'!$S364, 0)</f>
        <v>1</v>
      </c>
      <c r="D364" s="9">
        <f t="shared" si="1"/>
        <v>0</v>
      </c>
    </row>
    <row r="365" ht="15.75" customHeight="1">
      <c r="A365" s="9">
        <f>'01 train'!$A365</f>
        <v>364</v>
      </c>
      <c r="B365" s="9">
        <f>'01 train'!$B365</f>
        <v>0</v>
      </c>
      <c r="C365" s="9">
        <f>if(ISNUMBER('01 train'!$S365), '01 train'!$S365, 0)</f>
        <v>0</v>
      </c>
      <c r="D365" s="9">
        <f t="shared" si="1"/>
        <v>1</v>
      </c>
    </row>
    <row r="366" ht="15.75" customHeight="1">
      <c r="A366" s="9">
        <f>'01 train'!$A366</f>
        <v>365</v>
      </c>
      <c r="B366" s="9">
        <f>'01 train'!$B366</f>
        <v>0</v>
      </c>
      <c r="C366" s="9">
        <f>if(ISNUMBER('01 train'!$S366), '01 train'!$S366, 0)</f>
        <v>0</v>
      </c>
      <c r="D366" s="9">
        <f t="shared" si="1"/>
        <v>1</v>
      </c>
    </row>
    <row r="367" ht="15.75" customHeight="1">
      <c r="A367" s="9">
        <f>'01 train'!$A367</f>
        <v>366</v>
      </c>
      <c r="B367" s="9">
        <f>'01 train'!$B367</f>
        <v>0</v>
      </c>
      <c r="C367" s="9">
        <f>if(ISNUMBER('01 train'!$S367), '01 train'!$S367, 0)</f>
        <v>0</v>
      </c>
      <c r="D367" s="9">
        <f t="shared" si="1"/>
        <v>1</v>
      </c>
    </row>
    <row r="368" ht="15.75" customHeight="1">
      <c r="A368" s="9">
        <f>'01 train'!$A368</f>
        <v>367</v>
      </c>
      <c r="B368" s="9">
        <f>'01 train'!$B368</f>
        <v>1</v>
      </c>
      <c r="C368" s="9">
        <f>if(ISNUMBER('01 train'!$S368), '01 train'!$S368, 0)</f>
        <v>1</v>
      </c>
      <c r="D368" s="9">
        <f t="shared" si="1"/>
        <v>1</v>
      </c>
    </row>
    <row r="369" ht="15.75" customHeight="1">
      <c r="A369" s="9">
        <f>'01 train'!$A369</f>
        <v>368</v>
      </c>
      <c r="B369" s="9">
        <f>'01 train'!$B369</f>
        <v>1</v>
      </c>
      <c r="C369" s="9">
        <f>if(ISNUMBER('01 train'!$S369), '01 train'!$S369, 0)</f>
        <v>1</v>
      </c>
      <c r="D369" s="9">
        <f t="shared" si="1"/>
        <v>1</v>
      </c>
    </row>
    <row r="370" ht="15.75" customHeight="1">
      <c r="A370" s="9">
        <f>'01 train'!$A370</f>
        <v>369</v>
      </c>
      <c r="B370" s="9">
        <f>'01 train'!$B370</f>
        <v>1</v>
      </c>
      <c r="C370" s="9">
        <f>if(ISNUMBER('01 train'!$S370), '01 train'!$S370, 0)</f>
        <v>1</v>
      </c>
      <c r="D370" s="9">
        <f t="shared" si="1"/>
        <v>1</v>
      </c>
    </row>
    <row r="371" ht="15.75" customHeight="1">
      <c r="A371" s="9">
        <f>'01 train'!$A371</f>
        <v>797</v>
      </c>
      <c r="B371" s="9">
        <f>'01 train'!$B371</f>
        <v>1</v>
      </c>
      <c r="C371" s="9">
        <f>if(ISNUMBER('01 train'!$S371), '01 train'!$S371, 0)</f>
        <v>1</v>
      </c>
      <c r="D371" s="9">
        <f t="shared" si="1"/>
        <v>1</v>
      </c>
    </row>
    <row r="372" ht="15.75" customHeight="1">
      <c r="A372" s="9">
        <f>'01 train'!$A372</f>
        <v>371</v>
      </c>
      <c r="B372" s="9">
        <f>'01 train'!$B372</f>
        <v>1</v>
      </c>
      <c r="C372" s="9">
        <f>if(ISNUMBER('01 train'!$S372), '01 train'!$S372, 0)</f>
        <v>0</v>
      </c>
      <c r="D372" s="9">
        <f t="shared" si="1"/>
        <v>0</v>
      </c>
    </row>
    <row r="373" ht="15.75" customHeight="1">
      <c r="A373" s="9">
        <f>'01 train'!$A373</f>
        <v>372</v>
      </c>
      <c r="B373" s="9">
        <f>'01 train'!$B373</f>
        <v>0</v>
      </c>
      <c r="C373" s="9">
        <f>if(ISNUMBER('01 train'!$S373), '01 train'!$S373, 0)</f>
        <v>0</v>
      </c>
      <c r="D373" s="9">
        <f t="shared" si="1"/>
        <v>1</v>
      </c>
    </row>
    <row r="374" ht="15.75" customHeight="1">
      <c r="A374" s="9">
        <f>'01 train'!$A374</f>
        <v>373</v>
      </c>
      <c r="B374" s="9">
        <f>'01 train'!$B374</f>
        <v>0</v>
      </c>
      <c r="C374" s="9">
        <f>if(ISNUMBER('01 train'!$S374), '01 train'!$S374, 0)</f>
        <v>0</v>
      </c>
      <c r="D374" s="9">
        <f t="shared" si="1"/>
        <v>1</v>
      </c>
    </row>
    <row r="375" ht="15.75" customHeight="1">
      <c r="A375" s="9">
        <f>'01 train'!$A375</f>
        <v>374</v>
      </c>
      <c r="B375" s="9">
        <f>'01 train'!$B375</f>
        <v>0</v>
      </c>
      <c r="C375" s="9">
        <f>if(ISNUMBER('01 train'!$S375), '01 train'!$S375, 0)</f>
        <v>0</v>
      </c>
      <c r="D375" s="9">
        <f t="shared" si="1"/>
        <v>1</v>
      </c>
    </row>
    <row r="376" ht="15.75" customHeight="1">
      <c r="A376" s="9">
        <f>'01 train'!$A376</f>
        <v>375</v>
      </c>
      <c r="B376" s="9">
        <f>'01 train'!$B376</f>
        <v>0</v>
      </c>
      <c r="C376" s="9">
        <f>if(ISNUMBER('01 train'!$S376), '01 train'!$S376, 0)</f>
        <v>1</v>
      </c>
      <c r="D376" s="9">
        <f t="shared" si="1"/>
        <v>0</v>
      </c>
    </row>
    <row r="377" ht="15.75" customHeight="1">
      <c r="A377" s="9">
        <f>'01 train'!$A377</f>
        <v>376</v>
      </c>
      <c r="B377" s="9">
        <f>'01 train'!$B377</f>
        <v>1</v>
      </c>
      <c r="C377" s="9">
        <f>if(ISNUMBER('01 train'!$S377), '01 train'!$S377, 0)</f>
        <v>1</v>
      </c>
      <c r="D377" s="9">
        <f t="shared" si="1"/>
        <v>1</v>
      </c>
    </row>
    <row r="378" ht="15.75" customHeight="1">
      <c r="A378" s="9">
        <f>'01 train'!$A378</f>
        <v>377</v>
      </c>
      <c r="B378" s="9">
        <f>'01 train'!$B378</f>
        <v>1</v>
      </c>
      <c r="C378" s="9">
        <f>if(ISNUMBER('01 train'!$S378), '01 train'!$S378, 0)</f>
        <v>1</v>
      </c>
      <c r="D378" s="9">
        <f t="shared" si="1"/>
        <v>1</v>
      </c>
    </row>
    <row r="379" ht="15.75" customHeight="1">
      <c r="A379" s="9">
        <f>'01 train'!$A379</f>
        <v>378</v>
      </c>
      <c r="B379" s="9">
        <f>'01 train'!$B379</f>
        <v>0</v>
      </c>
      <c r="C379" s="9">
        <f>if(ISNUMBER('01 train'!$S379), '01 train'!$S379, 0)</f>
        <v>0</v>
      </c>
      <c r="D379" s="9">
        <f t="shared" si="1"/>
        <v>1</v>
      </c>
    </row>
    <row r="380" ht="15.75" customHeight="1">
      <c r="A380" s="9">
        <f>'01 train'!$A380</f>
        <v>379</v>
      </c>
      <c r="B380" s="9">
        <f>'01 train'!$B380</f>
        <v>0</v>
      </c>
      <c r="C380" s="9">
        <f>if(ISNUMBER('01 train'!$S380), '01 train'!$S380, 0)</f>
        <v>0</v>
      </c>
      <c r="D380" s="9">
        <f t="shared" si="1"/>
        <v>1</v>
      </c>
    </row>
    <row r="381" ht="15.75" customHeight="1">
      <c r="A381" s="9">
        <f>'01 train'!$A381</f>
        <v>380</v>
      </c>
      <c r="B381" s="9">
        <f>'01 train'!$B381</f>
        <v>0</v>
      </c>
      <c r="C381" s="9">
        <f>if(ISNUMBER('01 train'!$S381), '01 train'!$S381, 0)</f>
        <v>0</v>
      </c>
      <c r="D381" s="9">
        <f t="shared" si="1"/>
        <v>1</v>
      </c>
    </row>
    <row r="382" ht="15.75" customHeight="1">
      <c r="A382" s="9">
        <f>'01 train'!$A382</f>
        <v>381</v>
      </c>
      <c r="B382" s="9">
        <f>'01 train'!$B382</f>
        <v>1</v>
      </c>
      <c r="C382" s="9">
        <f>if(ISNUMBER('01 train'!$S382), '01 train'!$S382, 0)</f>
        <v>1</v>
      </c>
      <c r="D382" s="9">
        <f t="shared" si="1"/>
        <v>1</v>
      </c>
    </row>
    <row r="383" ht="15.75" customHeight="1">
      <c r="A383" s="9">
        <f>'01 train'!$A383</f>
        <v>382</v>
      </c>
      <c r="B383" s="9">
        <f>'01 train'!$B383</f>
        <v>1</v>
      </c>
      <c r="C383" s="9">
        <f>if(ISNUMBER('01 train'!$S383), '01 train'!$S383, 0)</f>
        <v>1</v>
      </c>
      <c r="D383" s="9">
        <f t="shared" si="1"/>
        <v>1</v>
      </c>
    </row>
    <row r="384" ht="15.75" customHeight="1">
      <c r="A384" s="9">
        <f>'01 train'!$A384</f>
        <v>383</v>
      </c>
      <c r="B384" s="9">
        <f>'01 train'!$B384</f>
        <v>0</v>
      </c>
      <c r="C384" s="9">
        <f>if(ISNUMBER('01 train'!$S384), '01 train'!$S384, 0)</f>
        <v>0</v>
      </c>
      <c r="D384" s="9">
        <f t="shared" si="1"/>
        <v>1</v>
      </c>
    </row>
    <row r="385" ht="15.75" customHeight="1">
      <c r="A385" s="9">
        <f>'01 train'!$A385</f>
        <v>384</v>
      </c>
      <c r="B385" s="9">
        <f>'01 train'!$B385</f>
        <v>1</v>
      </c>
      <c r="C385" s="9">
        <f>if(ISNUMBER('01 train'!$S385), '01 train'!$S385, 0)</f>
        <v>1</v>
      </c>
      <c r="D385" s="9">
        <f t="shared" si="1"/>
        <v>1</v>
      </c>
    </row>
    <row r="386" ht="15.75" customHeight="1">
      <c r="A386" s="9">
        <f>'01 train'!$A386</f>
        <v>385</v>
      </c>
      <c r="B386" s="9">
        <f>'01 train'!$B386</f>
        <v>0</v>
      </c>
      <c r="C386" s="9">
        <f>if(ISNUMBER('01 train'!$S386), '01 train'!$S386, 0)</f>
        <v>0</v>
      </c>
      <c r="D386" s="9">
        <f t="shared" si="1"/>
        <v>1</v>
      </c>
    </row>
    <row r="387" ht="15.75" customHeight="1">
      <c r="A387" s="9">
        <f>'01 train'!$A387</f>
        <v>386</v>
      </c>
      <c r="B387" s="9">
        <f>'01 train'!$B387</f>
        <v>0</v>
      </c>
      <c r="C387" s="9">
        <f>if(ISNUMBER('01 train'!$S387), '01 train'!$S387, 0)</f>
        <v>0</v>
      </c>
      <c r="D387" s="9">
        <f t="shared" si="1"/>
        <v>1</v>
      </c>
    </row>
    <row r="388" ht="15.75" customHeight="1">
      <c r="A388" s="9">
        <f>'01 train'!$A388</f>
        <v>387</v>
      </c>
      <c r="B388" s="9">
        <f>'01 train'!$B388</f>
        <v>0</v>
      </c>
      <c r="C388" s="9">
        <f>if(ISNUMBER('01 train'!$S388), '01 train'!$S388, 0)</f>
        <v>0</v>
      </c>
      <c r="D388" s="9">
        <f t="shared" si="1"/>
        <v>1</v>
      </c>
    </row>
    <row r="389" ht="15.75" customHeight="1">
      <c r="A389" s="9">
        <f>'01 train'!$A389</f>
        <v>388</v>
      </c>
      <c r="B389" s="9">
        <f>'01 train'!$B389</f>
        <v>1</v>
      </c>
      <c r="C389" s="9">
        <f>if(ISNUMBER('01 train'!$S389), '01 train'!$S389, 0)</f>
        <v>1</v>
      </c>
      <c r="D389" s="9">
        <f t="shared" si="1"/>
        <v>1</v>
      </c>
    </row>
    <row r="390" ht="15.75" customHeight="1">
      <c r="A390" s="9">
        <f>'01 train'!$A390</f>
        <v>389</v>
      </c>
      <c r="B390" s="9">
        <f>'01 train'!$B390</f>
        <v>0</v>
      </c>
      <c r="C390" s="9">
        <f>if(ISNUMBER('01 train'!$S390), '01 train'!$S390, 0)</f>
        <v>0</v>
      </c>
      <c r="D390" s="9">
        <f t="shared" si="1"/>
        <v>1</v>
      </c>
    </row>
    <row r="391" ht="15.75" customHeight="1">
      <c r="A391" s="9">
        <f>'01 train'!$A391</f>
        <v>390</v>
      </c>
      <c r="B391" s="9">
        <f>'01 train'!$B391</f>
        <v>1</v>
      </c>
      <c r="C391" s="9">
        <f>if(ISNUMBER('01 train'!$S391), '01 train'!$S391, 0)</f>
        <v>1</v>
      </c>
      <c r="D391" s="9">
        <f t="shared" si="1"/>
        <v>1</v>
      </c>
    </row>
    <row r="392" ht="15.75" customHeight="1">
      <c r="A392" s="9">
        <f>'01 train'!$A392</f>
        <v>391</v>
      </c>
      <c r="B392" s="9">
        <f>'01 train'!$B392</f>
        <v>1</v>
      </c>
      <c r="C392" s="9">
        <f>if(ISNUMBER('01 train'!$S392), '01 train'!$S392, 0)</f>
        <v>0</v>
      </c>
      <c r="D392" s="9">
        <f t="shared" si="1"/>
        <v>0</v>
      </c>
    </row>
    <row r="393" ht="15.75" customHeight="1">
      <c r="A393" s="9">
        <f>'01 train'!$A393</f>
        <v>392</v>
      </c>
      <c r="B393" s="9">
        <f>'01 train'!$B393</f>
        <v>1</v>
      </c>
      <c r="C393" s="9">
        <f>if(ISNUMBER('01 train'!$S393), '01 train'!$S393, 0)</f>
        <v>0</v>
      </c>
      <c r="D393" s="9">
        <f t="shared" si="1"/>
        <v>0</v>
      </c>
    </row>
    <row r="394" ht="15.75" customHeight="1">
      <c r="A394" s="9">
        <f>'01 train'!$A394</f>
        <v>393</v>
      </c>
      <c r="B394" s="9">
        <f>'01 train'!$B394</f>
        <v>0</v>
      </c>
      <c r="C394" s="9">
        <f>if(ISNUMBER('01 train'!$S394), '01 train'!$S394, 0)</f>
        <v>0</v>
      </c>
      <c r="D394" s="9">
        <f t="shared" si="1"/>
        <v>1</v>
      </c>
    </row>
    <row r="395" ht="15.75" customHeight="1">
      <c r="A395" s="9">
        <f>'01 train'!$A395</f>
        <v>394</v>
      </c>
      <c r="B395" s="9">
        <f>'01 train'!$B395</f>
        <v>1</v>
      </c>
      <c r="C395" s="9">
        <f>if(ISNUMBER('01 train'!$S395), '01 train'!$S395, 0)</f>
        <v>1</v>
      </c>
      <c r="D395" s="9">
        <f t="shared" si="1"/>
        <v>1</v>
      </c>
    </row>
    <row r="396" ht="15.75" customHeight="1">
      <c r="A396" s="9">
        <f>'01 train'!$A396</f>
        <v>395</v>
      </c>
      <c r="B396" s="9">
        <f>'01 train'!$B396</f>
        <v>1</v>
      </c>
      <c r="C396" s="9">
        <f>if(ISNUMBER('01 train'!$S396), '01 train'!$S396, 0)</f>
        <v>1</v>
      </c>
      <c r="D396" s="9">
        <f t="shared" si="1"/>
        <v>1</v>
      </c>
    </row>
    <row r="397" ht="15.75" customHeight="1">
      <c r="A397" s="9">
        <f>'01 train'!$A397</f>
        <v>396</v>
      </c>
      <c r="B397" s="9">
        <f>'01 train'!$B397</f>
        <v>0</v>
      </c>
      <c r="C397" s="9">
        <f>if(ISNUMBER('01 train'!$S397), '01 train'!$S397, 0)</f>
        <v>0</v>
      </c>
      <c r="D397" s="9">
        <f t="shared" si="1"/>
        <v>1</v>
      </c>
    </row>
    <row r="398" ht="15.75" customHeight="1">
      <c r="A398" s="9">
        <f>'01 train'!$A398</f>
        <v>397</v>
      </c>
      <c r="B398" s="9">
        <f>'01 train'!$B398</f>
        <v>0</v>
      </c>
      <c r="C398" s="9">
        <f>if(ISNUMBER('01 train'!$S398), '01 train'!$S398, 0)</f>
        <v>1</v>
      </c>
      <c r="D398" s="9">
        <f t="shared" si="1"/>
        <v>0</v>
      </c>
    </row>
    <row r="399" ht="15.75" customHeight="1">
      <c r="A399" s="9">
        <f>'01 train'!$A399</f>
        <v>398</v>
      </c>
      <c r="B399" s="9">
        <f>'01 train'!$B399</f>
        <v>0</v>
      </c>
      <c r="C399" s="9">
        <f>if(ISNUMBER('01 train'!$S399), '01 train'!$S399, 0)</f>
        <v>0</v>
      </c>
      <c r="D399" s="9">
        <f t="shared" si="1"/>
        <v>1</v>
      </c>
    </row>
    <row r="400" ht="15.75" customHeight="1">
      <c r="A400" s="9">
        <f>'01 train'!$A400</f>
        <v>246</v>
      </c>
      <c r="B400" s="9">
        <f>'01 train'!$B400</f>
        <v>0</v>
      </c>
      <c r="C400" s="9">
        <f>if(ISNUMBER('01 train'!$S400), '01 train'!$S400, 0)</f>
        <v>0</v>
      </c>
      <c r="D400" s="9">
        <f t="shared" si="1"/>
        <v>1</v>
      </c>
    </row>
    <row r="401" ht="15.75" customHeight="1">
      <c r="A401" s="9">
        <f>'01 train'!$A401</f>
        <v>400</v>
      </c>
      <c r="B401" s="9">
        <f>'01 train'!$B401</f>
        <v>1</v>
      </c>
      <c r="C401" s="9">
        <f>if(ISNUMBER('01 train'!$S401), '01 train'!$S401, 0)</f>
        <v>1</v>
      </c>
      <c r="D401" s="9">
        <f t="shared" si="1"/>
        <v>1</v>
      </c>
    </row>
    <row r="402" ht="15.75" customHeight="1">
      <c r="A402" s="9">
        <f>'01 train'!$A402</f>
        <v>401</v>
      </c>
      <c r="B402" s="9">
        <f>'01 train'!$B402</f>
        <v>1</v>
      </c>
      <c r="C402" s="9">
        <f>if(ISNUMBER('01 train'!$S402), '01 train'!$S402, 0)</f>
        <v>0</v>
      </c>
      <c r="D402" s="9">
        <f t="shared" si="1"/>
        <v>0</v>
      </c>
    </row>
    <row r="403" ht="15.75" customHeight="1">
      <c r="A403" s="9">
        <f>'01 train'!$A403</f>
        <v>402</v>
      </c>
      <c r="B403" s="9">
        <f>'01 train'!$B403</f>
        <v>0</v>
      </c>
      <c r="C403" s="9">
        <f>if(ISNUMBER('01 train'!$S403), '01 train'!$S403, 0)</f>
        <v>0</v>
      </c>
      <c r="D403" s="9">
        <f t="shared" si="1"/>
        <v>1</v>
      </c>
    </row>
    <row r="404" ht="15.75" customHeight="1">
      <c r="A404" s="9">
        <f>'01 train'!$A404</f>
        <v>403</v>
      </c>
      <c r="B404" s="9">
        <f>'01 train'!$B404</f>
        <v>0</v>
      </c>
      <c r="C404" s="9">
        <f>if(ISNUMBER('01 train'!$S404), '01 train'!$S404, 0)</f>
        <v>1</v>
      </c>
      <c r="D404" s="9">
        <f t="shared" si="1"/>
        <v>0</v>
      </c>
    </row>
    <row r="405" ht="15.75" customHeight="1">
      <c r="A405" s="9">
        <f>'01 train'!$A405</f>
        <v>404</v>
      </c>
      <c r="B405" s="9">
        <f>'01 train'!$B405</f>
        <v>0</v>
      </c>
      <c r="C405" s="9">
        <f>if(ISNUMBER('01 train'!$S405), '01 train'!$S405, 0)</f>
        <v>0</v>
      </c>
      <c r="D405" s="9">
        <f t="shared" si="1"/>
        <v>1</v>
      </c>
    </row>
    <row r="406" ht="15.75" customHeight="1">
      <c r="A406" s="9">
        <f>'01 train'!$A406</f>
        <v>405</v>
      </c>
      <c r="B406" s="9">
        <f>'01 train'!$B406</f>
        <v>0</v>
      </c>
      <c r="C406" s="9">
        <f>if(ISNUMBER('01 train'!$S406), '01 train'!$S406, 0)</f>
        <v>1</v>
      </c>
      <c r="D406" s="9">
        <f t="shared" si="1"/>
        <v>0</v>
      </c>
    </row>
    <row r="407" ht="15.75" customHeight="1">
      <c r="A407" s="9">
        <f>'01 train'!$A407</f>
        <v>406</v>
      </c>
      <c r="B407" s="9">
        <f>'01 train'!$B407</f>
        <v>0</v>
      </c>
      <c r="C407" s="9">
        <f>if(ISNUMBER('01 train'!$S407), '01 train'!$S407, 0)</f>
        <v>0</v>
      </c>
      <c r="D407" s="9">
        <f t="shared" si="1"/>
        <v>1</v>
      </c>
    </row>
    <row r="408" ht="15.75" customHeight="1">
      <c r="A408" s="9">
        <f>'01 train'!$A408</f>
        <v>407</v>
      </c>
      <c r="B408" s="9">
        <f>'01 train'!$B408</f>
        <v>0</v>
      </c>
      <c r="C408" s="9">
        <f>if(ISNUMBER('01 train'!$S408), '01 train'!$S408, 0)</f>
        <v>0</v>
      </c>
      <c r="D408" s="9">
        <f t="shared" si="1"/>
        <v>1</v>
      </c>
    </row>
    <row r="409" ht="15.75" customHeight="1">
      <c r="A409" s="9">
        <f>'01 train'!$A409</f>
        <v>408</v>
      </c>
      <c r="B409" s="9">
        <f>'01 train'!$B409</f>
        <v>1</v>
      </c>
      <c r="C409" s="9">
        <f>if(ISNUMBER('01 train'!$S409), '01 train'!$S409, 0)</f>
        <v>0</v>
      </c>
      <c r="D409" s="9">
        <f t="shared" si="1"/>
        <v>0</v>
      </c>
    </row>
    <row r="410" ht="15.75" customHeight="1">
      <c r="A410" s="9">
        <f>'01 train'!$A410</f>
        <v>409</v>
      </c>
      <c r="B410" s="9">
        <f>'01 train'!$B410</f>
        <v>0</v>
      </c>
      <c r="C410" s="9">
        <f>if(ISNUMBER('01 train'!$S410), '01 train'!$S410, 0)</f>
        <v>0</v>
      </c>
      <c r="D410" s="9">
        <f t="shared" si="1"/>
        <v>1</v>
      </c>
    </row>
    <row r="411" ht="15.75" customHeight="1">
      <c r="A411" s="9">
        <f>'01 train'!$A411</f>
        <v>410</v>
      </c>
      <c r="B411" s="9">
        <f>'01 train'!$B411</f>
        <v>0</v>
      </c>
      <c r="C411" s="9">
        <f>if(ISNUMBER('01 train'!$S411), '01 train'!$S411, 0)</f>
        <v>1</v>
      </c>
      <c r="D411" s="9">
        <f t="shared" si="1"/>
        <v>0</v>
      </c>
    </row>
    <row r="412" ht="15.75" customHeight="1">
      <c r="A412" s="9">
        <f>'01 train'!$A412</f>
        <v>411</v>
      </c>
      <c r="B412" s="9">
        <f>'01 train'!$B412</f>
        <v>0</v>
      </c>
      <c r="C412" s="9">
        <f>if(ISNUMBER('01 train'!$S412), '01 train'!$S412, 0)</f>
        <v>0</v>
      </c>
      <c r="D412" s="9">
        <f t="shared" si="1"/>
        <v>1</v>
      </c>
    </row>
    <row r="413" ht="15.75" customHeight="1">
      <c r="A413" s="9">
        <f>'01 train'!$A413</f>
        <v>412</v>
      </c>
      <c r="B413" s="9">
        <f>'01 train'!$B413</f>
        <v>0</v>
      </c>
      <c r="C413" s="9">
        <f>if(ISNUMBER('01 train'!$S413), '01 train'!$S413, 0)</f>
        <v>0</v>
      </c>
      <c r="D413" s="9">
        <f t="shared" si="1"/>
        <v>1</v>
      </c>
    </row>
    <row r="414" ht="15.75" customHeight="1">
      <c r="A414" s="9">
        <f>'01 train'!$A414</f>
        <v>413</v>
      </c>
      <c r="B414" s="9">
        <f>'01 train'!$B414</f>
        <v>1</v>
      </c>
      <c r="C414" s="9">
        <f>if(ISNUMBER('01 train'!$S414), '01 train'!$S414, 0)</f>
        <v>1</v>
      </c>
      <c r="D414" s="9">
        <f t="shared" si="1"/>
        <v>1</v>
      </c>
    </row>
    <row r="415" ht="15.75" customHeight="1">
      <c r="A415" s="9">
        <f>'01 train'!$A415</f>
        <v>414</v>
      </c>
      <c r="B415" s="9">
        <f>'01 train'!$B415</f>
        <v>0</v>
      </c>
      <c r="C415" s="9">
        <f>if(ISNUMBER('01 train'!$S415), '01 train'!$S415, 0)</f>
        <v>0</v>
      </c>
      <c r="D415" s="9">
        <f t="shared" si="1"/>
        <v>1</v>
      </c>
    </row>
    <row r="416" ht="15.75" customHeight="1">
      <c r="A416" s="9">
        <f>'01 train'!$A416</f>
        <v>415</v>
      </c>
      <c r="B416" s="9">
        <f>'01 train'!$B416</f>
        <v>1</v>
      </c>
      <c r="C416" s="9">
        <f>if(ISNUMBER('01 train'!$S416), '01 train'!$S416, 0)</f>
        <v>0</v>
      </c>
      <c r="D416" s="9">
        <f t="shared" si="1"/>
        <v>0</v>
      </c>
    </row>
    <row r="417" ht="15.75" customHeight="1">
      <c r="A417" s="9">
        <f>'01 train'!$A417</f>
        <v>416</v>
      </c>
      <c r="B417" s="9">
        <f>'01 train'!$B417</f>
        <v>0</v>
      </c>
      <c r="C417" s="9">
        <f>if(ISNUMBER('01 train'!$S417), '01 train'!$S417, 0)</f>
        <v>1</v>
      </c>
      <c r="D417" s="9">
        <f t="shared" si="1"/>
        <v>0</v>
      </c>
    </row>
    <row r="418" ht="15.75" customHeight="1">
      <c r="A418" s="9">
        <f>'01 train'!$A418</f>
        <v>417</v>
      </c>
      <c r="B418" s="9">
        <f>'01 train'!$B418</f>
        <v>1</v>
      </c>
      <c r="C418" s="9">
        <f>if(ISNUMBER('01 train'!$S418), '01 train'!$S418, 0)</f>
        <v>1</v>
      </c>
      <c r="D418" s="9">
        <f t="shared" si="1"/>
        <v>1</v>
      </c>
    </row>
    <row r="419" ht="15.75" customHeight="1">
      <c r="A419" s="9">
        <f>'01 train'!$A419</f>
        <v>418</v>
      </c>
      <c r="B419" s="9">
        <f>'01 train'!$B419</f>
        <v>1</v>
      </c>
      <c r="C419" s="9">
        <f>if(ISNUMBER('01 train'!$S419), '01 train'!$S419, 0)</f>
        <v>1</v>
      </c>
      <c r="D419" s="9">
        <f t="shared" si="1"/>
        <v>1</v>
      </c>
    </row>
    <row r="420" ht="15.75" customHeight="1">
      <c r="A420" s="9">
        <f>'01 train'!$A420</f>
        <v>419</v>
      </c>
      <c r="B420" s="9">
        <f>'01 train'!$B420</f>
        <v>0</v>
      </c>
      <c r="C420" s="9">
        <f>if(ISNUMBER('01 train'!$S420), '01 train'!$S420, 0)</f>
        <v>0</v>
      </c>
      <c r="D420" s="9">
        <f t="shared" si="1"/>
        <v>1</v>
      </c>
    </row>
    <row r="421" ht="15.75" customHeight="1">
      <c r="A421" s="9">
        <f>'01 train'!$A421</f>
        <v>420</v>
      </c>
      <c r="B421" s="9">
        <f>'01 train'!$B421</f>
        <v>0</v>
      </c>
      <c r="C421" s="9">
        <f>if(ISNUMBER('01 train'!$S421), '01 train'!$S421, 0)</f>
        <v>1</v>
      </c>
      <c r="D421" s="9">
        <f t="shared" si="1"/>
        <v>0</v>
      </c>
    </row>
    <row r="422" ht="15.75" customHeight="1">
      <c r="A422" s="9">
        <f>'01 train'!$A422</f>
        <v>421</v>
      </c>
      <c r="B422" s="9">
        <f>'01 train'!$B422</f>
        <v>0</v>
      </c>
      <c r="C422" s="9">
        <f>if(ISNUMBER('01 train'!$S422), '01 train'!$S422, 0)</f>
        <v>0</v>
      </c>
      <c r="D422" s="9">
        <f t="shared" si="1"/>
        <v>1</v>
      </c>
    </row>
    <row r="423" ht="15.75" customHeight="1">
      <c r="A423" s="9">
        <f>'01 train'!$A423</f>
        <v>422</v>
      </c>
      <c r="B423" s="9">
        <f>'01 train'!$B423</f>
        <v>0</v>
      </c>
      <c r="C423" s="9">
        <f>if(ISNUMBER('01 train'!$S423), '01 train'!$S423, 0)</f>
        <v>0</v>
      </c>
      <c r="D423" s="9">
        <f t="shared" si="1"/>
        <v>1</v>
      </c>
    </row>
    <row r="424" ht="15.75" customHeight="1">
      <c r="A424" s="9">
        <f>'01 train'!$A424</f>
        <v>423</v>
      </c>
      <c r="B424" s="9">
        <f>'01 train'!$B424</f>
        <v>0</v>
      </c>
      <c r="C424" s="9">
        <f>if(ISNUMBER('01 train'!$S424), '01 train'!$S424, 0)</f>
        <v>0</v>
      </c>
      <c r="D424" s="9">
        <f t="shared" si="1"/>
        <v>1</v>
      </c>
    </row>
    <row r="425" ht="15.75" customHeight="1">
      <c r="A425" s="9">
        <f>'01 train'!$A425</f>
        <v>424</v>
      </c>
      <c r="B425" s="9">
        <f>'01 train'!$B425</f>
        <v>0</v>
      </c>
      <c r="C425" s="9">
        <f>if(ISNUMBER('01 train'!$S425), '01 train'!$S425, 0)</f>
        <v>1</v>
      </c>
      <c r="D425" s="9">
        <f t="shared" si="1"/>
        <v>0</v>
      </c>
    </row>
    <row r="426" ht="15.75" customHeight="1">
      <c r="A426" s="9">
        <f>'01 train'!$A426</f>
        <v>425</v>
      </c>
      <c r="B426" s="9">
        <f>'01 train'!$B426</f>
        <v>0</v>
      </c>
      <c r="C426" s="9">
        <f>if(ISNUMBER('01 train'!$S426), '01 train'!$S426, 0)</f>
        <v>0</v>
      </c>
      <c r="D426" s="9">
        <f t="shared" si="1"/>
        <v>1</v>
      </c>
    </row>
    <row r="427" ht="15.75" customHeight="1">
      <c r="A427" s="9">
        <f>'01 train'!$A427</f>
        <v>426</v>
      </c>
      <c r="B427" s="9">
        <f>'01 train'!$B427</f>
        <v>0</v>
      </c>
      <c r="C427" s="9">
        <f>if(ISNUMBER('01 train'!$S427), '01 train'!$S427, 0)</f>
        <v>0</v>
      </c>
      <c r="D427" s="9">
        <f t="shared" si="1"/>
        <v>1</v>
      </c>
    </row>
    <row r="428" ht="15.75" customHeight="1">
      <c r="A428" s="9">
        <f>'01 train'!$A428</f>
        <v>427</v>
      </c>
      <c r="B428" s="9">
        <f>'01 train'!$B428</f>
        <v>1</v>
      </c>
      <c r="C428" s="9">
        <f>if(ISNUMBER('01 train'!$S428), '01 train'!$S428, 0)</f>
        <v>1</v>
      </c>
      <c r="D428" s="9">
        <f t="shared" si="1"/>
        <v>1</v>
      </c>
    </row>
    <row r="429" ht="15.75" customHeight="1">
      <c r="A429" s="9">
        <f>'01 train'!$A429</f>
        <v>428</v>
      </c>
      <c r="B429" s="9">
        <f>'01 train'!$B429</f>
        <v>1</v>
      </c>
      <c r="C429" s="9">
        <f>if(ISNUMBER('01 train'!$S429), '01 train'!$S429, 0)</f>
        <v>1</v>
      </c>
      <c r="D429" s="9">
        <f t="shared" si="1"/>
        <v>1</v>
      </c>
    </row>
    <row r="430" ht="15.75" customHeight="1">
      <c r="A430" s="9">
        <f>'01 train'!$A430</f>
        <v>429</v>
      </c>
      <c r="B430" s="9">
        <f>'01 train'!$B430</f>
        <v>0</v>
      </c>
      <c r="C430" s="9">
        <f>if(ISNUMBER('01 train'!$S430), '01 train'!$S430, 0)</f>
        <v>0</v>
      </c>
      <c r="D430" s="9">
        <f t="shared" si="1"/>
        <v>1</v>
      </c>
    </row>
    <row r="431" ht="15.75" customHeight="1">
      <c r="A431" s="9">
        <f>'01 train'!$A431</f>
        <v>430</v>
      </c>
      <c r="B431" s="9">
        <f>'01 train'!$B431</f>
        <v>1</v>
      </c>
      <c r="C431" s="9">
        <f>if(ISNUMBER('01 train'!$S431), '01 train'!$S431, 0)</f>
        <v>0</v>
      </c>
      <c r="D431" s="9">
        <f t="shared" si="1"/>
        <v>0</v>
      </c>
    </row>
    <row r="432" ht="15.75" customHeight="1">
      <c r="A432" s="9">
        <f>'01 train'!$A432</f>
        <v>431</v>
      </c>
      <c r="B432" s="9">
        <f>'01 train'!$B432</f>
        <v>1</v>
      </c>
      <c r="C432" s="9">
        <f>if(ISNUMBER('01 train'!$S432), '01 train'!$S432, 0)</f>
        <v>0</v>
      </c>
      <c r="D432" s="9">
        <f t="shared" si="1"/>
        <v>0</v>
      </c>
    </row>
    <row r="433" ht="15.75" customHeight="1">
      <c r="A433" s="9">
        <f>'01 train'!$A433</f>
        <v>432</v>
      </c>
      <c r="B433" s="9">
        <f>'01 train'!$B433</f>
        <v>1</v>
      </c>
      <c r="C433" s="9">
        <f>if(ISNUMBER('01 train'!$S433), '01 train'!$S433, 0)</f>
        <v>1</v>
      </c>
      <c r="D433" s="9">
        <f t="shared" si="1"/>
        <v>1</v>
      </c>
    </row>
    <row r="434" ht="15.75" customHeight="1">
      <c r="A434" s="9">
        <f>'01 train'!$A434</f>
        <v>433</v>
      </c>
      <c r="B434" s="9">
        <f>'01 train'!$B434</f>
        <v>1</v>
      </c>
      <c r="C434" s="9">
        <f>if(ISNUMBER('01 train'!$S434), '01 train'!$S434, 0)</f>
        <v>1</v>
      </c>
      <c r="D434" s="9">
        <f t="shared" si="1"/>
        <v>1</v>
      </c>
    </row>
    <row r="435" ht="15.75" customHeight="1">
      <c r="A435" s="9">
        <f>'01 train'!$A435</f>
        <v>434</v>
      </c>
      <c r="B435" s="9">
        <f>'01 train'!$B435</f>
        <v>0</v>
      </c>
      <c r="C435" s="9">
        <f>if(ISNUMBER('01 train'!$S435), '01 train'!$S435, 0)</f>
        <v>0</v>
      </c>
      <c r="D435" s="9">
        <f t="shared" si="1"/>
        <v>1</v>
      </c>
    </row>
    <row r="436" ht="15.75" customHeight="1">
      <c r="A436" s="9">
        <f>'01 train'!$A436</f>
        <v>435</v>
      </c>
      <c r="B436" s="9">
        <f>'01 train'!$B436</f>
        <v>0</v>
      </c>
      <c r="C436" s="9">
        <f>if(ISNUMBER('01 train'!$S436), '01 train'!$S436, 0)</f>
        <v>0</v>
      </c>
      <c r="D436" s="9">
        <f t="shared" si="1"/>
        <v>1</v>
      </c>
    </row>
    <row r="437" ht="15.75" customHeight="1">
      <c r="A437" s="9">
        <f>'01 train'!$A437</f>
        <v>436</v>
      </c>
      <c r="B437" s="9">
        <f>'01 train'!$B437</f>
        <v>1</v>
      </c>
      <c r="C437" s="9">
        <f>if(ISNUMBER('01 train'!$S437), '01 train'!$S437, 0)</f>
        <v>1</v>
      </c>
      <c r="D437" s="9">
        <f t="shared" si="1"/>
        <v>1</v>
      </c>
    </row>
    <row r="438" ht="15.75" customHeight="1">
      <c r="A438" s="9">
        <f>'01 train'!$A438</f>
        <v>437</v>
      </c>
      <c r="B438" s="9">
        <f>'01 train'!$B438</f>
        <v>0</v>
      </c>
      <c r="C438" s="9">
        <f>if(ISNUMBER('01 train'!$S438), '01 train'!$S438, 0)</f>
        <v>1</v>
      </c>
      <c r="D438" s="9">
        <f t="shared" si="1"/>
        <v>0</v>
      </c>
    </row>
    <row r="439" ht="15.75" customHeight="1">
      <c r="A439" s="9">
        <f>'01 train'!$A439</f>
        <v>438</v>
      </c>
      <c r="B439" s="9">
        <f>'01 train'!$B439</f>
        <v>1</v>
      </c>
      <c r="C439" s="9">
        <f>if(ISNUMBER('01 train'!$S439), '01 train'!$S439, 0)</f>
        <v>1</v>
      </c>
      <c r="D439" s="9">
        <f t="shared" si="1"/>
        <v>1</v>
      </c>
    </row>
    <row r="440" ht="15.75" customHeight="1">
      <c r="A440" s="9">
        <f>'01 train'!$A440</f>
        <v>439</v>
      </c>
      <c r="B440" s="9">
        <f>'01 train'!$B440</f>
        <v>0</v>
      </c>
      <c r="C440" s="9">
        <f>if(ISNUMBER('01 train'!$S440), '01 train'!$S440, 0)</f>
        <v>0</v>
      </c>
      <c r="D440" s="9">
        <f t="shared" si="1"/>
        <v>1</v>
      </c>
    </row>
    <row r="441" ht="15.75" customHeight="1">
      <c r="A441" s="9">
        <f>'01 train'!$A441</f>
        <v>440</v>
      </c>
      <c r="B441" s="9">
        <f>'01 train'!$B441</f>
        <v>0</v>
      </c>
      <c r="C441" s="9">
        <f>if(ISNUMBER('01 train'!$S441), '01 train'!$S441, 0)</f>
        <v>0</v>
      </c>
      <c r="D441" s="9">
        <f t="shared" si="1"/>
        <v>1</v>
      </c>
    </row>
    <row r="442" ht="15.75" customHeight="1">
      <c r="A442" s="9">
        <f>'01 train'!$A442</f>
        <v>441</v>
      </c>
      <c r="B442" s="9">
        <f>'01 train'!$B442</f>
        <v>1</v>
      </c>
      <c r="C442" s="9">
        <f>if(ISNUMBER('01 train'!$S442), '01 train'!$S442, 0)</f>
        <v>1</v>
      </c>
      <c r="D442" s="9">
        <f t="shared" si="1"/>
        <v>1</v>
      </c>
    </row>
    <row r="443" ht="15.75" customHeight="1">
      <c r="A443" s="9">
        <f>'01 train'!$A443</f>
        <v>442</v>
      </c>
      <c r="B443" s="9">
        <f>'01 train'!$B443</f>
        <v>0</v>
      </c>
      <c r="C443" s="9">
        <f>if(ISNUMBER('01 train'!$S443), '01 train'!$S443, 0)</f>
        <v>0</v>
      </c>
      <c r="D443" s="9">
        <f t="shared" si="1"/>
        <v>1</v>
      </c>
    </row>
    <row r="444" ht="15.75" customHeight="1">
      <c r="A444" s="9">
        <f>'01 train'!$A444</f>
        <v>443</v>
      </c>
      <c r="B444" s="9">
        <f>'01 train'!$B444</f>
        <v>0</v>
      </c>
      <c r="C444" s="9">
        <f>if(ISNUMBER('01 train'!$S444), '01 train'!$S444, 0)</f>
        <v>0</v>
      </c>
      <c r="D444" s="9">
        <f t="shared" si="1"/>
        <v>1</v>
      </c>
    </row>
    <row r="445" ht="15.75" customHeight="1">
      <c r="A445" s="9">
        <f>'01 train'!$A445</f>
        <v>318</v>
      </c>
      <c r="B445" s="9">
        <f>'01 train'!$B445</f>
        <v>0</v>
      </c>
      <c r="C445" s="9">
        <f>if(ISNUMBER('01 train'!$S445), '01 train'!$S445, 0)</f>
        <v>0</v>
      </c>
      <c r="D445" s="9">
        <f t="shared" si="1"/>
        <v>1</v>
      </c>
    </row>
    <row r="446" ht="15.75" customHeight="1">
      <c r="A446" s="9">
        <f>'01 train'!$A446</f>
        <v>445</v>
      </c>
      <c r="B446" s="9">
        <f>'01 train'!$B446</f>
        <v>1</v>
      </c>
      <c r="C446" s="9">
        <f>if(ISNUMBER('01 train'!$S446), '01 train'!$S446, 0)</f>
        <v>0</v>
      </c>
      <c r="D446" s="9">
        <f t="shared" si="1"/>
        <v>0</v>
      </c>
    </row>
    <row r="447" ht="15.75" customHeight="1">
      <c r="A447" s="9">
        <f>'01 train'!$A447</f>
        <v>446</v>
      </c>
      <c r="B447" s="9">
        <f>'01 train'!$B447</f>
        <v>1</v>
      </c>
      <c r="C447" s="9">
        <f>if(ISNUMBER('01 train'!$S447), '01 train'!$S447, 0)</f>
        <v>0</v>
      </c>
      <c r="D447" s="9">
        <f t="shared" si="1"/>
        <v>0</v>
      </c>
    </row>
    <row r="448" ht="15.75" customHeight="1">
      <c r="A448" s="9">
        <f>'01 train'!$A448</f>
        <v>447</v>
      </c>
      <c r="B448" s="9">
        <f>'01 train'!$B448</f>
        <v>1</v>
      </c>
      <c r="C448" s="9">
        <f>if(ISNUMBER('01 train'!$S448), '01 train'!$S448, 0)</f>
        <v>1</v>
      </c>
      <c r="D448" s="9">
        <f t="shared" si="1"/>
        <v>1</v>
      </c>
    </row>
    <row r="449" ht="15.75" customHeight="1">
      <c r="A449" s="9">
        <f>'01 train'!$A449</f>
        <v>448</v>
      </c>
      <c r="B449" s="9">
        <f>'01 train'!$B449</f>
        <v>1</v>
      </c>
      <c r="C449" s="9">
        <f>if(ISNUMBER('01 train'!$S449), '01 train'!$S449, 0)</f>
        <v>0</v>
      </c>
      <c r="D449" s="9">
        <f t="shared" si="1"/>
        <v>0</v>
      </c>
    </row>
    <row r="450" ht="15.75" customHeight="1">
      <c r="A450" s="9">
        <f>'01 train'!$A450</f>
        <v>449</v>
      </c>
      <c r="B450" s="9">
        <f>'01 train'!$B450</f>
        <v>1</v>
      </c>
      <c r="C450" s="9">
        <f>if(ISNUMBER('01 train'!$S450), '01 train'!$S450, 0)</f>
        <v>1</v>
      </c>
      <c r="D450" s="9">
        <f t="shared" si="1"/>
        <v>1</v>
      </c>
    </row>
    <row r="451" ht="15.75" customHeight="1">
      <c r="A451" s="9">
        <f>'01 train'!$A451</f>
        <v>399</v>
      </c>
      <c r="B451" s="9">
        <f>'01 train'!$B451</f>
        <v>0</v>
      </c>
      <c r="C451" s="9">
        <f>if(ISNUMBER('01 train'!$S451), '01 train'!$S451, 0)</f>
        <v>0</v>
      </c>
      <c r="D451" s="9">
        <f t="shared" si="1"/>
        <v>1</v>
      </c>
    </row>
    <row r="452" ht="15.75" customHeight="1">
      <c r="A452" s="9">
        <f>'01 train'!$A452</f>
        <v>451</v>
      </c>
      <c r="B452" s="9">
        <f>'01 train'!$B452</f>
        <v>0</v>
      </c>
      <c r="C452" s="9">
        <f>if(ISNUMBER('01 train'!$S452), '01 train'!$S452, 0)</f>
        <v>0</v>
      </c>
      <c r="D452" s="9">
        <f t="shared" si="1"/>
        <v>1</v>
      </c>
    </row>
    <row r="453" ht="15.75" customHeight="1">
      <c r="A453" s="9">
        <f>'01 train'!$A453</f>
        <v>452</v>
      </c>
      <c r="B453" s="9">
        <f>'01 train'!$B453</f>
        <v>0</v>
      </c>
      <c r="C453" s="9">
        <f>if(ISNUMBER('01 train'!$S453), '01 train'!$S453, 0)</f>
        <v>0</v>
      </c>
      <c r="D453" s="9">
        <f t="shared" si="1"/>
        <v>1</v>
      </c>
    </row>
    <row r="454" ht="15.75" customHeight="1">
      <c r="A454" s="9">
        <f>'01 train'!$A454</f>
        <v>453</v>
      </c>
      <c r="B454" s="9">
        <f>'01 train'!$B454</f>
        <v>0</v>
      </c>
      <c r="C454" s="9">
        <f>if(ISNUMBER('01 train'!$S454), '01 train'!$S454, 0)</f>
        <v>0</v>
      </c>
      <c r="D454" s="9">
        <f t="shared" si="1"/>
        <v>1</v>
      </c>
    </row>
    <row r="455" ht="15.75" customHeight="1">
      <c r="A455" s="9">
        <f>'01 train'!$A455</f>
        <v>454</v>
      </c>
      <c r="B455" s="9">
        <f>'01 train'!$B455</f>
        <v>1</v>
      </c>
      <c r="C455" s="9">
        <f>if(ISNUMBER('01 train'!$S455), '01 train'!$S455, 0)</f>
        <v>0</v>
      </c>
      <c r="D455" s="9">
        <f t="shared" si="1"/>
        <v>0</v>
      </c>
    </row>
    <row r="456" ht="15.75" customHeight="1">
      <c r="A456" s="9">
        <f>'01 train'!$A456</f>
        <v>455</v>
      </c>
      <c r="B456" s="9">
        <f>'01 train'!$B456</f>
        <v>0</v>
      </c>
      <c r="C456" s="9">
        <f>if(ISNUMBER('01 train'!$S456), '01 train'!$S456, 0)</f>
        <v>0</v>
      </c>
      <c r="D456" s="9">
        <f t="shared" si="1"/>
        <v>1</v>
      </c>
    </row>
    <row r="457" ht="15.75" customHeight="1">
      <c r="A457" s="9">
        <f>'01 train'!$A457</f>
        <v>456</v>
      </c>
      <c r="B457" s="9">
        <f>'01 train'!$B457</f>
        <v>1</v>
      </c>
      <c r="C457" s="9">
        <f>if(ISNUMBER('01 train'!$S457), '01 train'!$S457, 0)</f>
        <v>0</v>
      </c>
      <c r="D457" s="9">
        <f t="shared" si="1"/>
        <v>0</v>
      </c>
    </row>
    <row r="458" ht="15.75" customHeight="1">
      <c r="A458" s="9">
        <f>'01 train'!$A458</f>
        <v>457</v>
      </c>
      <c r="B458" s="9">
        <f>'01 train'!$B458</f>
        <v>0</v>
      </c>
      <c r="C458" s="9">
        <f>if(ISNUMBER('01 train'!$S458), '01 train'!$S458, 0)</f>
        <v>0</v>
      </c>
      <c r="D458" s="9">
        <f t="shared" si="1"/>
        <v>1</v>
      </c>
    </row>
    <row r="459" ht="15.75" customHeight="1">
      <c r="A459" s="9">
        <f>'01 train'!$A459</f>
        <v>458</v>
      </c>
      <c r="B459" s="9">
        <f>'01 train'!$B459</f>
        <v>1</v>
      </c>
      <c r="C459" s="9">
        <f>if(ISNUMBER('01 train'!$S459), '01 train'!$S459, 0)</f>
        <v>1</v>
      </c>
      <c r="D459" s="9">
        <f t="shared" si="1"/>
        <v>1</v>
      </c>
    </row>
    <row r="460" ht="15.75" customHeight="1">
      <c r="A460" s="9">
        <f>'01 train'!$A460</f>
        <v>459</v>
      </c>
      <c r="B460" s="9">
        <f>'01 train'!$B460</f>
        <v>1</v>
      </c>
      <c r="C460" s="9">
        <f>if(ISNUMBER('01 train'!$S460), '01 train'!$S460, 0)</f>
        <v>1</v>
      </c>
      <c r="D460" s="9">
        <f t="shared" si="1"/>
        <v>1</v>
      </c>
    </row>
    <row r="461" ht="15.75" customHeight="1">
      <c r="A461" s="9">
        <f>'01 train'!$A461</f>
        <v>460</v>
      </c>
      <c r="B461" s="9">
        <f>'01 train'!$B461</f>
        <v>0</v>
      </c>
      <c r="C461" s="9">
        <f>if(ISNUMBER('01 train'!$S461), '01 train'!$S461, 0)</f>
        <v>0</v>
      </c>
      <c r="D461" s="9">
        <f t="shared" si="1"/>
        <v>1</v>
      </c>
    </row>
    <row r="462" ht="15.75" customHeight="1">
      <c r="A462" s="9">
        <f>'01 train'!$A462</f>
        <v>461</v>
      </c>
      <c r="B462" s="9">
        <f>'01 train'!$B462</f>
        <v>1</v>
      </c>
      <c r="C462" s="9">
        <f>if(ISNUMBER('01 train'!$S462), '01 train'!$S462, 0)</f>
        <v>0</v>
      </c>
      <c r="D462" s="9">
        <f t="shared" si="1"/>
        <v>0</v>
      </c>
    </row>
    <row r="463" ht="15.75" customHeight="1">
      <c r="A463" s="9">
        <f>'01 train'!$A463</f>
        <v>462</v>
      </c>
      <c r="B463" s="9">
        <f>'01 train'!$B463</f>
        <v>0</v>
      </c>
      <c r="C463" s="9">
        <f>if(ISNUMBER('01 train'!$S463), '01 train'!$S463, 0)</f>
        <v>0</v>
      </c>
      <c r="D463" s="9">
        <f t="shared" si="1"/>
        <v>1</v>
      </c>
    </row>
    <row r="464" ht="15.75" customHeight="1">
      <c r="A464" s="9">
        <f>'01 train'!$A464</f>
        <v>463</v>
      </c>
      <c r="B464" s="9">
        <f>'01 train'!$B464</f>
        <v>0</v>
      </c>
      <c r="C464" s="9">
        <f>if(ISNUMBER('01 train'!$S464), '01 train'!$S464, 0)</f>
        <v>0</v>
      </c>
      <c r="D464" s="9">
        <f t="shared" si="1"/>
        <v>1</v>
      </c>
    </row>
    <row r="465" ht="15.75" customHeight="1">
      <c r="A465" s="9">
        <f>'01 train'!$A465</f>
        <v>464</v>
      </c>
      <c r="B465" s="9">
        <f>'01 train'!$B465</f>
        <v>0</v>
      </c>
      <c r="C465" s="9">
        <f>if(ISNUMBER('01 train'!$S465), '01 train'!$S465, 0)</f>
        <v>0</v>
      </c>
      <c r="D465" s="9">
        <f t="shared" si="1"/>
        <v>1</v>
      </c>
    </row>
    <row r="466" ht="15.75" customHeight="1">
      <c r="A466" s="9">
        <f>'01 train'!$A466</f>
        <v>465</v>
      </c>
      <c r="B466" s="9">
        <f>'01 train'!$B466</f>
        <v>0</v>
      </c>
      <c r="C466" s="9">
        <f>if(ISNUMBER('01 train'!$S466), '01 train'!$S466, 0)</f>
        <v>0</v>
      </c>
      <c r="D466" s="9">
        <f t="shared" si="1"/>
        <v>1</v>
      </c>
    </row>
    <row r="467" ht="15.75" customHeight="1">
      <c r="A467" s="9">
        <f>'01 train'!$A467</f>
        <v>466</v>
      </c>
      <c r="B467" s="9">
        <f>'01 train'!$B467</f>
        <v>0</v>
      </c>
      <c r="C467" s="9">
        <f>if(ISNUMBER('01 train'!$S467), '01 train'!$S467, 0)</f>
        <v>0</v>
      </c>
      <c r="D467" s="9">
        <f t="shared" si="1"/>
        <v>1</v>
      </c>
    </row>
    <row r="468" ht="15.75" customHeight="1">
      <c r="A468" s="9">
        <f>'01 train'!$A468</f>
        <v>467</v>
      </c>
      <c r="B468" s="9">
        <f>'01 train'!$B468</f>
        <v>0</v>
      </c>
      <c r="C468" s="9">
        <f>if(ISNUMBER('01 train'!$S468), '01 train'!$S468, 0)</f>
        <v>0</v>
      </c>
      <c r="D468" s="9">
        <f t="shared" si="1"/>
        <v>1</v>
      </c>
    </row>
    <row r="469" ht="15.75" customHeight="1">
      <c r="A469" s="9">
        <f>'01 train'!$A469</f>
        <v>468</v>
      </c>
      <c r="B469" s="9">
        <f>'01 train'!$B469</f>
        <v>0</v>
      </c>
      <c r="C469" s="9">
        <f>if(ISNUMBER('01 train'!$S469), '01 train'!$S469, 0)</f>
        <v>0</v>
      </c>
      <c r="D469" s="9">
        <f t="shared" si="1"/>
        <v>1</v>
      </c>
    </row>
    <row r="470" ht="15.75" customHeight="1">
      <c r="A470" s="9">
        <f>'01 train'!$A470</f>
        <v>469</v>
      </c>
      <c r="B470" s="9">
        <f>'01 train'!$B470</f>
        <v>0</v>
      </c>
      <c r="C470" s="9">
        <f>if(ISNUMBER('01 train'!$S470), '01 train'!$S470, 0)</f>
        <v>0</v>
      </c>
      <c r="D470" s="9">
        <f t="shared" si="1"/>
        <v>1</v>
      </c>
    </row>
    <row r="471" ht="15.75" customHeight="1">
      <c r="A471" s="9">
        <f>'01 train'!$A471</f>
        <v>470</v>
      </c>
      <c r="B471" s="9">
        <f>'01 train'!$B471</f>
        <v>1</v>
      </c>
      <c r="C471" s="9">
        <f>if(ISNUMBER('01 train'!$S471), '01 train'!$S471, 0)</f>
        <v>1</v>
      </c>
      <c r="D471" s="9">
        <f t="shared" si="1"/>
        <v>1</v>
      </c>
    </row>
    <row r="472" ht="15.75" customHeight="1">
      <c r="A472" s="9">
        <f>'01 train'!$A472</f>
        <v>471</v>
      </c>
      <c r="B472" s="9">
        <f>'01 train'!$B472</f>
        <v>0</v>
      </c>
      <c r="C472" s="9">
        <f>if(ISNUMBER('01 train'!$S472), '01 train'!$S472, 0)</f>
        <v>0</v>
      </c>
      <c r="D472" s="9">
        <f t="shared" si="1"/>
        <v>1</v>
      </c>
    </row>
    <row r="473" ht="15.75" customHeight="1">
      <c r="A473" s="9">
        <f>'01 train'!$A473</f>
        <v>472</v>
      </c>
      <c r="B473" s="9">
        <f>'01 train'!$B473</f>
        <v>0</v>
      </c>
      <c r="C473" s="9">
        <f>if(ISNUMBER('01 train'!$S473), '01 train'!$S473, 0)</f>
        <v>0</v>
      </c>
      <c r="D473" s="9">
        <f t="shared" si="1"/>
        <v>1</v>
      </c>
    </row>
    <row r="474" ht="15.75" customHeight="1">
      <c r="A474" s="9">
        <f>'01 train'!$A474</f>
        <v>473</v>
      </c>
      <c r="B474" s="9">
        <f>'01 train'!$B474</f>
        <v>1</v>
      </c>
      <c r="C474" s="9">
        <f>if(ISNUMBER('01 train'!$S474), '01 train'!$S474, 0)</f>
        <v>1</v>
      </c>
      <c r="D474" s="9">
        <f t="shared" si="1"/>
        <v>1</v>
      </c>
    </row>
    <row r="475" ht="15.75" customHeight="1">
      <c r="A475" s="9">
        <f>'01 train'!$A475</f>
        <v>474</v>
      </c>
      <c r="B475" s="9">
        <f>'01 train'!$B475</f>
        <v>1</v>
      </c>
      <c r="C475" s="9">
        <f>if(ISNUMBER('01 train'!$S475), '01 train'!$S475, 0)</f>
        <v>1</v>
      </c>
      <c r="D475" s="9">
        <f t="shared" si="1"/>
        <v>1</v>
      </c>
    </row>
    <row r="476" ht="15.75" customHeight="1">
      <c r="A476" s="9">
        <f>'01 train'!$A476</f>
        <v>475</v>
      </c>
      <c r="B476" s="9">
        <f>'01 train'!$B476</f>
        <v>0</v>
      </c>
      <c r="C476" s="9">
        <f>if(ISNUMBER('01 train'!$S476), '01 train'!$S476, 0)</f>
        <v>1</v>
      </c>
      <c r="D476" s="9">
        <f t="shared" si="1"/>
        <v>0</v>
      </c>
    </row>
    <row r="477" ht="15.75" customHeight="1">
      <c r="A477" s="9">
        <f>'01 train'!$A477</f>
        <v>476</v>
      </c>
      <c r="B477" s="9">
        <f>'01 train'!$B477</f>
        <v>0</v>
      </c>
      <c r="C477" s="9">
        <f>if(ISNUMBER('01 train'!$S477), '01 train'!$S477, 0)</f>
        <v>0</v>
      </c>
      <c r="D477" s="9">
        <f t="shared" si="1"/>
        <v>1</v>
      </c>
    </row>
    <row r="478" ht="15.75" customHeight="1">
      <c r="A478" s="9">
        <f>'01 train'!$A478</f>
        <v>477</v>
      </c>
      <c r="B478" s="9">
        <f>'01 train'!$B478</f>
        <v>0</v>
      </c>
      <c r="C478" s="9">
        <f>if(ISNUMBER('01 train'!$S478), '01 train'!$S478, 0)</f>
        <v>0</v>
      </c>
      <c r="D478" s="9">
        <f t="shared" si="1"/>
        <v>1</v>
      </c>
    </row>
    <row r="479" ht="15.75" customHeight="1">
      <c r="A479" s="9">
        <f>'01 train'!$A479</f>
        <v>478</v>
      </c>
      <c r="B479" s="9">
        <f>'01 train'!$B479</f>
        <v>0</v>
      </c>
      <c r="C479" s="9">
        <f>if(ISNUMBER('01 train'!$S479), '01 train'!$S479, 0)</f>
        <v>0</v>
      </c>
      <c r="D479" s="9">
        <f t="shared" si="1"/>
        <v>1</v>
      </c>
    </row>
    <row r="480" ht="15.75" customHeight="1">
      <c r="A480" s="9">
        <f>'01 train'!$A480</f>
        <v>479</v>
      </c>
      <c r="B480" s="9">
        <f>'01 train'!$B480</f>
        <v>0</v>
      </c>
      <c r="C480" s="9">
        <f>if(ISNUMBER('01 train'!$S480), '01 train'!$S480, 0)</f>
        <v>0</v>
      </c>
      <c r="D480" s="9">
        <f t="shared" si="1"/>
        <v>1</v>
      </c>
    </row>
    <row r="481" ht="15.75" customHeight="1">
      <c r="A481" s="9">
        <f>'01 train'!$A481</f>
        <v>480</v>
      </c>
      <c r="B481" s="9">
        <f>'01 train'!$B481</f>
        <v>1</v>
      </c>
      <c r="C481" s="9">
        <f>if(ISNUMBER('01 train'!$S481), '01 train'!$S481, 0)</f>
        <v>1</v>
      </c>
      <c r="D481" s="9">
        <f t="shared" si="1"/>
        <v>1</v>
      </c>
    </row>
    <row r="482" ht="15.75" customHeight="1">
      <c r="A482" s="9">
        <f>'01 train'!$A482</f>
        <v>481</v>
      </c>
      <c r="B482" s="9">
        <f>'01 train'!$B482</f>
        <v>0</v>
      </c>
      <c r="C482" s="9">
        <f>if(ISNUMBER('01 train'!$S482), '01 train'!$S482, 0)</f>
        <v>0</v>
      </c>
      <c r="D482" s="9">
        <f t="shared" si="1"/>
        <v>1</v>
      </c>
    </row>
    <row r="483" ht="15.75" customHeight="1">
      <c r="A483" s="9">
        <f>'01 train'!$A483</f>
        <v>482</v>
      </c>
      <c r="B483" s="9">
        <f>'01 train'!$B483</f>
        <v>0</v>
      </c>
      <c r="C483" s="9">
        <f>if(ISNUMBER('01 train'!$S483), '01 train'!$S483, 0)</f>
        <v>0</v>
      </c>
      <c r="D483" s="9">
        <f t="shared" si="1"/>
        <v>1</v>
      </c>
    </row>
    <row r="484" ht="15.75" customHeight="1">
      <c r="A484" s="9">
        <f>'01 train'!$A484</f>
        <v>483</v>
      </c>
      <c r="B484" s="9">
        <f>'01 train'!$B484</f>
        <v>0</v>
      </c>
      <c r="C484" s="9">
        <f>if(ISNUMBER('01 train'!$S484), '01 train'!$S484, 0)</f>
        <v>0</v>
      </c>
      <c r="D484" s="9">
        <f t="shared" si="1"/>
        <v>1</v>
      </c>
    </row>
    <row r="485" ht="15.75" customHeight="1">
      <c r="A485" s="9">
        <f>'01 train'!$A485</f>
        <v>484</v>
      </c>
      <c r="B485" s="9">
        <f>'01 train'!$B485</f>
        <v>1</v>
      </c>
      <c r="C485" s="9">
        <f>if(ISNUMBER('01 train'!$S485), '01 train'!$S485, 0)</f>
        <v>1</v>
      </c>
      <c r="D485" s="9">
        <f t="shared" si="1"/>
        <v>1</v>
      </c>
    </row>
    <row r="486" ht="15.75" customHeight="1">
      <c r="A486" s="9">
        <f>'01 train'!$A486</f>
        <v>485</v>
      </c>
      <c r="B486" s="9">
        <f>'01 train'!$B486</f>
        <v>1</v>
      </c>
      <c r="C486" s="9">
        <f>if(ISNUMBER('01 train'!$S486), '01 train'!$S486, 0)</f>
        <v>0</v>
      </c>
      <c r="D486" s="9">
        <f t="shared" si="1"/>
        <v>0</v>
      </c>
    </row>
    <row r="487" ht="15.75" customHeight="1">
      <c r="A487" s="9">
        <f>'01 train'!$A487</f>
        <v>486</v>
      </c>
      <c r="B487" s="9">
        <f>'01 train'!$B487</f>
        <v>0</v>
      </c>
      <c r="C487" s="9">
        <f>if(ISNUMBER('01 train'!$S487), '01 train'!$S487, 0)</f>
        <v>1</v>
      </c>
      <c r="D487" s="9">
        <f t="shared" si="1"/>
        <v>0</v>
      </c>
    </row>
    <row r="488" ht="15.75" customHeight="1">
      <c r="A488" s="9">
        <f>'01 train'!$A488</f>
        <v>487</v>
      </c>
      <c r="B488" s="9">
        <f>'01 train'!$B488</f>
        <v>1</v>
      </c>
      <c r="C488" s="9">
        <f>if(ISNUMBER('01 train'!$S488), '01 train'!$S488, 0)</f>
        <v>1</v>
      </c>
      <c r="D488" s="9">
        <f t="shared" si="1"/>
        <v>1</v>
      </c>
    </row>
    <row r="489" ht="15.75" customHeight="1">
      <c r="A489" s="9">
        <f>'01 train'!$A489</f>
        <v>488</v>
      </c>
      <c r="B489" s="9">
        <f>'01 train'!$B489</f>
        <v>0</v>
      </c>
      <c r="C489" s="9">
        <f>if(ISNUMBER('01 train'!$S489), '01 train'!$S489, 0)</f>
        <v>0</v>
      </c>
      <c r="D489" s="9">
        <f t="shared" si="1"/>
        <v>1</v>
      </c>
    </row>
    <row r="490" ht="15.75" customHeight="1">
      <c r="A490" s="9">
        <f>'01 train'!$A490</f>
        <v>489</v>
      </c>
      <c r="B490" s="9">
        <f>'01 train'!$B490</f>
        <v>0</v>
      </c>
      <c r="C490" s="9">
        <f>if(ISNUMBER('01 train'!$S490), '01 train'!$S490, 0)</f>
        <v>0</v>
      </c>
      <c r="D490" s="9">
        <f t="shared" si="1"/>
        <v>1</v>
      </c>
    </row>
    <row r="491" ht="15.75" customHeight="1">
      <c r="A491" s="9">
        <f>'01 train'!$A491</f>
        <v>490</v>
      </c>
      <c r="B491" s="9">
        <f>'01 train'!$B491</f>
        <v>1</v>
      </c>
      <c r="C491" s="9">
        <f>if(ISNUMBER('01 train'!$S491), '01 train'!$S491, 0)</f>
        <v>0</v>
      </c>
      <c r="D491" s="9">
        <f t="shared" si="1"/>
        <v>0</v>
      </c>
    </row>
    <row r="492" ht="15.75" customHeight="1">
      <c r="A492" s="9">
        <f>'01 train'!$A492</f>
        <v>491</v>
      </c>
      <c r="B492" s="9">
        <f>'01 train'!$B492</f>
        <v>0</v>
      </c>
      <c r="C492" s="9">
        <f>if(ISNUMBER('01 train'!$S492), '01 train'!$S492, 0)</f>
        <v>0</v>
      </c>
      <c r="D492" s="9">
        <f t="shared" si="1"/>
        <v>1</v>
      </c>
    </row>
    <row r="493" ht="15.75" customHeight="1">
      <c r="A493" s="9">
        <f>'01 train'!$A493</f>
        <v>492</v>
      </c>
      <c r="B493" s="9">
        <f>'01 train'!$B493</f>
        <v>0</v>
      </c>
      <c r="C493" s="9">
        <f>if(ISNUMBER('01 train'!$S493), '01 train'!$S493, 0)</f>
        <v>0</v>
      </c>
      <c r="D493" s="9">
        <f t="shared" si="1"/>
        <v>1</v>
      </c>
    </row>
    <row r="494" ht="15.75" customHeight="1">
      <c r="A494" s="9">
        <f>'01 train'!$A494</f>
        <v>493</v>
      </c>
      <c r="B494" s="9">
        <f>'01 train'!$B494</f>
        <v>0</v>
      </c>
      <c r="C494" s="9">
        <f>if(ISNUMBER('01 train'!$S494), '01 train'!$S494, 0)</f>
        <v>0</v>
      </c>
      <c r="D494" s="9">
        <f t="shared" si="1"/>
        <v>1</v>
      </c>
    </row>
    <row r="495" ht="15.75" customHeight="1">
      <c r="A495" s="9">
        <f>'01 train'!$A495</f>
        <v>494</v>
      </c>
      <c r="B495" s="9">
        <f>'01 train'!$B495</f>
        <v>0</v>
      </c>
      <c r="C495" s="9">
        <f>if(ISNUMBER('01 train'!$S495), '01 train'!$S495, 0)</f>
        <v>0</v>
      </c>
      <c r="D495" s="9">
        <f t="shared" si="1"/>
        <v>1</v>
      </c>
    </row>
    <row r="496" ht="15.75" customHeight="1">
      <c r="A496" s="9">
        <f>'01 train'!$A496</f>
        <v>495</v>
      </c>
      <c r="B496" s="9">
        <f>'01 train'!$B496</f>
        <v>0</v>
      </c>
      <c r="C496" s="9">
        <f>if(ISNUMBER('01 train'!$S496), '01 train'!$S496, 0)</f>
        <v>0</v>
      </c>
      <c r="D496" s="9">
        <f t="shared" si="1"/>
        <v>1</v>
      </c>
    </row>
    <row r="497" ht="15.75" customHeight="1">
      <c r="A497" s="9">
        <f>'01 train'!$A497</f>
        <v>496</v>
      </c>
      <c r="B497" s="9">
        <f>'01 train'!$B497</f>
        <v>0</v>
      </c>
      <c r="C497" s="9">
        <f>if(ISNUMBER('01 train'!$S497), '01 train'!$S497, 0)</f>
        <v>0</v>
      </c>
      <c r="D497" s="9">
        <f t="shared" si="1"/>
        <v>1</v>
      </c>
    </row>
    <row r="498" ht="15.75" customHeight="1">
      <c r="A498" s="9">
        <f>'01 train'!$A498</f>
        <v>497</v>
      </c>
      <c r="B498" s="9">
        <f>'01 train'!$B498</f>
        <v>1</v>
      </c>
      <c r="C498" s="9">
        <f>if(ISNUMBER('01 train'!$S498), '01 train'!$S498, 0)</f>
        <v>1</v>
      </c>
      <c r="D498" s="9">
        <f t="shared" si="1"/>
        <v>1</v>
      </c>
    </row>
    <row r="499" ht="15.75" customHeight="1">
      <c r="A499" s="9">
        <f>'01 train'!$A499</f>
        <v>498</v>
      </c>
      <c r="B499" s="9">
        <f>'01 train'!$B499</f>
        <v>0</v>
      </c>
      <c r="C499" s="9">
        <f>if(ISNUMBER('01 train'!$S499), '01 train'!$S499, 0)</f>
        <v>0</v>
      </c>
      <c r="D499" s="9">
        <f t="shared" si="1"/>
        <v>1</v>
      </c>
    </row>
    <row r="500" ht="15.75" customHeight="1">
      <c r="A500" s="9">
        <f>'01 train'!$A500</f>
        <v>499</v>
      </c>
      <c r="B500" s="9">
        <f>'01 train'!$B500</f>
        <v>0</v>
      </c>
      <c r="C500" s="9">
        <f>if(ISNUMBER('01 train'!$S500), '01 train'!$S500, 0)</f>
        <v>1</v>
      </c>
      <c r="D500" s="9">
        <f t="shared" si="1"/>
        <v>0</v>
      </c>
    </row>
    <row r="501" ht="15.75" customHeight="1">
      <c r="A501" s="9">
        <f>'01 train'!$A501</f>
        <v>500</v>
      </c>
      <c r="B501" s="9">
        <f>'01 train'!$B501</f>
        <v>0</v>
      </c>
      <c r="C501" s="9">
        <f>if(ISNUMBER('01 train'!$S501), '01 train'!$S501, 0)</f>
        <v>0</v>
      </c>
      <c r="D501" s="9">
        <f t="shared" si="1"/>
        <v>1</v>
      </c>
    </row>
    <row r="502" ht="15.75" customHeight="1">
      <c r="A502" s="9">
        <f>'01 train'!$A502</f>
        <v>501</v>
      </c>
      <c r="B502" s="9">
        <f>'01 train'!$B502</f>
        <v>0</v>
      </c>
      <c r="C502" s="9">
        <f>if(ISNUMBER('01 train'!$S502), '01 train'!$S502, 0)</f>
        <v>0</v>
      </c>
      <c r="D502" s="9">
        <f t="shared" si="1"/>
        <v>1</v>
      </c>
    </row>
    <row r="503" ht="15.75" customHeight="1">
      <c r="A503" s="9">
        <f>'01 train'!$A503</f>
        <v>502</v>
      </c>
      <c r="B503" s="9">
        <f>'01 train'!$B503</f>
        <v>0</v>
      </c>
      <c r="C503" s="9">
        <f>if(ISNUMBER('01 train'!$S503), '01 train'!$S503, 0)</f>
        <v>1</v>
      </c>
      <c r="D503" s="9">
        <f t="shared" si="1"/>
        <v>0</v>
      </c>
    </row>
    <row r="504" ht="15.75" customHeight="1">
      <c r="A504" s="9">
        <f>'01 train'!$A504</f>
        <v>503</v>
      </c>
      <c r="B504" s="9">
        <f>'01 train'!$B504</f>
        <v>0</v>
      </c>
      <c r="C504" s="9">
        <f>if(ISNUMBER('01 train'!$S504), '01 train'!$S504, 0)</f>
        <v>1</v>
      </c>
      <c r="D504" s="9">
        <f t="shared" si="1"/>
        <v>0</v>
      </c>
    </row>
    <row r="505" ht="15.75" customHeight="1">
      <c r="A505" s="9">
        <f>'01 train'!$A505</f>
        <v>504</v>
      </c>
      <c r="B505" s="9">
        <f>'01 train'!$B505</f>
        <v>0</v>
      </c>
      <c r="C505" s="9">
        <f>if(ISNUMBER('01 train'!$S505), '01 train'!$S505, 0)</f>
        <v>1</v>
      </c>
      <c r="D505" s="9">
        <f t="shared" si="1"/>
        <v>0</v>
      </c>
    </row>
    <row r="506" ht="15.75" customHeight="1">
      <c r="A506" s="9">
        <f>'01 train'!$A506</f>
        <v>505</v>
      </c>
      <c r="B506" s="9">
        <f>'01 train'!$B506</f>
        <v>1</v>
      </c>
      <c r="C506" s="9">
        <f>if(ISNUMBER('01 train'!$S506), '01 train'!$S506, 0)</f>
        <v>1</v>
      </c>
      <c r="D506" s="9">
        <f t="shared" si="1"/>
        <v>1</v>
      </c>
    </row>
    <row r="507" ht="15.75" customHeight="1">
      <c r="A507" s="9">
        <f>'01 train'!$A507</f>
        <v>506</v>
      </c>
      <c r="B507" s="9">
        <f>'01 train'!$B507</f>
        <v>0</v>
      </c>
      <c r="C507" s="9">
        <f>if(ISNUMBER('01 train'!$S507), '01 train'!$S507, 0)</f>
        <v>0</v>
      </c>
      <c r="D507" s="9">
        <f t="shared" si="1"/>
        <v>1</v>
      </c>
    </row>
    <row r="508" ht="15.75" customHeight="1">
      <c r="A508" s="9">
        <f>'01 train'!$A508</f>
        <v>507</v>
      </c>
      <c r="B508" s="9">
        <f>'01 train'!$B508</f>
        <v>1</v>
      </c>
      <c r="C508" s="9">
        <f>if(ISNUMBER('01 train'!$S508), '01 train'!$S508, 0)</f>
        <v>1</v>
      </c>
      <c r="D508" s="9">
        <f t="shared" si="1"/>
        <v>1</v>
      </c>
    </row>
    <row r="509" ht="15.75" customHeight="1">
      <c r="A509" s="9">
        <f>'01 train'!$A509</f>
        <v>508</v>
      </c>
      <c r="B509" s="9">
        <f>'01 train'!$B509</f>
        <v>1</v>
      </c>
      <c r="C509" s="9">
        <f>if(ISNUMBER('01 train'!$S509), '01 train'!$S509, 0)</f>
        <v>0</v>
      </c>
      <c r="D509" s="9">
        <f t="shared" si="1"/>
        <v>0</v>
      </c>
    </row>
    <row r="510" ht="15.75" customHeight="1">
      <c r="A510" s="9">
        <f>'01 train'!$A510</f>
        <v>509</v>
      </c>
      <c r="B510" s="9">
        <f>'01 train'!$B510</f>
        <v>0</v>
      </c>
      <c r="C510" s="9">
        <f>if(ISNUMBER('01 train'!$S510), '01 train'!$S510, 0)</f>
        <v>0</v>
      </c>
      <c r="D510" s="9">
        <f t="shared" si="1"/>
        <v>1</v>
      </c>
    </row>
    <row r="511" ht="15.75" customHeight="1">
      <c r="A511" s="9">
        <f>'01 train'!$A511</f>
        <v>510</v>
      </c>
      <c r="B511" s="9">
        <f>'01 train'!$B511</f>
        <v>1</v>
      </c>
      <c r="C511" s="9">
        <f>if(ISNUMBER('01 train'!$S511), '01 train'!$S511, 0)</f>
        <v>0</v>
      </c>
      <c r="D511" s="9">
        <f t="shared" si="1"/>
        <v>0</v>
      </c>
    </row>
    <row r="512" ht="15.75" customHeight="1">
      <c r="A512" s="9">
        <f>'01 train'!$A512</f>
        <v>511</v>
      </c>
      <c r="B512" s="9">
        <f>'01 train'!$B512</f>
        <v>1</v>
      </c>
      <c r="C512" s="9">
        <f>if(ISNUMBER('01 train'!$S512), '01 train'!$S512, 0)</f>
        <v>0</v>
      </c>
      <c r="D512" s="9">
        <f t="shared" si="1"/>
        <v>0</v>
      </c>
    </row>
    <row r="513" ht="15.75" customHeight="1">
      <c r="A513" s="9">
        <f>'01 train'!$A513</f>
        <v>512</v>
      </c>
      <c r="B513" s="9">
        <f>'01 train'!$B513</f>
        <v>0</v>
      </c>
      <c r="C513" s="9">
        <f>if(ISNUMBER('01 train'!$S513), '01 train'!$S513, 0)</f>
        <v>0</v>
      </c>
      <c r="D513" s="9">
        <f t="shared" si="1"/>
        <v>1</v>
      </c>
    </row>
    <row r="514" ht="15.75" customHeight="1">
      <c r="A514" s="9">
        <f>'01 train'!$A514</f>
        <v>513</v>
      </c>
      <c r="B514" s="9">
        <f>'01 train'!$B514</f>
        <v>1</v>
      </c>
      <c r="C514" s="9">
        <f>if(ISNUMBER('01 train'!$S514), '01 train'!$S514, 0)</f>
        <v>0</v>
      </c>
      <c r="D514" s="9">
        <f t="shared" si="1"/>
        <v>0</v>
      </c>
    </row>
    <row r="515" ht="15.75" customHeight="1">
      <c r="A515" s="9">
        <f>'01 train'!$A515</f>
        <v>514</v>
      </c>
      <c r="B515" s="9">
        <f>'01 train'!$B515</f>
        <v>1</v>
      </c>
      <c r="C515" s="9">
        <f>if(ISNUMBER('01 train'!$S515), '01 train'!$S515, 0)</f>
        <v>1</v>
      </c>
      <c r="D515" s="9">
        <f t="shared" si="1"/>
        <v>1</v>
      </c>
    </row>
    <row r="516" ht="15.75" customHeight="1">
      <c r="A516" s="9">
        <f>'01 train'!$A516</f>
        <v>515</v>
      </c>
      <c r="B516" s="9">
        <f>'01 train'!$B516</f>
        <v>0</v>
      </c>
      <c r="C516" s="9">
        <f>if(ISNUMBER('01 train'!$S516), '01 train'!$S516, 0)</f>
        <v>0</v>
      </c>
      <c r="D516" s="9">
        <f t="shared" si="1"/>
        <v>1</v>
      </c>
    </row>
    <row r="517" ht="15.75" customHeight="1">
      <c r="A517" s="9">
        <f>'01 train'!$A517</f>
        <v>516</v>
      </c>
      <c r="B517" s="9">
        <f>'01 train'!$B517</f>
        <v>0</v>
      </c>
      <c r="C517" s="9">
        <f>if(ISNUMBER('01 train'!$S517), '01 train'!$S517, 0)</f>
        <v>0</v>
      </c>
      <c r="D517" s="9">
        <f t="shared" si="1"/>
        <v>1</v>
      </c>
    </row>
    <row r="518" ht="15.75" customHeight="1">
      <c r="A518" s="9">
        <f>'01 train'!$A518</f>
        <v>517</v>
      </c>
      <c r="B518" s="9">
        <f>'01 train'!$B518</f>
        <v>1</v>
      </c>
      <c r="C518" s="9">
        <f>if(ISNUMBER('01 train'!$S518), '01 train'!$S518, 0)</f>
        <v>1</v>
      </c>
      <c r="D518" s="9">
        <f t="shared" si="1"/>
        <v>1</v>
      </c>
    </row>
    <row r="519" ht="15.75" customHeight="1">
      <c r="A519" s="9">
        <f>'01 train'!$A519</f>
        <v>518</v>
      </c>
      <c r="B519" s="9">
        <f>'01 train'!$B519</f>
        <v>0</v>
      </c>
      <c r="C519" s="9">
        <f>if(ISNUMBER('01 train'!$S519), '01 train'!$S519, 0)</f>
        <v>0</v>
      </c>
      <c r="D519" s="9">
        <f t="shared" si="1"/>
        <v>1</v>
      </c>
    </row>
    <row r="520" ht="15.75" customHeight="1">
      <c r="A520" s="9">
        <f>'01 train'!$A520</f>
        <v>519</v>
      </c>
      <c r="B520" s="9">
        <f>'01 train'!$B520</f>
        <v>1</v>
      </c>
      <c r="C520" s="9">
        <f>if(ISNUMBER('01 train'!$S520), '01 train'!$S520, 0)</f>
        <v>1</v>
      </c>
      <c r="D520" s="9">
        <f t="shared" si="1"/>
        <v>1</v>
      </c>
    </row>
    <row r="521" ht="15.75" customHeight="1">
      <c r="A521" s="9">
        <f>'01 train'!$A521</f>
        <v>520</v>
      </c>
      <c r="B521" s="9">
        <f>'01 train'!$B521</f>
        <v>0</v>
      </c>
      <c r="C521" s="9">
        <f>if(ISNUMBER('01 train'!$S521), '01 train'!$S521, 0)</f>
        <v>0</v>
      </c>
      <c r="D521" s="9">
        <f t="shared" si="1"/>
        <v>1</v>
      </c>
    </row>
    <row r="522" ht="15.75" customHeight="1">
      <c r="A522" s="9">
        <f>'01 train'!$A522</f>
        <v>521</v>
      </c>
      <c r="B522" s="9">
        <f>'01 train'!$B522</f>
        <v>1</v>
      </c>
      <c r="C522" s="9">
        <f>if(ISNUMBER('01 train'!$S522), '01 train'!$S522, 0)</f>
        <v>1</v>
      </c>
      <c r="D522" s="9">
        <f t="shared" si="1"/>
        <v>1</v>
      </c>
    </row>
    <row r="523" ht="15.75" customHeight="1">
      <c r="A523" s="9">
        <f>'01 train'!$A523</f>
        <v>522</v>
      </c>
      <c r="B523" s="9">
        <f>'01 train'!$B523</f>
        <v>0</v>
      </c>
      <c r="C523" s="9">
        <f>if(ISNUMBER('01 train'!$S523), '01 train'!$S523, 0)</f>
        <v>0</v>
      </c>
      <c r="D523" s="9">
        <f t="shared" si="1"/>
        <v>1</v>
      </c>
    </row>
    <row r="524" ht="15.75" customHeight="1">
      <c r="A524" s="9">
        <f>'01 train'!$A524</f>
        <v>523</v>
      </c>
      <c r="B524" s="9">
        <f>'01 train'!$B524</f>
        <v>0</v>
      </c>
      <c r="C524" s="9">
        <f>if(ISNUMBER('01 train'!$S524), '01 train'!$S524, 0)</f>
        <v>0</v>
      </c>
      <c r="D524" s="9">
        <f t="shared" si="1"/>
        <v>1</v>
      </c>
    </row>
    <row r="525" ht="15.75" customHeight="1">
      <c r="A525" s="9">
        <f>'01 train'!$A525</f>
        <v>524</v>
      </c>
      <c r="B525" s="9">
        <f>'01 train'!$B525</f>
        <v>1</v>
      </c>
      <c r="C525" s="9">
        <f>if(ISNUMBER('01 train'!$S525), '01 train'!$S525, 0)</f>
        <v>1</v>
      </c>
      <c r="D525" s="9">
        <f t="shared" si="1"/>
        <v>1</v>
      </c>
    </row>
    <row r="526" ht="15.75" customHeight="1">
      <c r="A526" s="9">
        <f>'01 train'!$A526</f>
        <v>525</v>
      </c>
      <c r="B526" s="9">
        <f>'01 train'!$B526</f>
        <v>0</v>
      </c>
      <c r="C526" s="9">
        <f>if(ISNUMBER('01 train'!$S526), '01 train'!$S526, 0)</f>
        <v>0</v>
      </c>
      <c r="D526" s="9">
        <f t="shared" si="1"/>
        <v>1</v>
      </c>
    </row>
    <row r="527" ht="15.75" customHeight="1">
      <c r="A527" s="9">
        <f>'01 train'!$A527</f>
        <v>526</v>
      </c>
      <c r="B527" s="9">
        <f>'01 train'!$B527</f>
        <v>0</v>
      </c>
      <c r="C527" s="9">
        <f>if(ISNUMBER('01 train'!$S527), '01 train'!$S527, 0)</f>
        <v>0</v>
      </c>
      <c r="D527" s="9">
        <f t="shared" si="1"/>
        <v>1</v>
      </c>
    </row>
    <row r="528" ht="15.75" customHeight="1">
      <c r="A528" s="9">
        <f>'01 train'!$A528</f>
        <v>527</v>
      </c>
      <c r="B528" s="9">
        <f>'01 train'!$B528</f>
        <v>1</v>
      </c>
      <c r="C528" s="9">
        <f>if(ISNUMBER('01 train'!$S528), '01 train'!$S528, 0)</f>
        <v>1</v>
      </c>
      <c r="D528" s="9">
        <f t="shared" si="1"/>
        <v>1</v>
      </c>
    </row>
    <row r="529" ht="15.75" customHeight="1">
      <c r="A529" s="9">
        <f>'01 train'!$A529</f>
        <v>528</v>
      </c>
      <c r="B529" s="9">
        <f>'01 train'!$B529</f>
        <v>0</v>
      </c>
      <c r="C529" s="9">
        <f>if(ISNUMBER('01 train'!$S529), '01 train'!$S529, 0)</f>
        <v>0</v>
      </c>
      <c r="D529" s="9">
        <f t="shared" si="1"/>
        <v>1</v>
      </c>
    </row>
    <row r="530" ht="15.75" customHeight="1">
      <c r="A530" s="9">
        <f>'01 train'!$A530</f>
        <v>529</v>
      </c>
      <c r="B530" s="9">
        <f>'01 train'!$B530</f>
        <v>0</v>
      </c>
      <c r="C530" s="9">
        <f>if(ISNUMBER('01 train'!$S530), '01 train'!$S530, 0)</f>
        <v>0</v>
      </c>
      <c r="D530" s="9">
        <f t="shared" si="1"/>
        <v>1</v>
      </c>
    </row>
    <row r="531" ht="15.75" customHeight="1">
      <c r="A531" s="9">
        <f>'01 train'!$A531</f>
        <v>530</v>
      </c>
      <c r="B531" s="9">
        <f>'01 train'!$B531</f>
        <v>0</v>
      </c>
      <c r="C531" s="9">
        <f>if(ISNUMBER('01 train'!$S531), '01 train'!$S531, 0)</f>
        <v>0</v>
      </c>
      <c r="D531" s="9">
        <f t="shared" si="1"/>
        <v>1</v>
      </c>
    </row>
    <row r="532" ht="15.75" customHeight="1">
      <c r="A532" s="9">
        <f>'01 train'!$A532</f>
        <v>531</v>
      </c>
      <c r="B532" s="9">
        <f>'01 train'!$B532</f>
        <v>1</v>
      </c>
      <c r="C532" s="9">
        <f>if(ISNUMBER('01 train'!$S532), '01 train'!$S532, 0)</f>
        <v>1</v>
      </c>
      <c r="D532" s="9">
        <f t="shared" si="1"/>
        <v>1</v>
      </c>
    </row>
    <row r="533" ht="15.75" customHeight="1">
      <c r="A533" s="9">
        <f>'01 train'!$A533</f>
        <v>532</v>
      </c>
      <c r="B533" s="9">
        <f>'01 train'!$B533</f>
        <v>0</v>
      </c>
      <c r="C533" s="9">
        <f>if(ISNUMBER('01 train'!$S533), '01 train'!$S533, 0)</f>
        <v>0</v>
      </c>
      <c r="D533" s="9">
        <f t="shared" si="1"/>
        <v>1</v>
      </c>
    </row>
    <row r="534" ht="15.75" customHeight="1">
      <c r="A534" s="9">
        <f>'01 train'!$A534</f>
        <v>533</v>
      </c>
      <c r="B534" s="9">
        <f>'01 train'!$B534</f>
        <v>0</v>
      </c>
      <c r="C534" s="9">
        <f>if(ISNUMBER('01 train'!$S534), '01 train'!$S534, 0)</f>
        <v>0</v>
      </c>
      <c r="D534" s="9">
        <f t="shared" si="1"/>
        <v>1</v>
      </c>
    </row>
    <row r="535" ht="15.75" customHeight="1">
      <c r="A535" s="9">
        <f>'01 train'!$A535</f>
        <v>534</v>
      </c>
      <c r="B535" s="9">
        <f>'01 train'!$B535</f>
        <v>1</v>
      </c>
      <c r="C535" s="9">
        <f>if(ISNUMBER('01 train'!$S535), '01 train'!$S535, 0)</f>
        <v>1</v>
      </c>
      <c r="D535" s="9">
        <f t="shared" si="1"/>
        <v>1</v>
      </c>
    </row>
    <row r="536" ht="15.75" customHeight="1">
      <c r="A536" s="9">
        <f>'01 train'!$A536</f>
        <v>535</v>
      </c>
      <c r="B536" s="9">
        <f>'01 train'!$B536</f>
        <v>0</v>
      </c>
      <c r="C536" s="9">
        <f>if(ISNUMBER('01 train'!$S536), '01 train'!$S536, 0)</f>
        <v>1</v>
      </c>
      <c r="D536" s="9">
        <f t="shared" si="1"/>
        <v>0</v>
      </c>
    </row>
    <row r="537" ht="15.75" customHeight="1">
      <c r="A537" s="9">
        <f>'01 train'!$A537</f>
        <v>536</v>
      </c>
      <c r="B537" s="9">
        <f>'01 train'!$B537</f>
        <v>1</v>
      </c>
      <c r="C537" s="9">
        <f>if(ISNUMBER('01 train'!$S537), '01 train'!$S537, 0)</f>
        <v>1</v>
      </c>
      <c r="D537" s="9">
        <f t="shared" si="1"/>
        <v>1</v>
      </c>
    </row>
    <row r="538" ht="15.75" customHeight="1">
      <c r="A538" s="9">
        <f>'01 train'!$A538</f>
        <v>450</v>
      </c>
      <c r="B538" s="9">
        <f>'01 train'!$B538</f>
        <v>1</v>
      </c>
      <c r="C538" s="9">
        <f>if(ISNUMBER('01 train'!$S538), '01 train'!$S538, 0)</f>
        <v>0</v>
      </c>
      <c r="D538" s="9">
        <f t="shared" si="1"/>
        <v>0</v>
      </c>
    </row>
    <row r="539" ht="15.75" customHeight="1">
      <c r="A539" s="9">
        <f>'01 train'!$A539</f>
        <v>538</v>
      </c>
      <c r="B539" s="9">
        <f>'01 train'!$B539</f>
        <v>1</v>
      </c>
      <c r="C539" s="9">
        <f>if(ISNUMBER('01 train'!$S539), '01 train'!$S539, 0)</f>
        <v>1</v>
      </c>
      <c r="D539" s="9">
        <f t="shared" si="1"/>
        <v>1</v>
      </c>
    </row>
    <row r="540" ht="15.75" customHeight="1">
      <c r="A540" s="9">
        <f>'01 train'!$A540</f>
        <v>539</v>
      </c>
      <c r="B540" s="9">
        <f>'01 train'!$B540</f>
        <v>0</v>
      </c>
      <c r="C540" s="9">
        <f>if(ISNUMBER('01 train'!$S540), '01 train'!$S540, 0)</f>
        <v>0</v>
      </c>
      <c r="D540" s="9">
        <f t="shared" si="1"/>
        <v>1</v>
      </c>
    </row>
    <row r="541" ht="15.75" customHeight="1">
      <c r="A541" s="9">
        <f>'01 train'!$A541</f>
        <v>540</v>
      </c>
      <c r="B541" s="9">
        <f>'01 train'!$B541</f>
        <v>1</v>
      </c>
      <c r="C541" s="9">
        <f>if(ISNUMBER('01 train'!$S541), '01 train'!$S541, 0)</f>
        <v>1</v>
      </c>
      <c r="D541" s="9">
        <f t="shared" si="1"/>
        <v>1</v>
      </c>
    </row>
    <row r="542" ht="15.75" customHeight="1">
      <c r="A542" s="9">
        <f>'01 train'!$A542</f>
        <v>541</v>
      </c>
      <c r="B542" s="9">
        <f>'01 train'!$B542</f>
        <v>1</v>
      </c>
      <c r="C542" s="9">
        <f>if(ISNUMBER('01 train'!$S542), '01 train'!$S542, 0)</f>
        <v>1</v>
      </c>
      <c r="D542" s="9">
        <f t="shared" si="1"/>
        <v>1</v>
      </c>
    </row>
    <row r="543" ht="15.75" customHeight="1">
      <c r="A543" s="9">
        <f>'01 train'!$A543</f>
        <v>542</v>
      </c>
      <c r="B543" s="9">
        <f>'01 train'!$B543</f>
        <v>0</v>
      </c>
      <c r="C543" s="9">
        <f>if(ISNUMBER('01 train'!$S543), '01 train'!$S543, 0)</f>
        <v>1</v>
      </c>
      <c r="D543" s="9">
        <f t="shared" si="1"/>
        <v>0</v>
      </c>
    </row>
    <row r="544" ht="15.75" customHeight="1">
      <c r="A544" s="9">
        <f>'01 train'!$A544</f>
        <v>543</v>
      </c>
      <c r="B544" s="9">
        <f>'01 train'!$B544</f>
        <v>0</v>
      </c>
      <c r="C544" s="9">
        <f>if(ISNUMBER('01 train'!$S544), '01 train'!$S544, 0)</f>
        <v>1</v>
      </c>
      <c r="D544" s="9">
        <f t="shared" si="1"/>
        <v>0</v>
      </c>
    </row>
    <row r="545" ht="15.75" customHeight="1">
      <c r="A545" s="9">
        <f>'01 train'!$A545</f>
        <v>544</v>
      </c>
      <c r="B545" s="9">
        <f>'01 train'!$B545</f>
        <v>1</v>
      </c>
      <c r="C545" s="9">
        <f>if(ISNUMBER('01 train'!$S545), '01 train'!$S545, 0)</f>
        <v>0</v>
      </c>
      <c r="D545" s="9">
        <f t="shared" si="1"/>
        <v>0</v>
      </c>
    </row>
    <row r="546" ht="15.75" customHeight="1">
      <c r="A546" s="9">
        <f>'01 train'!$A546</f>
        <v>545</v>
      </c>
      <c r="B546" s="9">
        <f>'01 train'!$B546</f>
        <v>0</v>
      </c>
      <c r="C546" s="9">
        <f>if(ISNUMBER('01 train'!$S546), '01 train'!$S546, 0)</f>
        <v>0</v>
      </c>
      <c r="D546" s="9">
        <f t="shared" si="1"/>
        <v>1</v>
      </c>
    </row>
    <row r="547" ht="15.75" customHeight="1">
      <c r="A547" s="9">
        <f>'01 train'!$A547</f>
        <v>546</v>
      </c>
      <c r="B547" s="9">
        <f>'01 train'!$B547</f>
        <v>0</v>
      </c>
      <c r="C547" s="9">
        <f>if(ISNUMBER('01 train'!$S547), '01 train'!$S547, 0)</f>
        <v>0</v>
      </c>
      <c r="D547" s="9">
        <f t="shared" si="1"/>
        <v>1</v>
      </c>
    </row>
    <row r="548" ht="15.75" customHeight="1">
      <c r="A548" s="9">
        <f>'01 train'!$A548</f>
        <v>547</v>
      </c>
      <c r="B548" s="9">
        <f>'01 train'!$B548</f>
        <v>1</v>
      </c>
      <c r="C548" s="9">
        <f>if(ISNUMBER('01 train'!$S548), '01 train'!$S548, 0)</f>
        <v>1</v>
      </c>
      <c r="D548" s="9">
        <f t="shared" si="1"/>
        <v>1</v>
      </c>
    </row>
    <row r="549" ht="15.75" customHeight="1">
      <c r="A549" s="9">
        <f>'01 train'!$A549</f>
        <v>548</v>
      </c>
      <c r="B549" s="9">
        <f>'01 train'!$B549</f>
        <v>1</v>
      </c>
      <c r="C549" s="9">
        <f>if(ISNUMBER('01 train'!$S549), '01 train'!$S549, 0)</f>
        <v>0</v>
      </c>
      <c r="D549" s="9">
        <f t="shared" si="1"/>
        <v>0</v>
      </c>
    </row>
    <row r="550" ht="15.75" customHeight="1">
      <c r="A550" s="9">
        <f>'01 train'!$A550</f>
        <v>549</v>
      </c>
      <c r="B550" s="9">
        <f>'01 train'!$B550</f>
        <v>0</v>
      </c>
      <c r="C550" s="9">
        <f>if(ISNUMBER('01 train'!$S550), '01 train'!$S550, 0)</f>
        <v>0</v>
      </c>
      <c r="D550" s="9">
        <f t="shared" si="1"/>
        <v>1</v>
      </c>
    </row>
    <row r="551" ht="15.75" customHeight="1">
      <c r="A551" s="9">
        <f>'01 train'!$A551</f>
        <v>550</v>
      </c>
      <c r="B551" s="9">
        <f>'01 train'!$B551</f>
        <v>1</v>
      </c>
      <c r="C551" s="9">
        <f>if(ISNUMBER('01 train'!$S551), '01 train'!$S551, 0)</f>
        <v>0</v>
      </c>
      <c r="D551" s="9">
        <f t="shared" si="1"/>
        <v>0</v>
      </c>
    </row>
    <row r="552" ht="15.75" customHeight="1">
      <c r="A552" s="9">
        <f>'01 train'!$A552</f>
        <v>551</v>
      </c>
      <c r="B552" s="9">
        <f>'01 train'!$B552</f>
        <v>1</v>
      </c>
      <c r="C552" s="9">
        <f>if(ISNUMBER('01 train'!$S552), '01 train'!$S552, 0)</f>
        <v>0</v>
      </c>
      <c r="D552" s="9">
        <f t="shared" si="1"/>
        <v>0</v>
      </c>
    </row>
    <row r="553" ht="15.75" customHeight="1">
      <c r="A553" s="9">
        <f>'01 train'!$A553</f>
        <v>552</v>
      </c>
      <c r="B553" s="9">
        <f>'01 train'!$B553</f>
        <v>0</v>
      </c>
      <c r="C553" s="9">
        <f>if(ISNUMBER('01 train'!$S553), '01 train'!$S553, 0)</f>
        <v>0</v>
      </c>
      <c r="D553" s="9">
        <f t="shared" si="1"/>
        <v>1</v>
      </c>
    </row>
    <row r="554" ht="15.75" customHeight="1">
      <c r="A554" s="9">
        <f>'01 train'!$A554</f>
        <v>553</v>
      </c>
      <c r="B554" s="9">
        <f>'01 train'!$B554</f>
        <v>0</v>
      </c>
      <c r="C554" s="9">
        <f>if(ISNUMBER('01 train'!$S554), '01 train'!$S554, 0)</f>
        <v>0</v>
      </c>
      <c r="D554" s="9">
        <f t="shared" si="1"/>
        <v>1</v>
      </c>
    </row>
    <row r="555" ht="15.75" customHeight="1">
      <c r="A555" s="9">
        <f>'01 train'!$A555</f>
        <v>554</v>
      </c>
      <c r="B555" s="9">
        <f>'01 train'!$B555</f>
        <v>1</v>
      </c>
      <c r="C555" s="9">
        <f>if(ISNUMBER('01 train'!$S555), '01 train'!$S555, 0)</f>
        <v>0</v>
      </c>
      <c r="D555" s="9">
        <f t="shared" si="1"/>
        <v>0</v>
      </c>
    </row>
    <row r="556" ht="15.75" customHeight="1">
      <c r="A556" s="9">
        <f>'01 train'!$A556</f>
        <v>555</v>
      </c>
      <c r="B556" s="9">
        <f>'01 train'!$B556</f>
        <v>1</v>
      </c>
      <c r="C556" s="9">
        <f>if(ISNUMBER('01 train'!$S556), '01 train'!$S556, 0)</f>
        <v>1</v>
      </c>
      <c r="D556" s="9">
        <f t="shared" si="1"/>
        <v>1</v>
      </c>
    </row>
    <row r="557" ht="15.75" customHeight="1">
      <c r="A557" s="9">
        <f>'01 train'!$A557</f>
        <v>556</v>
      </c>
      <c r="B557" s="9">
        <f>'01 train'!$B557</f>
        <v>0</v>
      </c>
      <c r="C557" s="9">
        <f>if(ISNUMBER('01 train'!$S557), '01 train'!$S557, 0)</f>
        <v>0</v>
      </c>
      <c r="D557" s="9">
        <f t="shared" si="1"/>
        <v>1</v>
      </c>
    </row>
    <row r="558" ht="15.75" customHeight="1">
      <c r="A558" s="9">
        <f>'01 train'!$A558</f>
        <v>537</v>
      </c>
      <c r="B558" s="9">
        <f>'01 train'!$B558</f>
        <v>0</v>
      </c>
      <c r="C558" s="9">
        <f>if(ISNUMBER('01 train'!$S558), '01 train'!$S558, 0)</f>
        <v>0</v>
      </c>
      <c r="D558" s="9">
        <f t="shared" si="1"/>
        <v>1</v>
      </c>
    </row>
    <row r="559" ht="15.75" customHeight="1">
      <c r="A559" s="9">
        <f>'01 train'!$A559</f>
        <v>558</v>
      </c>
      <c r="B559" s="9">
        <f>'01 train'!$B559</f>
        <v>0</v>
      </c>
      <c r="C559" s="9">
        <f>if(ISNUMBER('01 train'!$S559), '01 train'!$S559, 0)</f>
        <v>0</v>
      </c>
      <c r="D559" s="9">
        <f t="shared" si="1"/>
        <v>1</v>
      </c>
    </row>
    <row r="560" ht="15.75" customHeight="1">
      <c r="A560" s="9">
        <f>'01 train'!$A560</f>
        <v>559</v>
      </c>
      <c r="B560" s="9">
        <f>'01 train'!$B560</f>
        <v>1</v>
      </c>
      <c r="C560" s="9">
        <f>if(ISNUMBER('01 train'!$S560), '01 train'!$S560, 0)</f>
        <v>1</v>
      </c>
      <c r="D560" s="9">
        <f t="shared" si="1"/>
        <v>1</v>
      </c>
    </row>
    <row r="561" ht="15.75" customHeight="1">
      <c r="A561" s="9">
        <f>'01 train'!$A561</f>
        <v>560</v>
      </c>
      <c r="B561" s="9">
        <f>'01 train'!$B561</f>
        <v>1</v>
      </c>
      <c r="C561" s="9">
        <f>if(ISNUMBER('01 train'!$S561), '01 train'!$S561, 0)</f>
        <v>1</v>
      </c>
      <c r="D561" s="9">
        <f t="shared" si="1"/>
        <v>1</v>
      </c>
    </row>
    <row r="562" ht="15.75" customHeight="1">
      <c r="A562" s="9">
        <f>'01 train'!$A562</f>
        <v>561</v>
      </c>
      <c r="B562" s="9">
        <f>'01 train'!$B562</f>
        <v>0</v>
      </c>
      <c r="C562" s="9">
        <f>if(ISNUMBER('01 train'!$S562), '01 train'!$S562, 0)</f>
        <v>0</v>
      </c>
      <c r="D562" s="9">
        <f t="shared" si="1"/>
        <v>1</v>
      </c>
    </row>
    <row r="563" ht="15.75" customHeight="1">
      <c r="A563" s="9">
        <f>'01 train'!$A563</f>
        <v>562</v>
      </c>
      <c r="B563" s="9">
        <f>'01 train'!$B563</f>
        <v>0</v>
      </c>
      <c r="C563" s="9">
        <f>if(ISNUMBER('01 train'!$S563), '01 train'!$S563, 0)</f>
        <v>0</v>
      </c>
      <c r="D563" s="9">
        <f t="shared" si="1"/>
        <v>1</v>
      </c>
    </row>
    <row r="564" ht="15.75" customHeight="1">
      <c r="A564" s="9">
        <f>'01 train'!$A564</f>
        <v>563</v>
      </c>
      <c r="B564" s="9">
        <f>'01 train'!$B564</f>
        <v>0</v>
      </c>
      <c r="C564" s="9">
        <f>if(ISNUMBER('01 train'!$S564), '01 train'!$S564, 0)</f>
        <v>0</v>
      </c>
      <c r="D564" s="9">
        <f t="shared" si="1"/>
        <v>1</v>
      </c>
    </row>
    <row r="565" ht="15.75" customHeight="1">
      <c r="A565" s="9">
        <f>'01 train'!$A565</f>
        <v>564</v>
      </c>
      <c r="B565" s="9">
        <f>'01 train'!$B565</f>
        <v>0</v>
      </c>
      <c r="C565" s="9">
        <f>if(ISNUMBER('01 train'!$S565), '01 train'!$S565, 0)</f>
        <v>0</v>
      </c>
      <c r="D565" s="9">
        <f t="shared" si="1"/>
        <v>1</v>
      </c>
    </row>
    <row r="566" ht="15.75" customHeight="1">
      <c r="A566" s="9">
        <f>'01 train'!$A566</f>
        <v>565</v>
      </c>
      <c r="B566" s="9">
        <f>'01 train'!$B566</f>
        <v>0</v>
      </c>
      <c r="C566" s="9">
        <f>if(ISNUMBER('01 train'!$S566), '01 train'!$S566, 0)</f>
        <v>1</v>
      </c>
      <c r="D566" s="9">
        <f t="shared" si="1"/>
        <v>0</v>
      </c>
    </row>
    <row r="567" ht="15.75" customHeight="1">
      <c r="A567" s="9">
        <f>'01 train'!$A567</f>
        <v>566</v>
      </c>
      <c r="B567" s="9">
        <f>'01 train'!$B567</f>
        <v>0</v>
      </c>
      <c r="C567" s="9">
        <f>if(ISNUMBER('01 train'!$S567), '01 train'!$S567, 0)</f>
        <v>0</v>
      </c>
      <c r="D567" s="9">
        <f t="shared" si="1"/>
        <v>1</v>
      </c>
    </row>
    <row r="568" ht="15.75" customHeight="1">
      <c r="A568" s="9">
        <f>'01 train'!$A568</f>
        <v>567</v>
      </c>
      <c r="B568" s="9">
        <f>'01 train'!$B568</f>
        <v>0</v>
      </c>
      <c r="C568" s="9">
        <f>if(ISNUMBER('01 train'!$S568), '01 train'!$S568, 0)</f>
        <v>0</v>
      </c>
      <c r="D568" s="9">
        <f t="shared" si="1"/>
        <v>1</v>
      </c>
    </row>
    <row r="569" ht="15.75" customHeight="1">
      <c r="A569" s="9">
        <f>'01 train'!$A569</f>
        <v>568</v>
      </c>
      <c r="B569" s="9">
        <f>'01 train'!$B569</f>
        <v>0</v>
      </c>
      <c r="C569" s="9">
        <f>if(ISNUMBER('01 train'!$S569), '01 train'!$S569, 0)</f>
        <v>1</v>
      </c>
      <c r="D569" s="9">
        <f t="shared" si="1"/>
        <v>0</v>
      </c>
    </row>
    <row r="570" ht="15.75" customHeight="1">
      <c r="A570" s="9">
        <f>'01 train'!$A570</f>
        <v>569</v>
      </c>
      <c r="B570" s="9">
        <f>'01 train'!$B570</f>
        <v>0</v>
      </c>
      <c r="C570" s="9">
        <f>if(ISNUMBER('01 train'!$S570), '01 train'!$S570, 0)</f>
        <v>0</v>
      </c>
      <c r="D570" s="9">
        <f t="shared" si="1"/>
        <v>1</v>
      </c>
    </row>
    <row r="571" ht="15.75" customHeight="1">
      <c r="A571" s="9">
        <f>'01 train'!$A571</f>
        <v>570</v>
      </c>
      <c r="B571" s="9">
        <f>'01 train'!$B571</f>
        <v>1</v>
      </c>
      <c r="C571" s="9">
        <f>if(ISNUMBER('01 train'!$S571), '01 train'!$S571, 0)</f>
        <v>0</v>
      </c>
      <c r="D571" s="9">
        <f t="shared" si="1"/>
        <v>0</v>
      </c>
    </row>
    <row r="572" ht="15.75" customHeight="1">
      <c r="A572" s="9">
        <f>'01 train'!$A572</f>
        <v>571</v>
      </c>
      <c r="B572" s="9">
        <f>'01 train'!$B572</f>
        <v>1</v>
      </c>
      <c r="C572" s="9">
        <f>if(ISNUMBER('01 train'!$S572), '01 train'!$S572, 0)</f>
        <v>0</v>
      </c>
      <c r="D572" s="9">
        <f t="shared" si="1"/>
        <v>0</v>
      </c>
    </row>
    <row r="573" ht="15.75" customHeight="1">
      <c r="A573" s="9">
        <f>'01 train'!$A573</f>
        <v>572</v>
      </c>
      <c r="B573" s="9">
        <f>'01 train'!$B573</f>
        <v>1</v>
      </c>
      <c r="C573" s="9">
        <f>if(ISNUMBER('01 train'!$S573), '01 train'!$S573, 0)</f>
        <v>1</v>
      </c>
      <c r="D573" s="9">
        <f t="shared" si="1"/>
        <v>1</v>
      </c>
    </row>
    <row r="574" ht="15.75" customHeight="1">
      <c r="A574" s="9">
        <f>'01 train'!$A574</f>
        <v>573</v>
      </c>
      <c r="B574" s="9">
        <f>'01 train'!$B574</f>
        <v>1</v>
      </c>
      <c r="C574" s="9">
        <f>if(ISNUMBER('01 train'!$S574), '01 train'!$S574, 0)</f>
        <v>0</v>
      </c>
      <c r="D574" s="9">
        <f t="shared" si="1"/>
        <v>0</v>
      </c>
    </row>
    <row r="575" ht="15.75" customHeight="1">
      <c r="A575" s="9">
        <f>'01 train'!$A575</f>
        <v>574</v>
      </c>
      <c r="B575" s="9">
        <f>'01 train'!$B575</f>
        <v>1</v>
      </c>
      <c r="C575" s="9">
        <f>if(ISNUMBER('01 train'!$S575), '01 train'!$S575, 0)</f>
        <v>1</v>
      </c>
      <c r="D575" s="9">
        <f t="shared" si="1"/>
        <v>1</v>
      </c>
    </row>
    <row r="576" ht="15.75" customHeight="1">
      <c r="A576" s="9">
        <f>'01 train'!$A576</f>
        <v>575</v>
      </c>
      <c r="B576" s="9">
        <f>'01 train'!$B576</f>
        <v>0</v>
      </c>
      <c r="C576" s="9">
        <f>if(ISNUMBER('01 train'!$S576), '01 train'!$S576, 0)</f>
        <v>0</v>
      </c>
      <c r="D576" s="9">
        <f t="shared" si="1"/>
        <v>1</v>
      </c>
    </row>
    <row r="577" ht="15.75" customHeight="1">
      <c r="A577" s="9">
        <f>'01 train'!$A577</f>
        <v>576</v>
      </c>
      <c r="B577" s="9">
        <f>'01 train'!$B577</f>
        <v>0</v>
      </c>
      <c r="C577" s="9">
        <f>if(ISNUMBER('01 train'!$S577), '01 train'!$S577, 0)</f>
        <v>0</v>
      </c>
      <c r="D577" s="9">
        <f t="shared" si="1"/>
        <v>1</v>
      </c>
    </row>
    <row r="578" ht="15.75" customHeight="1">
      <c r="A578" s="9">
        <f>'01 train'!$A578</f>
        <v>577</v>
      </c>
      <c r="B578" s="9">
        <f>'01 train'!$B578</f>
        <v>1</v>
      </c>
      <c r="C578" s="9">
        <f>if(ISNUMBER('01 train'!$S578), '01 train'!$S578, 0)</f>
        <v>1</v>
      </c>
      <c r="D578" s="9">
        <f t="shared" si="1"/>
        <v>1</v>
      </c>
    </row>
    <row r="579" ht="15.75" customHeight="1">
      <c r="A579" s="9">
        <f>'01 train'!$A579</f>
        <v>578</v>
      </c>
      <c r="B579" s="9">
        <f>'01 train'!$B579</f>
        <v>1</v>
      </c>
      <c r="C579" s="9">
        <f>if(ISNUMBER('01 train'!$S579), '01 train'!$S579, 0)</f>
        <v>1</v>
      </c>
      <c r="D579" s="9">
        <f t="shared" si="1"/>
        <v>1</v>
      </c>
    </row>
    <row r="580" ht="15.75" customHeight="1">
      <c r="A580" s="9">
        <f>'01 train'!$A580</f>
        <v>579</v>
      </c>
      <c r="B580" s="9">
        <f>'01 train'!$B580</f>
        <v>0</v>
      </c>
      <c r="C580" s="9">
        <f>if(ISNUMBER('01 train'!$S580), '01 train'!$S580, 0)</f>
        <v>1</v>
      </c>
      <c r="D580" s="9">
        <f t="shared" si="1"/>
        <v>0</v>
      </c>
    </row>
    <row r="581" ht="15.75" customHeight="1">
      <c r="A581" s="9">
        <f>'01 train'!$A581</f>
        <v>580</v>
      </c>
      <c r="B581" s="9">
        <f>'01 train'!$B581</f>
        <v>1</v>
      </c>
      <c r="C581" s="9">
        <f>if(ISNUMBER('01 train'!$S581), '01 train'!$S581, 0)</f>
        <v>0</v>
      </c>
      <c r="D581" s="9">
        <f t="shared" si="1"/>
        <v>0</v>
      </c>
    </row>
    <row r="582" ht="15.75" customHeight="1">
      <c r="A582" s="9">
        <f>'01 train'!$A582</f>
        <v>581</v>
      </c>
      <c r="B582" s="9">
        <f>'01 train'!$B582</f>
        <v>1</v>
      </c>
      <c r="C582" s="9">
        <f>if(ISNUMBER('01 train'!$S582), '01 train'!$S582, 0)</f>
        <v>1</v>
      </c>
      <c r="D582" s="9">
        <f t="shared" si="1"/>
        <v>1</v>
      </c>
    </row>
    <row r="583" ht="15.75" customHeight="1">
      <c r="A583" s="9">
        <f>'01 train'!$A583</f>
        <v>582</v>
      </c>
      <c r="B583" s="9">
        <f>'01 train'!$B583</f>
        <v>1</v>
      </c>
      <c r="C583" s="9">
        <f>if(ISNUMBER('01 train'!$S583), '01 train'!$S583, 0)</f>
        <v>1</v>
      </c>
      <c r="D583" s="9">
        <f t="shared" si="1"/>
        <v>1</v>
      </c>
    </row>
    <row r="584" ht="15.75" customHeight="1">
      <c r="A584" s="9">
        <f>'01 train'!$A584</f>
        <v>583</v>
      </c>
      <c r="B584" s="9">
        <f>'01 train'!$B584</f>
        <v>0</v>
      </c>
      <c r="C584" s="9">
        <f>if(ISNUMBER('01 train'!$S584), '01 train'!$S584, 0)</f>
        <v>0</v>
      </c>
      <c r="D584" s="9">
        <f t="shared" si="1"/>
        <v>1</v>
      </c>
    </row>
    <row r="585" ht="15.75" customHeight="1">
      <c r="A585" s="9">
        <f>'01 train'!$A585</f>
        <v>584</v>
      </c>
      <c r="B585" s="9">
        <f>'01 train'!$B585</f>
        <v>0</v>
      </c>
      <c r="C585" s="9">
        <f>if(ISNUMBER('01 train'!$S585), '01 train'!$S585, 0)</f>
        <v>0</v>
      </c>
      <c r="D585" s="9">
        <f t="shared" si="1"/>
        <v>1</v>
      </c>
    </row>
    <row r="586" ht="15.75" customHeight="1">
      <c r="A586" s="9">
        <f>'01 train'!$A586</f>
        <v>585</v>
      </c>
      <c r="B586" s="9">
        <f>'01 train'!$B586</f>
        <v>0</v>
      </c>
      <c r="C586" s="9">
        <f>if(ISNUMBER('01 train'!$S586), '01 train'!$S586, 0)</f>
        <v>0</v>
      </c>
      <c r="D586" s="9">
        <f t="shared" si="1"/>
        <v>1</v>
      </c>
    </row>
    <row r="587" ht="15.75" customHeight="1">
      <c r="A587" s="9">
        <f>'01 train'!$A587</f>
        <v>586</v>
      </c>
      <c r="B587" s="9">
        <f>'01 train'!$B587</f>
        <v>1</v>
      </c>
      <c r="C587" s="9">
        <f>if(ISNUMBER('01 train'!$S587), '01 train'!$S587, 0)</f>
        <v>1</v>
      </c>
      <c r="D587" s="9">
        <f t="shared" si="1"/>
        <v>1</v>
      </c>
    </row>
    <row r="588" ht="15.75" customHeight="1">
      <c r="A588" s="9">
        <f>'01 train'!$A588</f>
        <v>587</v>
      </c>
      <c r="B588" s="9">
        <f>'01 train'!$B588</f>
        <v>0</v>
      </c>
      <c r="C588" s="9">
        <f>if(ISNUMBER('01 train'!$S588), '01 train'!$S588, 0)</f>
        <v>0</v>
      </c>
      <c r="D588" s="9">
        <f t="shared" si="1"/>
        <v>1</v>
      </c>
    </row>
    <row r="589" ht="15.75" customHeight="1">
      <c r="A589" s="9">
        <f>'01 train'!$A589</f>
        <v>588</v>
      </c>
      <c r="B589" s="9">
        <f>'01 train'!$B589</f>
        <v>1</v>
      </c>
      <c r="C589" s="9">
        <f>if(ISNUMBER('01 train'!$S589), '01 train'!$S589, 0)</f>
        <v>0</v>
      </c>
      <c r="D589" s="9">
        <f t="shared" si="1"/>
        <v>0</v>
      </c>
    </row>
    <row r="590" ht="15.75" customHeight="1">
      <c r="A590" s="9">
        <f>'01 train'!$A590</f>
        <v>589</v>
      </c>
      <c r="B590" s="9">
        <f>'01 train'!$B590</f>
        <v>0</v>
      </c>
      <c r="C590" s="9">
        <f>if(ISNUMBER('01 train'!$S590), '01 train'!$S590, 0)</f>
        <v>0</v>
      </c>
      <c r="D590" s="9">
        <f t="shared" si="1"/>
        <v>1</v>
      </c>
    </row>
    <row r="591" ht="15.75" customHeight="1">
      <c r="A591" s="9">
        <f>'01 train'!$A591</f>
        <v>590</v>
      </c>
      <c r="B591" s="9">
        <f>'01 train'!$B591</f>
        <v>0</v>
      </c>
      <c r="C591" s="9">
        <f>if(ISNUMBER('01 train'!$S591), '01 train'!$S591, 0)</f>
        <v>0</v>
      </c>
      <c r="D591" s="9">
        <f t="shared" si="1"/>
        <v>1</v>
      </c>
    </row>
    <row r="592" ht="15.75" customHeight="1">
      <c r="A592" s="9">
        <f>'01 train'!$A592</f>
        <v>591</v>
      </c>
      <c r="B592" s="9">
        <f>'01 train'!$B592</f>
        <v>0</v>
      </c>
      <c r="C592" s="9">
        <f>if(ISNUMBER('01 train'!$S592), '01 train'!$S592, 0)</f>
        <v>0</v>
      </c>
      <c r="D592" s="9">
        <f t="shared" si="1"/>
        <v>1</v>
      </c>
    </row>
    <row r="593" ht="15.75" customHeight="1">
      <c r="A593" s="9">
        <f>'01 train'!$A593</f>
        <v>592</v>
      </c>
      <c r="B593" s="9">
        <f>'01 train'!$B593</f>
        <v>1</v>
      </c>
      <c r="C593" s="9">
        <f>if(ISNUMBER('01 train'!$S593), '01 train'!$S593, 0)</f>
        <v>1</v>
      </c>
      <c r="D593" s="9">
        <f t="shared" si="1"/>
        <v>1</v>
      </c>
    </row>
    <row r="594" ht="15.75" customHeight="1">
      <c r="A594" s="9">
        <f>'01 train'!$A594</f>
        <v>593</v>
      </c>
      <c r="B594" s="9">
        <f>'01 train'!$B594</f>
        <v>0</v>
      </c>
      <c r="C594" s="9">
        <f>if(ISNUMBER('01 train'!$S594), '01 train'!$S594, 0)</f>
        <v>0</v>
      </c>
      <c r="D594" s="9">
        <f t="shared" si="1"/>
        <v>1</v>
      </c>
    </row>
    <row r="595" ht="15.75" customHeight="1">
      <c r="A595" s="9">
        <f>'01 train'!$A595</f>
        <v>594</v>
      </c>
      <c r="B595" s="9">
        <f>'01 train'!$B595</f>
        <v>0</v>
      </c>
      <c r="C595" s="9">
        <f>if(ISNUMBER('01 train'!$S595), '01 train'!$S595, 0)</f>
        <v>1</v>
      </c>
      <c r="D595" s="9">
        <f t="shared" si="1"/>
        <v>0</v>
      </c>
    </row>
    <row r="596" ht="15.75" customHeight="1">
      <c r="A596" s="9">
        <f>'01 train'!$A596</f>
        <v>595</v>
      </c>
      <c r="B596" s="9">
        <f>'01 train'!$B596</f>
        <v>0</v>
      </c>
      <c r="C596" s="9">
        <f>if(ISNUMBER('01 train'!$S596), '01 train'!$S596, 0)</f>
        <v>0</v>
      </c>
      <c r="D596" s="9">
        <f t="shared" si="1"/>
        <v>1</v>
      </c>
    </row>
    <row r="597" ht="15.75" customHeight="1">
      <c r="A597" s="9">
        <f>'01 train'!$A597</f>
        <v>596</v>
      </c>
      <c r="B597" s="9">
        <f>'01 train'!$B597</f>
        <v>0</v>
      </c>
      <c r="C597" s="9">
        <f>if(ISNUMBER('01 train'!$S597), '01 train'!$S597, 0)</f>
        <v>0</v>
      </c>
      <c r="D597" s="9">
        <f t="shared" si="1"/>
        <v>1</v>
      </c>
    </row>
    <row r="598" ht="15.75" customHeight="1">
      <c r="A598" s="9">
        <f>'01 train'!$A598</f>
        <v>597</v>
      </c>
      <c r="B598" s="9">
        <f>'01 train'!$B598</f>
        <v>1</v>
      </c>
      <c r="C598" s="9">
        <f>if(ISNUMBER('01 train'!$S598), '01 train'!$S598, 0)</f>
        <v>1</v>
      </c>
      <c r="D598" s="9">
        <f t="shared" si="1"/>
        <v>1</v>
      </c>
    </row>
    <row r="599" ht="15.75" customHeight="1">
      <c r="A599" s="9">
        <f>'01 train'!$A599</f>
        <v>598</v>
      </c>
      <c r="B599" s="9">
        <f>'01 train'!$B599</f>
        <v>0</v>
      </c>
      <c r="C599" s="9">
        <f>if(ISNUMBER('01 train'!$S599), '01 train'!$S599, 0)</f>
        <v>0</v>
      </c>
      <c r="D599" s="9">
        <f t="shared" si="1"/>
        <v>1</v>
      </c>
    </row>
    <row r="600" ht="15.75" customHeight="1">
      <c r="A600" s="9">
        <f>'01 train'!$A600</f>
        <v>599</v>
      </c>
      <c r="B600" s="9">
        <f>'01 train'!$B600</f>
        <v>0</v>
      </c>
      <c r="C600" s="9">
        <f>if(ISNUMBER('01 train'!$S600), '01 train'!$S600, 0)</f>
        <v>0</v>
      </c>
      <c r="D600" s="9">
        <f t="shared" si="1"/>
        <v>1</v>
      </c>
    </row>
    <row r="601" ht="15.75" customHeight="1">
      <c r="A601" s="9">
        <f>'01 train'!$A601</f>
        <v>600</v>
      </c>
      <c r="B601" s="9">
        <f>'01 train'!$B601</f>
        <v>1</v>
      </c>
      <c r="C601" s="9">
        <f>if(ISNUMBER('01 train'!$S601), '01 train'!$S601, 0)</f>
        <v>0</v>
      </c>
      <c r="D601" s="9">
        <f t="shared" si="1"/>
        <v>0</v>
      </c>
    </row>
    <row r="602" ht="15.75" customHeight="1">
      <c r="A602" s="9">
        <f>'01 train'!$A602</f>
        <v>601</v>
      </c>
      <c r="B602" s="9">
        <f>'01 train'!$B602</f>
        <v>1</v>
      </c>
      <c r="C602" s="9">
        <f>if(ISNUMBER('01 train'!$S602), '01 train'!$S602, 0)</f>
        <v>1</v>
      </c>
      <c r="D602" s="9">
        <f t="shared" si="1"/>
        <v>1</v>
      </c>
    </row>
    <row r="603" ht="15.75" customHeight="1">
      <c r="A603" s="9">
        <f>'01 train'!$A603</f>
        <v>602</v>
      </c>
      <c r="B603" s="9">
        <f>'01 train'!$B603</f>
        <v>0</v>
      </c>
      <c r="C603" s="9">
        <f>if(ISNUMBER('01 train'!$S603), '01 train'!$S603, 0)</f>
        <v>0</v>
      </c>
      <c r="D603" s="9">
        <f t="shared" si="1"/>
        <v>1</v>
      </c>
    </row>
    <row r="604" ht="15.75" customHeight="1">
      <c r="A604" s="9">
        <f>'01 train'!$A604</f>
        <v>603</v>
      </c>
      <c r="B604" s="9">
        <f>'01 train'!$B604</f>
        <v>0</v>
      </c>
      <c r="C604" s="9">
        <f>if(ISNUMBER('01 train'!$S604), '01 train'!$S604, 0)</f>
        <v>0</v>
      </c>
      <c r="D604" s="9">
        <f t="shared" si="1"/>
        <v>1</v>
      </c>
    </row>
    <row r="605" ht="15.75" customHeight="1">
      <c r="A605" s="9">
        <f>'01 train'!$A605</f>
        <v>604</v>
      </c>
      <c r="B605" s="9">
        <f>'01 train'!$B605</f>
        <v>0</v>
      </c>
      <c r="C605" s="9">
        <f>if(ISNUMBER('01 train'!$S605), '01 train'!$S605, 0)</f>
        <v>0</v>
      </c>
      <c r="D605" s="9">
        <f t="shared" si="1"/>
        <v>1</v>
      </c>
    </row>
    <row r="606" ht="15.75" customHeight="1">
      <c r="A606" s="9">
        <f>'01 train'!$A606</f>
        <v>605</v>
      </c>
      <c r="B606" s="9">
        <f>'01 train'!$B606</f>
        <v>1</v>
      </c>
      <c r="C606" s="9">
        <f>if(ISNUMBER('01 train'!$S606), '01 train'!$S606, 0)</f>
        <v>0</v>
      </c>
      <c r="D606" s="9">
        <f t="shared" si="1"/>
        <v>0</v>
      </c>
    </row>
    <row r="607" ht="15.75" customHeight="1">
      <c r="A607" s="9">
        <f>'01 train'!$A607</f>
        <v>606</v>
      </c>
      <c r="B607" s="9">
        <f>'01 train'!$B607</f>
        <v>0</v>
      </c>
      <c r="C607" s="9">
        <f>if(ISNUMBER('01 train'!$S607), '01 train'!$S607, 0)</f>
        <v>0</v>
      </c>
      <c r="D607" s="9">
        <f t="shared" si="1"/>
        <v>1</v>
      </c>
    </row>
    <row r="608" ht="15.75" customHeight="1">
      <c r="A608" s="9">
        <f>'01 train'!$A608</f>
        <v>607</v>
      </c>
      <c r="B608" s="9">
        <f>'01 train'!$B608</f>
        <v>0</v>
      </c>
      <c r="C608" s="9">
        <f>if(ISNUMBER('01 train'!$S608), '01 train'!$S608, 0)</f>
        <v>0</v>
      </c>
      <c r="D608" s="9">
        <f t="shared" si="1"/>
        <v>1</v>
      </c>
    </row>
    <row r="609" ht="15.75" customHeight="1">
      <c r="A609" s="9">
        <f>'01 train'!$A609</f>
        <v>608</v>
      </c>
      <c r="B609" s="9">
        <f>'01 train'!$B609</f>
        <v>1</v>
      </c>
      <c r="C609" s="9">
        <f>if(ISNUMBER('01 train'!$S609), '01 train'!$S609, 0)</f>
        <v>0</v>
      </c>
      <c r="D609" s="9">
        <f t="shared" si="1"/>
        <v>0</v>
      </c>
    </row>
    <row r="610" ht="15.75" customHeight="1">
      <c r="A610" s="9">
        <f>'01 train'!$A610</f>
        <v>609</v>
      </c>
      <c r="B610" s="9">
        <f>'01 train'!$B610</f>
        <v>1</v>
      </c>
      <c r="C610" s="9">
        <f>if(ISNUMBER('01 train'!$S610), '01 train'!$S610, 0)</f>
        <v>1</v>
      </c>
      <c r="D610" s="9">
        <f t="shared" si="1"/>
        <v>1</v>
      </c>
    </row>
    <row r="611" ht="15.75" customHeight="1">
      <c r="A611" s="9">
        <f>'01 train'!$A611</f>
        <v>610</v>
      </c>
      <c r="B611" s="9">
        <f>'01 train'!$B611</f>
        <v>1</v>
      </c>
      <c r="C611" s="9">
        <f>if(ISNUMBER('01 train'!$S611), '01 train'!$S611, 0)</f>
        <v>1</v>
      </c>
      <c r="D611" s="9">
        <f t="shared" si="1"/>
        <v>1</v>
      </c>
    </row>
    <row r="612" ht="15.75" customHeight="1">
      <c r="A612" s="9">
        <f>'01 train'!$A612</f>
        <v>611</v>
      </c>
      <c r="B612" s="9">
        <f>'01 train'!$B612</f>
        <v>0</v>
      </c>
      <c r="C612" s="9">
        <f>if(ISNUMBER('01 train'!$S612), '01 train'!$S612, 0)</f>
        <v>1</v>
      </c>
      <c r="D612" s="9">
        <f t="shared" si="1"/>
        <v>0</v>
      </c>
    </row>
    <row r="613" ht="15.75" customHeight="1">
      <c r="A613" s="9">
        <f>'01 train'!$A613</f>
        <v>612</v>
      </c>
      <c r="B613" s="9">
        <f>'01 train'!$B613</f>
        <v>0</v>
      </c>
      <c r="C613" s="9">
        <f>if(ISNUMBER('01 train'!$S613), '01 train'!$S613, 0)</f>
        <v>0</v>
      </c>
      <c r="D613" s="9">
        <f t="shared" si="1"/>
        <v>1</v>
      </c>
    </row>
    <row r="614" ht="15.75" customHeight="1">
      <c r="A614" s="9">
        <f>'01 train'!$A614</f>
        <v>613</v>
      </c>
      <c r="B614" s="9">
        <f>'01 train'!$B614</f>
        <v>1</v>
      </c>
      <c r="C614" s="9">
        <f>if(ISNUMBER('01 train'!$S614), '01 train'!$S614, 0)</f>
        <v>1</v>
      </c>
      <c r="D614" s="9">
        <f t="shared" si="1"/>
        <v>1</v>
      </c>
    </row>
    <row r="615" ht="15.75" customHeight="1">
      <c r="A615" s="9">
        <f>'01 train'!$A615</f>
        <v>614</v>
      </c>
      <c r="B615" s="9">
        <f>'01 train'!$B615</f>
        <v>0</v>
      </c>
      <c r="C615" s="9">
        <f>if(ISNUMBER('01 train'!$S615), '01 train'!$S615, 0)</f>
        <v>0</v>
      </c>
      <c r="D615" s="9">
        <f t="shared" si="1"/>
        <v>1</v>
      </c>
    </row>
    <row r="616" ht="15.75" customHeight="1">
      <c r="A616" s="9">
        <f>'01 train'!$A616</f>
        <v>615</v>
      </c>
      <c r="B616" s="9">
        <f>'01 train'!$B616</f>
        <v>0</v>
      </c>
      <c r="C616" s="9">
        <f>if(ISNUMBER('01 train'!$S616), '01 train'!$S616, 0)</f>
        <v>0</v>
      </c>
      <c r="D616" s="9">
        <f t="shared" si="1"/>
        <v>1</v>
      </c>
    </row>
    <row r="617" ht="15.75" customHeight="1">
      <c r="A617" s="9">
        <f>'01 train'!$A617</f>
        <v>616</v>
      </c>
      <c r="B617" s="9">
        <f>'01 train'!$B617</f>
        <v>1</v>
      </c>
      <c r="C617" s="9">
        <f>if(ISNUMBER('01 train'!$S617), '01 train'!$S617, 0)</f>
        <v>1</v>
      </c>
      <c r="D617" s="9">
        <f t="shared" si="1"/>
        <v>1</v>
      </c>
    </row>
    <row r="618" ht="15.75" customHeight="1">
      <c r="A618" s="9">
        <f>'01 train'!$A618</f>
        <v>617</v>
      </c>
      <c r="B618" s="9">
        <f>'01 train'!$B618</f>
        <v>0</v>
      </c>
      <c r="C618" s="9">
        <f>if(ISNUMBER('01 train'!$S618), '01 train'!$S618, 0)</f>
        <v>0</v>
      </c>
      <c r="D618" s="9">
        <f t="shared" si="1"/>
        <v>1</v>
      </c>
    </row>
    <row r="619" ht="15.75" customHeight="1">
      <c r="A619" s="9">
        <f>'01 train'!$A619</f>
        <v>618</v>
      </c>
      <c r="B619" s="9">
        <f>'01 train'!$B619</f>
        <v>0</v>
      </c>
      <c r="C619" s="9">
        <f>if(ISNUMBER('01 train'!$S619), '01 train'!$S619, 0)</f>
        <v>1</v>
      </c>
      <c r="D619" s="9">
        <f t="shared" si="1"/>
        <v>0</v>
      </c>
    </row>
    <row r="620" ht="15.75" customHeight="1">
      <c r="A620" s="9">
        <f>'01 train'!$A620</f>
        <v>619</v>
      </c>
      <c r="B620" s="9">
        <f>'01 train'!$B620</f>
        <v>1</v>
      </c>
      <c r="C620" s="9">
        <f>if(ISNUMBER('01 train'!$S620), '01 train'!$S620, 0)</f>
        <v>1</v>
      </c>
      <c r="D620" s="9">
        <f t="shared" si="1"/>
        <v>1</v>
      </c>
    </row>
    <row r="621" ht="15.75" customHeight="1">
      <c r="A621" s="9">
        <f>'01 train'!$A621</f>
        <v>620</v>
      </c>
      <c r="B621" s="9">
        <f>'01 train'!$B621</f>
        <v>0</v>
      </c>
      <c r="C621" s="9">
        <f>if(ISNUMBER('01 train'!$S621), '01 train'!$S621, 0)</f>
        <v>0</v>
      </c>
      <c r="D621" s="9">
        <f t="shared" si="1"/>
        <v>1</v>
      </c>
    </row>
    <row r="622" ht="15.75" customHeight="1">
      <c r="A622" s="9">
        <f>'01 train'!$A622</f>
        <v>621</v>
      </c>
      <c r="B622" s="9">
        <f>'01 train'!$B622</f>
        <v>0</v>
      </c>
      <c r="C622" s="9">
        <f>if(ISNUMBER('01 train'!$S622), '01 train'!$S622, 0)</f>
        <v>0</v>
      </c>
      <c r="D622" s="9">
        <f t="shared" si="1"/>
        <v>1</v>
      </c>
    </row>
    <row r="623" ht="15.75" customHeight="1">
      <c r="A623" s="9">
        <f>'01 train'!$A623</f>
        <v>622</v>
      </c>
      <c r="B623" s="9">
        <f>'01 train'!$B623</f>
        <v>1</v>
      </c>
      <c r="C623" s="9">
        <f>if(ISNUMBER('01 train'!$S623), '01 train'!$S623, 0)</f>
        <v>0</v>
      </c>
      <c r="D623" s="9">
        <f t="shared" si="1"/>
        <v>0</v>
      </c>
    </row>
    <row r="624" ht="15.75" customHeight="1">
      <c r="A624" s="9">
        <f>'01 train'!$A624</f>
        <v>623</v>
      </c>
      <c r="B624" s="9">
        <f>'01 train'!$B624</f>
        <v>1</v>
      </c>
      <c r="C624" s="9">
        <f>if(ISNUMBER('01 train'!$S624), '01 train'!$S624, 0)</f>
        <v>0</v>
      </c>
      <c r="D624" s="9">
        <f t="shared" si="1"/>
        <v>0</v>
      </c>
    </row>
    <row r="625" ht="15.75" customHeight="1">
      <c r="A625" s="9">
        <f>'01 train'!$A625</f>
        <v>624</v>
      </c>
      <c r="B625" s="9">
        <f>'01 train'!$B625</f>
        <v>0</v>
      </c>
      <c r="C625" s="9">
        <f>if(ISNUMBER('01 train'!$S625), '01 train'!$S625, 0)</f>
        <v>0</v>
      </c>
      <c r="D625" s="9">
        <f t="shared" si="1"/>
        <v>1</v>
      </c>
    </row>
    <row r="626" ht="15.75" customHeight="1">
      <c r="A626" s="9">
        <f>'01 train'!$A626</f>
        <v>625</v>
      </c>
      <c r="B626" s="9">
        <f>'01 train'!$B626</f>
        <v>0</v>
      </c>
      <c r="C626" s="9">
        <f>if(ISNUMBER('01 train'!$S626), '01 train'!$S626, 0)</f>
        <v>0</v>
      </c>
      <c r="D626" s="9">
        <f t="shared" si="1"/>
        <v>1</v>
      </c>
    </row>
    <row r="627" ht="15.75" customHeight="1">
      <c r="A627" s="9">
        <f>'01 train'!$A627</f>
        <v>626</v>
      </c>
      <c r="B627" s="9">
        <f>'01 train'!$B627</f>
        <v>0</v>
      </c>
      <c r="C627" s="9">
        <f>if(ISNUMBER('01 train'!$S627), '01 train'!$S627, 0)</f>
        <v>0</v>
      </c>
      <c r="D627" s="9">
        <f t="shared" si="1"/>
        <v>1</v>
      </c>
    </row>
    <row r="628" ht="15.75" customHeight="1">
      <c r="A628" s="9">
        <f>'01 train'!$A628</f>
        <v>627</v>
      </c>
      <c r="B628" s="9">
        <f>'01 train'!$B628</f>
        <v>0</v>
      </c>
      <c r="C628" s="9">
        <f>if(ISNUMBER('01 train'!$S628), '01 train'!$S628, 0)</f>
        <v>0</v>
      </c>
      <c r="D628" s="9">
        <f t="shared" si="1"/>
        <v>1</v>
      </c>
    </row>
    <row r="629" ht="15.75" customHeight="1">
      <c r="A629" s="9">
        <f>'01 train'!$A629</f>
        <v>628</v>
      </c>
      <c r="B629" s="9">
        <f>'01 train'!$B629</f>
        <v>1</v>
      </c>
      <c r="C629" s="9">
        <f>if(ISNUMBER('01 train'!$S629), '01 train'!$S629, 0)</f>
        <v>1</v>
      </c>
      <c r="D629" s="9">
        <f t="shared" si="1"/>
        <v>1</v>
      </c>
    </row>
    <row r="630" ht="15.75" customHeight="1">
      <c r="A630" s="9">
        <f>'01 train'!$A630</f>
        <v>629</v>
      </c>
      <c r="B630" s="9">
        <f>'01 train'!$B630</f>
        <v>0</v>
      </c>
      <c r="C630" s="9">
        <f>if(ISNUMBER('01 train'!$S630), '01 train'!$S630, 0)</f>
        <v>0</v>
      </c>
      <c r="D630" s="9">
        <f t="shared" si="1"/>
        <v>1</v>
      </c>
    </row>
    <row r="631" ht="15.75" customHeight="1">
      <c r="A631" s="9">
        <f>'01 train'!$A631</f>
        <v>630</v>
      </c>
      <c r="B631" s="9">
        <f>'01 train'!$B631</f>
        <v>0</v>
      </c>
      <c r="C631" s="9">
        <f>if(ISNUMBER('01 train'!$S631), '01 train'!$S631, 0)</f>
        <v>0</v>
      </c>
      <c r="D631" s="9">
        <f t="shared" si="1"/>
        <v>1</v>
      </c>
    </row>
    <row r="632" ht="15.75" customHeight="1">
      <c r="A632" s="9">
        <f>'01 train'!$A632</f>
        <v>631</v>
      </c>
      <c r="B632" s="9">
        <f>'01 train'!$B632</f>
        <v>1</v>
      </c>
      <c r="C632" s="9">
        <f>if(ISNUMBER('01 train'!$S632), '01 train'!$S632, 0)</f>
        <v>0</v>
      </c>
      <c r="D632" s="9">
        <f t="shared" si="1"/>
        <v>0</v>
      </c>
    </row>
    <row r="633" ht="15.75" customHeight="1">
      <c r="A633" s="9">
        <f>'01 train'!$A633</f>
        <v>632</v>
      </c>
      <c r="B633" s="9">
        <f>'01 train'!$B633</f>
        <v>0</v>
      </c>
      <c r="C633" s="9">
        <f>if(ISNUMBER('01 train'!$S633), '01 train'!$S633, 0)</f>
        <v>0</v>
      </c>
      <c r="D633" s="9">
        <f t="shared" si="1"/>
        <v>1</v>
      </c>
    </row>
    <row r="634" ht="15.75" customHeight="1">
      <c r="A634" s="9">
        <f>'01 train'!$A634</f>
        <v>557</v>
      </c>
      <c r="B634" s="9">
        <f>'01 train'!$B634</f>
        <v>1</v>
      </c>
      <c r="C634" s="9">
        <f>if(ISNUMBER('01 train'!$S634), '01 train'!$S634, 0)</f>
        <v>1</v>
      </c>
      <c r="D634" s="9">
        <f t="shared" si="1"/>
        <v>1</v>
      </c>
    </row>
    <row r="635" ht="15.75" customHeight="1">
      <c r="A635" s="9">
        <f>'01 train'!$A635</f>
        <v>634</v>
      </c>
      <c r="B635" s="9">
        <f>'01 train'!$B635</f>
        <v>0</v>
      </c>
      <c r="C635" s="9">
        <f>if(ISNUMBER('01 train'!$S635), '01 train'!$S635, 0)</f>
        <v>0</v>
      </c>
      <c r="D635" s="9">
        <f t="shared" si="1"/>
        <v>1</v>
      </c>
    </row>
    <row r="636" ht="15.75" customHeight="1">
      <c r="A636" s="9">
        <f>'01 train'!$A636</f>
        <v>635</v>
      </c>
      <c r="B636" s="9">
        <f>'01 train'!$B636</f>
        <v>0</v>
      </c>
      <c r="C636" s="9">
        <f>if(ISNUMBER('01 train'!$S636), '01 train'!$S636, 0)</f>
        <v>1</v>
      </c>
      <c r="D636" s="9">
        <f t="shared" si="1"/>
        <v>0</v>
      </c>
    </row>
    <row r="637" ht="15.75" customHeight="1">
      <c r="A637" s="9">
        <f>'01 train'!$A637</f>
        <v>636</v>
      </c>
      <c r="B637" s="9">
        <f>'01 train'!$B637</f>
        <v>1</v>
      </c>
      <c r="C637" s="9">
        <f>if(ISNUMBER('01 train'!$S637), '01 train'!$S637, 0)</f>
        <v>1</v>
      </c>
      <c r="D637" s="9">
        <f t="shared" si="1"/>
        <v>1</v>
      </c>
    </row>
    <row r="638" ht="15.75" customHeight="1">
      <c r="A638" s="9">
        <f>'01 train'!$A638</f>
        <v>637</v>
      </c>
      <c r="B638" s="9">
        <f>'01 train'!$B638</f>
        <v>0</v>
      </c>
      <c r="C638" s="9">
        <f>if(ISNUMBER('01 train'!$S638), '01 train'!$S638, 0)</f>
        <v>0</v>
      </c>
      <c r="D638" s="9">
        <f t="shared" si="1"/>
        <v>1</v>
      </c>
    </row>
    <row r="639" ht="15.75" customHeight="1">
      <c r="A639" s="9">
        <f>'01 train'!$A639</f>
        <v>638</v>
      </c>
      <c r="B639" s="9">
        <f>'01 train'!$B639</f>
        <v>0</v>
      </c>
      <c r="C639" s="9">
        <f>if(ISNUMBER('01 train'!$S639), '01 train'!$S639, 0)</f>
        <v>0</v>
      </c>
      <c r="D639" s="9">
        <f t="shared" si="1"/>
        <v>1</v>
      </c>
    </row>
    <row r="640" ht="15.75" customHeight="1">
      <c r="A640" s="9">
        <f>'01 train'!$A640</f>
        <v>639</v>
      </c>
      <c r="B640" s="9">
        <f>'01 train'!$B640</f>
        <v>0</v>
      </c>
      <c r="C640" s="9">
        <f>if(ISNUMBER('01 train'!$S640), '01 train'!$S640, 0)</f>
        <v>1</v>
      </c>
      <c r="D640" s="9">
        <f t="shared" si="1"/>
        <v>0</v>
      </c>
    </row>
    <row r="641" ht="15.75" customHeight="1">
      <c r="A641" s="9">
        <f>'01 train'!$A641</f>
        <v>640</v>
      </c>
      <c r="B641" s="9">
        <f>'01 train'!$B641</f>
        <v>0</v>
      </c>
      <c r="C641" s="9">
        <f>if(ISNUMBER('01 train'!$S641), '01 train'!$S641, 0)</f>
        <v>0</v>
      </c>
      <c r="D641" s="9">
        <f t="shared" si="1"/>
        <v>1</v>
      </c>
    </row>
    <row r="642" ht="15.75" customHeight="1">
      <c r="A642" s="9">
        <f>'01 train'!$A642</f>
        <v>641</v>
      </c>
      <c r="B642" s="9">
        <f>'01 train'!$B642</f>
        <v>0</v>
      </c>
      <c r="C642" s="9">
        <f>if(ISNUMBER('01 train'!$S642), '01 train'!$S642, 0)</f>
        <v>0</v>
      </c>
      <c r="D642" s="9">
        <f t="shared" si="1"/>
        <v>1</v>
      </c>
    </row>
    <row r="643" ht="15.75" customHeight="1">
      <c r="A643" s="9">
        <f>'01 train'!$A643</f>
        <v>711</v>
      </c>
      <c r="B643" s="9">
        <f>'01 train'!$B643</f>
        <v>1</v>
      </c>
      <c r="C643" s="9">
        <f>if(ISNUMBER('01 train'!$S643), '01 train'!$S643, 0)</f>
        <v>1</v>
      </c>
      <c r="D643" s="9">
        <f t="shared" si="1"/>
        <v>1</v>
      </c>
    </row>
    <row r="644" ht="15.75" customHeight="1">
      <c r="A644" s="9">
        <f>'01 train'!$A644</f>
        <v>643</v>
      </c>
      <c r="B644" s="9">
        <f>'01 train'!$B644</f>
        <v>0</v>
      </c>
      <c r="C644" s="9">
        <f>if(ISNUMBER('01 train'!$S644), '01 train'!$S644, 0)</f>
        <v>1</v>
      </c>
      <c r="D644" s="9">
        <f t="shared" si="1"/>
        <v>0</v>
      </c>
    </row>
    <row r="645" ht="15.75" customHeight="1">
      <c r="A645" s="9">
        <f>'01 train'!$A645</f>
        <v>644</v>
      </c>
      <c r="B645" s="9">
        <f>'01 train'!$B645</f>
        <v>1</v>
      </c>
      <c r="C645" s="9">
        <f>if(ISNUMBER('01 train'!$S645), '01 train'!$S645, 0)</f>
        <v>0</v>
      </c>
      <c r="D645" s="9">
        <f t="shared" si="1"/>
        <v>0</v>
      </c>
    </row>
    <row r="646" ht="15.75" customHeight="1">
      <c r="A646" s="9">
        <f>'01 train'!$A646</f>
        <v>645</v>
      </c>
      <c r="B646" s="9">
        <f>'01 train'!$B646</f>
        <v>1</v>
      </c>
      <c r="C646" s="9">
        <f>if(ISNUMBER('01 train'!$S646), '01 train'!$S646, 0)</f>
        <v>1</v>
      </c>
      <c r="D646" s="9">
        <f t="shared" si="1"/>
        <v>1</v>
      </c>
    </row>
    <row r="647" ht="15.75" customHeight="1">
      <c r="A647" s="9">
        <f>'01 train'!$A647</f>
        <v>646</v>
      </c>
      <c r="B647" s="9">
        <f>'01 train'!$B647</f>
        <v>1</v>
      </c>
      <c r="C647" s="9">
        <f>if(ISNUMBER('01 train'!$S647), '01 train'!$S647, 0)</f>
        <v>0</v>
      </c>
      <c r="D647" s="9">
        <f t="shared" si="1"/>
        <v>0</v>
      </c>
    </row>
    <row r="648" ht="15.75" customHeight="1">
      <c r="A648" s="9">
        <f>'01 train'!$A648</f>
        <v>647</v>
      </c>
      <c r="B648" s="9">
        <f>'01 train'!$B648</f>
        <v>0</v>
      </c>
      <c r="C648" s="9">
        <f>if(ISNUMBER('01 train'!$S648), '01 train'!$S648, 0)</f>
        <v>0</v>
      </c>
      <c r="D648" s="9">
        <f t="shared" si="1"/>
        <v>1</v>
      </c>
    </row>
    <row r="649" ht="15.75" customHeight="1">
      <c r="A649" s="9">
        <f>'01 train'!$A649</f>
        <v>648</v>
      </c>
      <c r="B649" s="9">
        <f>'01 train'!$B649</f>
        <v>1</v>
      </c>
      <c r="C649" s="9">
        <f>if(ISNUMBER('01 train'!$S649), '01 train'!$S649, 0)</f>
        <v>0</v>
      </c>
      <c r="D649" s="9">
        <f t="shared" si="1"/>
        <v>0</v>
      </c>
    </row>
    <row r="650" ht="15.75" customHeight="1">
      <c r="A650" s="9">
        <f>'01 train'!$A650</f>
        <v>649</v>
      </c>
      <c r="B650" s="9">
        <f>'01 train'!$B650</f>
        <v>0</v>
      </c>
      <c r="C650" s="9">
        <f>if(ISNUMBER('01 train'!$S650), '01 train'!$S650, 0)</f>
        <v>0</v>
      </c>
      <c r="D650" s="9">
        <f t="shared" si="1"/>
        <v>1</v>
      </c>
    </row>
    <row r="651" ht="15.75" customHeight="1">
      <c r="A651" s="9">
        <f>'01 train'!$A651</f>
        <v>650</v>
      </c>
      <c r="B651" s="9">
        <f>'01 train'!$B651</f>
        <v>1</v>
      </c>
      <c r="C651" s="9">
        <f>if(ISNUMBER('01 train'!$S651), '01 train'!$S651, 0)</f>
        <v>1</v>
      </c>
      <c r="D651" s="9">
        <f t="shared" si="1"/>
        <v>1</v>
      </c>
    </row>
    <row r="652" ht="15.75" customHeight="1">
      <c r="A652" s="9">
        <f>'01 train'!$A652</f>
        <v>651</v>
      </c>
      <c r="B652" s="9">
        <f>'01 train'!$B652</f>
        <v>0</v>
      </c>
      <c r="C652" s="9">
        <f>if(ISNUMBER('01 train'!$S652), '01 train'!$S652, 0)</f>
        <v>0</v>
      </c>
      <c r="D652" s="9">
        <f t="shared" si="1"/>
        <v>1</v>
      </c>
    </row>
    <row r="653" ht="15.75" customHeight="1">
      <c r="A653" s="9">
        <f>'01 train'!$A653</f>
        <v>652</v>
      </c>
      <c r="B653" s="9">
        <f>'01 train'!$B653</f>
        <v>1</v>
      </c>
      <c r="C653" s="9">
        <f>if(ISNUMBER('01 train'!$S653), '01 train'!$S653, 0)</f>
        <v>1</v>
      </c>
      <c r="D653" s="9">
        <f t="shared" si="1"/>
        <v>1</v>
      </c>
    </row>
    <row r="654" ht="15.75" customHeight="1">
      <c r="A654" s="9">
        <f>'01 train'!$A654</f>
        <v>653</v>
      </c>
      <c r="B654" s="9">
        <f>'01 train'!$B654</f>
        <v>0</v>
      </c>
      <c r="C654" s="9">
        <f>if(ISNUMBER('01 train'!$S654), '01 train'!$S654, 0)</f>
        <v>0</v>
      </c>
      <c r="D654" s="9">
        <f t="shared" si="1"/>
        <v>1</v>
      </c>
    </row>
    <row r="655" ht="15.75" customHeight="1">
      <c r="A655" s="9">
        <f>'01 train'!$A655</f>
        <v>654</v>
      </c>
      <c r="B655" s="9">
        <f>'01 train'!$B655</f>
        <v>1</v>
      </c>
      <c r="C655" s="9">
        <f>if(ISNUMBER('01 train'!$S655), '01 train'!$S655, 0)</f>
        <v>1</v>
      </c>
      <c r="D655" s="9">
        <f t="shared" si="1"/>
        <v>1</v>
      </c>
    </row>
    <row r="656" ht="15.75" customHeight="1">
      <c r="A656" s="9">
        <f>'01 train'!$A656</f>
        <v>655</v>
      </c>
      <c r="B656" s="9">
        <f>'01 train'!$B656</f>
        <v>0</v>
      </c>
      <c r="C656" s="9">
        <f>if(ISNUMBER('01 train'!$S656), '01 train'!$S656, 0)</f>
        <v>1</v>
      </c>
      <c r="D656" s="9">
        <f t="shared" si="1"/>
        <v>0</v>
      </c>
    </row>
    <row r="657" ht="15.75" customHeight="1">
      <c r="A657" s="9">
        <f>'01 train'!$A657</f>
        <v>656</v>
      </c>
      <c r="B657" s="9">
        <f>'01 train'!$B657</f>
        <v>0</v>
      </c>
      <c r="C657" s="9">
        <f>if(ISNUMBER('01 train'!$S657), '01 train'!$S657, 0)</f>
        <v>0</v>
      </c>
      <c r="D657" s="9">
        <f t="shared" si="1"/>
        <v>1</v>
      </c>
    </row>
    <row r="658" ht="15.75" customHeight="1">
      <c r="A658" s="9">
        <f>'01 train'!$A658</f>
        <v>657</v>
      </c>
      <c r="B658" s="9">
        <f>'01 train'!$B658</f>
        <v>0</v>
      </c>
      <c r="C658" s="9">
        <f>if(ISNUMBER('01 train'!$S658), '01 train'!$S658, 0)</f>
        <v>0</v>
      </c>
      <c r="D658" s="9">
        <f t="shared" si="1"/>
        <v>1</v>
      </c>
    </row>
    <row r="659" ht="15.75" customHeight="1">
      <c r="A659" s="9">
        <f>'01 train'!$A659</f>
        <v>658</v>
      </c>
      <c r="B659" s="9">
        <f>'01 train'!$B659</f>
        <v>0</v>
      </c>
      <c r="C659" s="9">
        <f>if(ISNUMBER('01 train'!$S659), '01 train'!$S659, 0)</f>
        <v>1</v>
      </c>
      <c r="D659" s="9">
        <f t="shared" si="1"/>
        <v>0</v>
      </c>
    </row>
    <row r="660" ht="15.75" customHeight="1">
      <c r="A660" s="9">
        <f>'01 train'!$A660</f>
        <v>659</v>
      </c>
      <c r="B660" s="9">
        <f>'01 train'!$B660</f>
        <v>0</v>
      </c>
      <c r="C660" s="9">
        <f>if(ISNUMBER('01 train'!$S660), '01 train'!$S660, 0)</f>
        <v>0</v>
      </c>
      <c r="D660" s="9">
        <f t="shared" si="1"/>
        <v>1</v>
      </c>
    </row>
    <row r="661" ht="15.75" customHeight="1">
      <c r="A661" s="9">
        <f>'01 train'!$A661</f>
        <v>660</v>
      </c>
      <c r="B661" s="9">
        <f>'01 train'!$B661</f>
        <v>0</v>
      </c>
      <c r="C661" s="9">
        <f>if(ISNUMBER('01 train'!$S661), '01 train'!$S661, 0)</f>
        <v>0</v>
      </c>
      <c r="D661" s="9">
        <f t="shared" si="1"/>
        <v>1</v>
      </c>
    </row>
    <row r="662" ht="15.75" customHeight="1">
      <c r="A662" s="9">
        <f>'01 train'!$A662</f>
        <v>444</v>
      </c>
      <c r="B662" s="9">
        <f>'01 train'!$B662</f>
        <v>1</v>
      </c>
      <c r="C662" s="9">
        <f>if(ISNUMBER('01 train'!$S662), '01 train'!$S662, 0)</f>
        <v>0</v>
      </c>
      <c r="D662" s="9">
        <f t="shared" si="1"/>
        <v>0</v>
      </c>
    </row>
    <row r="663" ht="15.75" customHeight="1">
      <c r="A663" s="9">
        <f>'01 train'!$A663</f>
        <v>662</v>
      </c>
      <c r="B663" s="9">
        <f>'01 train'!$B663</f>
        <v>0</v>
      </c>
      <c r="C663" s="9">
        <f>if(ISNUMBER('01 train'!$S663), '01 train'!$S663, 0)</f>
        <v>0</v>
      </c>
      <c r="D663" s="9">
        <f t="shared" si="1"/>
        <v>1</v>
      </c>
    </row>
    <row r="664" ht="15.75" customHeight="1">
      <c r="A664" s="9">
        <f>'01 train'!$A664</f>
        <v>663</v>
      </c>
      <c r="B664" s="9">
        <f>'01 train'!$B664</f>
        <v>0</v>
      </c>
      <c r="C664" s="9">
        <f>if(ISNUMBER('01 train'!$S664), '01 train'!$S664, 0)</f>
        <v>0</v>
      </c>
      <c r="D664" s="9">
        <f t="shared" si="1"/>
        <v>1</v>
      </c>
    </row>
    <row r="665" ht="15.75" customHeight="1">
      <c r="A665" s="9">
        <f>'01 train'!$A665</f>
        <v>664</v>
      </c>
      <c r="B665" s="9">
        <f>'01 train'!$B665</f>
        <v>0</v>
      </c>
      <c r="C665" s="9">
        <f>if(ISNUMBER('01 train'!$S665), '01 train'!$S665, 0)</f>
        <v>0</v>
      </c>
      <c r="D665" s="9">
        <f t="shared" si="1"/>
        <v>1</v>
      </c>
    </row>
    <row r="666" ht="15.75" customHeight="1">
      <c r="A666" s="9">
        <f>'01 train'!$A666</f>
        <v>665</v>
      </c>
      <c r="B666" s="9">
        <f>'01 train'!$B666</f>
        <v>1</v>
      </c>
      <c r="C666" s="9">
        <f>if(ISNUMBER('01 train'!$S666), '01 train'!$S666, 0)</f>
        <v>0</v>
      </c>
      <c r="D666" s="9">
        <f t="shared" si="1"/>
        <v>0</v>
      </c>
    </row>
    <row r="667" ht="15.75" customHeight="1">
      <c r="A667" s="9">
        <f>'01 train'!$A667</f>
        <v>666</v>
      </c>
      <c r="B667" s="9">
        <f>'01 train'!$B667</f>
        <v>0</v>
      </c>
      <c r="C667" s="9">
        <f>if(ISNUMBER('01 train'!$S667), '01 train'!$S667, 0)</f>
        <v>0</v>
      </c>
      <c r="D667" s="9">
        <f t="shared" si="1"/>
        <v>1</v>
      </c>
    </row>
    <row r="668" ht="15.75" customHeight="1">
      <c r="A668" s="9">
        <f>'01 train'!$A668</f>
        <v>667</v>
      </c>
      <c r="B668" s="9">
        <f>'01 train'!$B668</f>
        <v>0</v>
      </c>
      <c r="C668" s="9">
        <f>if(ISNUMBER('01 train'!$S668), '01 train'!$S668, 0)</f>
        <v>0</v>
      </c>
      <c r="D668" s="9">
        <f t="shared" si="1"/>
        <v>1</v>
      </c>
    </row>
    <row r="669" ht="15.75" customHeight="1">
      <c r="A669" s="9">
        <f>'01 train'!$A669</f>
        <v>668</v>
      </c>
      <c r="B669" s="9">
        <f>'01 train'!$B669</f>
        <v>0</v>
      </c>
      <c r="C669" s="9">
        <f>if(ISNUMBER('01 train'!$S669), '01 train'!$S669, 0)</f>
        <v>0</v>
      </c>
      <c r="D669" s="9">
        <f t="shared" si="1"/>
        <v>1</v>
      </c>
    </row>
    <row r="670" ht="15.75" customHeight="1">
      <c r="A670" s="9">
        <f>'01 train'!$A670</f>
        <v>669</v>
      </c>
      <c r="B670" s="9">
        <f>'01 train'!$B670</f>
        <v>0</v>
      </c>
      <c r="C670" s="9">
        <f>if(ISNUMBER('01 train'!$S670), '01 train'!$S670, 0)</f>
        <v>0</v>
      </c>
      <c r="D670" s="9">
        <f t="shared" si="1"/>
        <v>1</v>
      </c>
    </row>
    <row r="671" ht="15.75" customHeight="1">
      <c r="A671" s="9">
        <f>'01 train'!$A671</f>
        <v>670</v>
      </c>
      <c r="B671" s="9">
        <f>'01 train'!$B671</f>
        <v>1</v>
      </c>
      <c r="C671" s="9">
        <f>if(ISNUMBER('01 train'!$S671), '01 train'!$S671, 0)</f>
        <v>1</v>
      </c>
      <c r="D671" s="9">
        <f t="shared" si="1"/>
        <v>1</v>
      </c>
    </row>
    <row r="672" ht="15.75" customHeight="1">
      <c r="A672" s="9">
        <f>'01 train'!$A672</f>
        <v>671</v>
      </c>
      <c r="B672" s="9">
        <f>'01 train'!$B672</f>
        <v>1</v>
      </c>
      <c r="C672" s="9">
        <f>if(ISNUMBER('01 train'!$S672), '01 train'!$S672, 0)</f>
        <v>1</v>
      </c>
      <c r="D672" s="9">
        <f t="shared" si="1"/>
        <v>1</v>
      </c>
    </row>
    <row r="673" ht="15.75" customHeight="1">
      <c r="A673" s="9">
        <f>'01 train'!$A673</f>
        <v>672</v>
      </c>
      <c r="B673" s="9">
        <f>'01 train'!$B673</f>
        <v>0</v>
      </c>
      <c r="C673" s="9">
        <f>if(ISNUMBER('01 train'!$S673), '01 train'!$S673, 0)</f>
        <v>0</v>
      </c>
      <c r="D673" s="9">
        <f t="shared" si="1"/>
        <v>1</v>
      </c>
    </row>
    <row r="674" ht="15.75" customHeight="1">
      <c r="A674" s="9">
        <f>'01 train'!$A674</f>
        <v>673</v>
      </c>
      <c r="B674" s="9">
        <f>'01 train'!$B674</f>
        <v>0</v>
      </c>
      <c r="C674" s="9">
        <f>if(ISNUMBER('01 train'!$S674), '01 train'!$S674, 0)</f>
        <v>0</v>
      </c>
      <c r="D674" s="9">
        <f t="shared" si="1"/>
        <v>1</v>
      </c>
    </row>
    <row r="675" ht="15.75" customHeight="1">
      <c r="A675" s="9">
        <f>'01 train'!$A675</f>
        <v>674</v>
      </c>
      <c r="B675" s="9">
        <f>'01 train'!$B675</f>
        <v>1</v>
      </c>
      <c r="C675" s="9">
        <f>if(ISNUMBER('01 train'!$S675), '01 train'!$S675, 0)</f>
        <v>0</v>
      </c>
      <c r="D675" s="9">
        <f t="shared" si="1"/>
        <v>0</v>
      </c>
    </row>
    <row r="676" ht="15.75" customHeight="1">
      <c r="A676" s="9">
        <f>'01 train'!$A676</f>
        <v>675</v>
      </c>
      <c r="B676" s="9">
        <f>'01 train'!$B676</f>
        <v>0</v>
      </c>
      <c r="C676" s="9">
        <f>if(ISNUMBER('01 train'!$S676), '01 train'!$S676, 0)</f>
        <v>0</v>
      </c>
      <c r="D676" s="9">
        <f t="shared" si="1"/>
        <v>1</v>
      </c>
    </row>
    <row r="677" ht="15.75" customHeight="1">
      <c r="A677" s="9">
        <f>'01 train'!$A677</f>
        <v>676</v>
      </c>
      <c r="B677" s="9">
        <f>'01 train'!$B677</f>
        <v>0</v>
      </c>
      <c r="C677" s="9">
        <f>if(ISNUMBER('01 train'!$S677), '01 train'!$S677, 0)</f>
        <v>0</v>
      </c>
      <c r="D677" s="9">
        <f t="shared" si="1"/>
        <v>1</v>
      </c>
    </row>
    <row r="678" ht="15.75" customHeight="1">
      <c r="A678" s="9">
        <f>'01 train'!$A678</f>
        <v>677</v>
      </c>
      <c r="B678" s="9">
        <f>'01 train'!$B678</f>
        <v>0</v>
      </c>
      <c r="C678" s="9">
        <f>if(ISNUMBER('01 train'!$S678), '01 train'!$S678, 0)</f>
        <v>0</v>
      </c>
      <c r="D678" s="9">
        <f t="shared" si="1"/>
        <v>1</v>
      </c>
    </row>
    <row r="679" ht="15.75" customHeight="1">
      <c r="A679" s="9">
        <f>'01 train'!$A679</f>
        <v>678</v>
      </c>
      <c r="B679" s="9">
        <f>'01 train'!$B679</f>
        <v>1</v>
      </c>
      <c r="C679" s="9">
        <f>if(ISNUMBER('01 train'!$S679), '01 train'!$S679, 0)</f>
        <v>1</v>
      </c>
      <c r="D679" s="9">
        <f t="shared" si="1"/>
        <v>1</v>
      </c>
    </row>
    <row r="680" ht="15.75" customHeight="1">
      <c r="A680" s="9">
        <f>'01 train'!$A680</f>
        <v>679</v>
      </c>
      <c r="B680" s="9">
        <f>'01 train'!$B680</f>
        <v>0</v>
      </c>
      <c r="C680" s="9">
        <f>if(ISNUMBER('01 train'!$S680), '01 train'!$S680, 0)</f>
        <v>1</v>
      </c>
      <c r="D680" s="9">
        <f t="shared" si="1"/>
        <v>0</v>
      </c>
    </row>
    <row r="681" ht="15.75" customHeight="1">
      <c r="A681" s="9">
        <f>'01 train'!$A681</f>
        <v>680</v>
      </c>
      <c r="B681" s="9">
        <f>'01 train'!$B681</f>
        <v>1</v>
      </c>
      <c r="C681" s="9">
        <f>if(ISNUMBER('01 train'!$S681), '01 train'!$S681, 0)</f>
        <v>0</v>
      </c>
      <c r="D681" s="9">
        <f t="shared" si="1"/>
        <v>0</v>
      </c>
    </row>
    <row r="682" ht="15.75" customHeight="1">
      <c r="A682" s="9">
        <f>'01 train'!$A682</f>
        <v>681</v>
      </c>
      <c r="B682" s="9">
        <f>'01 train'!$B682</f>
        <v>0</v>
      </c>
      <c r="C682" s="9">
        <f>if(ISNUMBER('01 train'!$S682), '01 train'!$S682, 0)</f>
        <v>1</v>
      </c>
      <c r="D682" s="9">
        <f t="shared" si="1"/>
        <v>0</v>
      </c>
    </row>
    <row r="683" ht="15.75" customHeight="1">
      <c r="A683" s="9">
        <f>'01 train'!$A683</f>
        <v>682</v>
      </c>
      <c r="B683" s="9">
        <f>'01 train'!$B683</f>
        <v>1</v>
      </c>
      <c r="C683" s="9">
        <f>if(ISNUMBER('01 train'!$S683), '01 train'!$S683, 0)</f>
        <v>0</v>
      </c>
      <c r="D683" s="9">
        <f t="shared" si="1"/>
        <v>0</v>
      </c>
    </row>
    <row r="684" ht="15.75" customHeight="1">
      <c r="A684" s="9">
        <f>'01 train'!$A684</f>
        <v>683</v>
      </c>
      <c r="B684" s="9">
        <f>'01 train'!$B684</f>
        <v>0</v>
      </c>
      <c r="C684" s="9">
        <f>if(ISNUMBER('01 train'!$S684), '01 train'!$S684, 0)</f>
        <v>0</v>
      </c>
      <c r="D684" s="9">
        <f t="shared" si="1"/>
        <v>1</v>
      </c>
    </row>
    <row r="685" ht="15.75" customHeight="1">
      <c r="A685" s="9">
        <f>'01 train'!$A685</f>
        <v>684</v>
      </c>
      <c r="B685" s="9">
        <f>'01 train'!$B685</f>
        <v>0</v>
      </c>
      <c r="C685" s="9">
        <f>if(ISNUMBER('01 train'!$S685), '01 train'!$S685, 0)</f>
        <v>0</v>
      </c>
      <c r="D685" s="9">
        <f t="shared" si="1"/>
        <v>1</v>
      </c>
    </row>
    <row r="686" ht="15.75" customHeight="1">
      <c r="A686" s="9">
        <f>'01 train'!$A686</f>
        <v>685</v>
      </c>
      <c r="B686" s="9">
        <f>'01 train'!$B686</f>
        <v>0</v>
      </c>
      <c r="C686" s="9">
        <f>if(ISNUMBER('01 train'!$S686), '01 train'!$S686, 0)</f>
        <v>0</v>
      </c>
      <c r="D686" s="9">
        <f t="shared" si="1"/>
        <v>1</v>
      </c>
    </row>
    <row r="687" ht="15.75" customHeight="1">
      <c r="A687" s="9">
        <f>'01 train'!$A687</f>
        <v>686</v>
      </c>
      <c r="B687" s="9">
        <f>'01 train'!$B687</f>
        <v>0</v>
      </c>
      <c r="C687" s="9">
        <f>if(ISNUMBER('01 train'!$S687), '01 train'!$S687, 0)</f>
        <v>0</v>
      </c>
      <c r="D687" s="9">
        <f t="shared" si="1"/>
        <v>1</v>
      </c>
    </row>
    <row r="688" ht="15.75" customHeight="1">
      <c r="A688" s="9">
        <f>'01 train'!$A688</f>
        <v>687</v>
      </c>
      <c r="B688" s="9">
        <f>'01 train'!$B688</f>
        <v>0</v>
      </c>
      <c r="C688" s="9">
        <f>if(ISNUMBER('01 train'!$S688), '01 train'!$S688, 0)</f>
        <v>0</v>
      </c>
      <c r="D688" s="9">
        <f t="shared" si="1"/>
        <v>1</v>
      </c>
    </row>
    <row r="689" ht="15.75" customHeight="1">
      <c r="A689" s="9">
        <f>'01 train'!$A689</f>
        <v>688</v>
      </c>
      <c r="B689" s="9">
        <f>'01 train'!$B689</f>
        <v>0</v>
      </c>
      <c r="C689" s="9">
        <f>if(ISNUMBER('01 train'!$S689), '01 train'!$S689, 0)</f>
        <v>0</v>
      </c>
      <c r="D689" s="9">
        <f t="shared" si="1"/>
        <v>1</v>
      </c>
    </row>
    <row r="690" ht="15.75" customHeight="1">
      <c r="A690" s="9">
        <f>'01 train'!$A690</f>
        <v>689</v>
      </c>
      <c r="B690" s="9">
        <f>'01 train'!$B690</f>
        <v>0</v>
      </c>
      <c r="C690" s="9">
        <f>if(ISNUMBER('01 train'!$S690), '01 train'!$S690, 0)</f>
        <v>0</v>
      </c>
      <c r="D690" s="9">
        <f t="shared" si="1"/>
        <v>1</v>
      </c>
    </row>
    <row r="691" ht="15.75" customHeight="1">
      <c r="A691" s="9">
        <f>'01 train'!$A691</f>
        <v>690</v>
      </c>
      <c r="B691" s="9">
        <f>'01 train'!$B691</f>
        <v>1</v>
      </c>
      <c r="C691" s="9">
        <f>if(ISNUMBER('01 train'!$S691), '01 train'!$S691, 0)</f>
        <v>1</v>
      </c>
      <c r="D691" s="9">
        <f t="shared" si="1"/>
        <v>1</v>
      </c>
    </row>
    <row r="692" ht="15.75" customHeight="1">
      <c r="A692" s="9">
        <f>'01 train'!$A692</f>
        <v>691</v>
      </c>
      <c r="B692" s="9">
        <f>'01 train'!$B692</f>
        <v>1</v>
      </c>
      <c r="C692" s="9">
        <f>if(ISNUMBER('01 train'!$S692), '01 train'!$S692, 0)</f>
        <v>0</v>
      </c>
      <c r="D692" s="9">
        <f t="shared" si="1"/>
        <v>0</v>
      </c>
    </row>
    <row r="693" ht="15.75" customHeight="1">
      <c r="A693" s="9">
        <f>'01 train'!$A693</f>
        <v>692</v>
      </c>
      <c r="B693" s="9">
        <f>'01 train'!$B693</f>
        <v>1</v>
      </c>
      <c r="C693" s="9">
        <f>if(ISNUMBER('01 train'!$S693), '01 train'!$S693, 0)</f>
        <v>1</v>
      </c>
      <c r="D693" s="9">
        <f t="shared" si="1"/>
        <v>1</v>
      </c>
    </row>
    <row r="694" ht="15.75" customHeight="1">
      <c r="A694" s="9">
        <f>'01 train'!$A694</f>
        <v>693</v>
      </c>
      <c r="B694" s="9">
        <f>'01 train'!$B694</f>
        <v>1</v>
      </c>
      <c r="C694" s="9">
        <f>if(ISNUMBER('01 train'!$S694), '01 train'!$S694, 0)</f>
        <v>0</v>
      </c>
      <c r="D694" s="9">
        <f t="shared" si="1"/>
        <v>0</v>
      </c>
    </row>
    <row r="695" ht="15.75" customHeight="1">
      <c r="A695" s="9">
        <f>'01 train'!$A695</f>
        <v>694</v>
      </c>
      <c r="B695" s="9">
        <f>'01 train'!$B695</f>
        <v>0</v>
      </c>
      <c r="C695" s="9">
        <f>if(ISNUMBER('01 train'!$S695), '01 train'!$S695, 0)</f>
        <v>0</v>
      </c>
      <c r="D695" s="9">
        <f t="shared" si="1"/>
        <v>1</v>
      </c>
    </row>
    <row r="696" ht="15.75" customHeight="1">
      <c r="A696" s="9">
        <f>'01 train'!$A696</f>
        <v>695</v>
      </c>
      <c r="B696" s="9">
        <f>'01 train'!$B696</f>
        <v>0</v>
      </c>
      <c r="C696" s="9">
        <f>if(ISNUMBER('01 train'!$S696), '01 train'!$S696, 0)</f>
        <v>0</v>
      </c>
      <c r="D696" s="9">
        <f t="shared" si="1"/>
        <v>1</v>
      </c>
    </row>
    <row r="697" ht="15.75" customHeight="1">
      <c r="A697" s="9">
        <f>'01 train'!$A697</f>
        <v>696</v>
      </c>
      <c r="B697" s="9">
        <f>'01 train'!$B697</f>
        <v>0</v>
      </c>
      <c r="C697" s="9">
        <f>if(ISNUMBER('01 train'!$S697), '01 train'!$S697, 0)</f>
        <v>0</v>
      </c>
      <c r="D697" s="9">
        <f t="shared" si="1"/>
        <v>1</v>
      </c>
    </row>
    <row r="698" ht="15.75" customHeight="1">
      <c r="A698" s="9">
        <f>'01 train'!$A698</f>
        <v>697</v>
      </c>
      <c r="B698" s="9">
        <f>'01 train'!$B698</f>
        <v>0</v>
      </c>
      <c r="C698" s="9">
        <f>if(ISNUMBER('01 train'!$S698), '01 train'!$S698, 0)</f>
        <v>0</v>
      </c>
      <c r="D698" s="9">
        <f t="shared" si="1"/>
        <v>1</v>
      </c>
    </row>
    <row r="699" ht="15.75" customHeight="1">
      <c r="A699" s="9">
        <f>'01 train'!$A699</f>
        <v>698</v>
      </c>
      <c r="B699" s="9">
        <f>'01 train'!$B699</f>
        <v>1</v>
      </c>
      <c r="C699" s="9">
        <f>if(ISNUMBER('01 train'!$S699), '01 train'!$S699, 0)</f>
        <v>1</v>
      </c>
      <c r="D699" s="9">
        <f t="shared" si="1"/>
        <v>1</v>
      </c>
    </row>
    <row r="700" ht="15.75" customHeight="1">
      <c r="A700" s="9">
        <f>'01 train'!$A700</f>
        <v>699</v>
      </c>
      <c r="B700" s="9">
        <f>'01 train'!$B700</f>
        <v>0</v>
      </c>
      <c r="C700" s="9">
        <f>if(ISNUMBER('01 train'!$S700), '01 train'!$S700, 0)</f>
        <v>0</v>
      </c>
      <c r="D700" s="9">
        <f t="shared" si="1"/>
        <v>1</v>
      </c>
    </row>
    <row r="701" ht="15.75" customHeight="1">
      <c r="A701" s="9">
        <f>'01 train'!$A701</f>
        <v>700</v>
      </c>
      <c r="B701" s="9">
        <f>'01 train'!$B701</f>
        <v>0</v>
      </c>
      <c r="C701" s="9">
        <f>if(ISNUMBER('01 train'!$S701), '01 train'!$S701, 0)</f>
        <v>0</v>
      </c>
      <c r="D701" s="9">
        <f t="shared" si="1"/>
        <v>1</v>
      </c>
    </row>
    <row r="702" ht="15.75" customHeight="1">
      <c r="A702" s="9">
        <f>'01 train'!$A702</f>
        <v>701</v>
      </c>
      <c r="B702" s="9">
        <f>'01 train'!$B702</f>
        <v>1</v>
      </c>
      <c r="C702" s="9">
        <f>if(ISNUMBER('01 train'!$S702), '01 train'!$S702, 0)</f>
        <v>1</v>
      </c>
      <c r="D702" s="9">
        <f t="shared" si="1"/>
        <v>1</v>
      </c>
    </row>
    <row r="703" ht="15.75" customHeight="1">
      <c r="A703" s="9">
        <f>'01 train'!$A703</f>
        <v>702</v>
      </c>
      <c r="B703" s="9">
        <f>'01 train'!$B703</f>
        <v>1</v>
      </c>
      <c r="C703" s="9">
        <f>if(ISNUMBER('01 train'!$S703), '01 train'!$S703, 0)</f>
        <v>0</v>
      </c>
      <c r="D703" s="9">
        <f t="shared" si="1"/>
        <v>0</v>
      </c>
    </row>
    <row r="704" ht="15.75" customHeight="1">
      <c r="A704" s="9">
        <f>'01 train'!$A704</f>
        <v>703</v>
      </c>
      <c r="B704" s="9">
        <f>'01 train'!$B704</f>
        <v>0</v>
      </c>
      <c r="C704" s="9">
        <f>if(ISNUMBER('01 train'!$S704), '01 train'!$S704, 0)</f>
        <v>1</v>
      </c>
      <c r="D704" s="9">
        <f t="shared" si="1"/>
        <v>0</v>
      </c>
    </row>
    <row r="705" ht="15.75" customHeight="1">
      <c r="A705" s="9">
        <f>'01 train'!$A705</f>
        <v>704</v>
      </c>
      <c r="B705" s="9">
        <f>'01 train'!$B705</f>
        <v>0</v>
      </c>
      <c r="C705" s="9">
        <f>if(ISNUMBER('01 train'!$S705), '01 train'!$S705, 0)</f>
        <v>0</v>
      </c>
      <c r="D705" s="9">
        <f t="shared" si="1"/>
        <v>1</v>
      </c>
    </row>
    <row r="706" ht="15.75" customHeight="1">
      <c r="A706" s="9">
        <f>'01 train'!$A706</f>
        <v>705</v>
      </c>
      <c r="B706" s="9">
        <f>'01 train'!$B706</f>
        <v>0</v>
      </c>
      <c r="C706" s="9">
        <f>if(ISNUMBER('01 train'!$S706), '01 train'!$S706, 0)</f>
        <v>0</v>
      </c>
      <c r="D706" s="9">
        <f t="shared" si="1"/>
        <v>1</v>
      </c>
    </row>
    <row r="707" ht="15.75" customHeight="1">
      <c r="A707" s="9">
        <f>'01 train'!$A707</f>
        <v>706</v>
      </c>
      <c r="B707" s="9">
        <f>'01 train'!$B707</f>
        <v>0</v>
      </c>
      <c r="C707" s="9">
        <f>if(ISNUMBER('01 train'!$S707), '01 train'!$S707, 0)</f>
        <v>0</v>
      </c>
      <c r="D707" s="9">
        <f t="shared" si="1"/>
        <v>1</v>
      </c>
    </row>
    <row r="708" ht="15.75" customHeight="1">
      <c r="A708" s="9">
        <f>'01 train'!$A708</f>
        <v>707</v>
      </c>
      <c r="B708" s="9">
        <f>'01 train'!$B708</f>
        <v>1</v>
      </c>
      <c r="C708" s="9">
        <f>if(ISNUMBER('01 train'!$S708), '01 train'!$S708, 0)</f>
        <v>1</v>
      </c>
      <c r="D708" s="9">
        <f t="shared" si="1"/>
        <v>1</v>
      </c>
    </row>
    <row r="709" ht="15.75" customHeight="1">
      <c r="A709" s="9">
        <f>'01 train'!$A709</f>
        <v>708</v>
      </c>
      <c r="B709" s="9">
        <f>'01 train'!$B709</f>
        <v>1</v>
      </c>
      <c r="C709" s="9">
        <f>if(ISNUMBER('01 train'!$S709), '01 train'!$S709, 0)</f>
        <v>0</v>
      </c>
      <c r="D709" s="9">
        <f t="shared" si="1"/>
        <v>0</v>
      </c>
    </row>
    <row r="710" ht="15.75" customHeight="1">
      <c r="A710" s="9">
        <f>'01 train'!$A710</f>
        <v>709</v>
      </c>
      <c r="B710" s="9">
        <f>'01 train'!$B710</f>
        <v>1</v>
      </c>
      <c r="C710" s="9">
        <f>if(ISNUMBER('01 train'!$S710), '01 train'!$S710, 0)</f>
        <v>1</v>
      </c>
      <c r="D710" s="9">
        <f t="shared" si="1"/>
        <v>1</v>
      </c>
    </row>
    <row r="711" ht="15.75" customHeight="1">
      <c r="A711" s="9">
        <f>'01 train'!$A711</f>
        <v>710</v>
      </c>
      <c r="B711" s="9">
        <f>'01 train'!$B711</f>
        <v>1</v>
      </c>
      <c r="C711" s="9">
        <f>if(ISNUMBER('01 train'!$S711), '01 train'!$S711, 0)</f>
        <v>0</v>
      </c>
      <c r="D711" s="9">
        <f t="shared" si="1"/>
        <v>0</v>
      </c>
    </row>
    <row r="712" ht="15.75" customHeight="1">
      <c r="A712" s="9">
        <f>'01 train'!$A712</f>
        <v>31</v>
      </c>
      <c r="B712" s="9">
        <f>'01 train'!$B712</f>
        <v>0</v>
      </c>
      <c r="C712" s="9">
        <f>if(ISNUMBER('01 train'!$S712), '01 train'!$S712, 0)</f>
        <v>0</v>
      </c>
      <c r="D712" s="9">
        <f t="shared" si="1"/>
        <v>1</v>
      </c>
    </row>
    <row r="713" ht="15.75" customHeight="1">
      <c r="A713" s="9">
        <f>'01 train'!$A713</f>
        <v>712</v>
      </c>
      <c r="B713" s="9">
        <f>'01 train'!$B713</f>
        <v>0</v>
      </c>
      <c r="C713" s="9">
        <f>if(ISNUMBER('01 train'!$S713), '01 train'!$S713, 0)</f>
        <v>0</v>
      </c>
      <c r="D713" s="9">
        <f t="shared" si="1"/>
        <v>1</v>
      </c>
    </row>
    <row r="714" ht="15.75" customHeight="1">
      <c r="A714" s="9">
        <f>'01 train'!$A714</f>
        <v>713</v>
      </c>
      <c r="B714" s="9">
        <f>'01 train'!$B714</f>
        <v>1</v>
      </c>
      <c r="C714" s="9">
        <f>if(ISNUMBER('01 train'!$S714), '01 train'!$S714, 0)</f>
        <v>0</v>
      </c>
      <c r="D714" s="9">
        <f t="shared" si="1"/>
        <v>0</v>
      </c>
    </row>
    <row r="715" ht="15.75" customHeight="1">
      <c r="A715" s="9">
        <f>'01 train'!$A715</f>
        <v>714</v>
      </c>
      <c r="B715" s="9">
        <f>'01 train'!$B715</f>
        <v>0</v>
      </c>
      <c r="C715" s="9">
        <f>if(ISNUMBER('01 train'!$S715), '01 train'!$S715, 0)</f>
        <v>0</v>
      </c>
      <c r="D715" s="9">
        <f t="shared" si="1"/>
        <v>1</v>
      </c>
    </row>
    <row r="716" ht="15.75" customHeight="1">
      <c r="A716" s="9">
        <f>'01 train'!$A716</f>
        <v>715</v>
      </c>
      <c r="B716" s="9">
        <f>'01 train'!$B716</f>
        <v>0</v>
      </c>
      <c r="C716" s="9">
        <f>if(ISNUMBER('01 train'!$S716), '01 train'!$S716, 0)</f>
        <v>0</v>
      </c>
      <c r="D716" s="9">
        <f t="shared" si="1"/>
        <v>1</v>
      </c>
    </row>
    <row r="717" ht="15.75" customHeight="1">
      <c r="A717" s="9">
        <f>'01 train'!$A717</f>
        <v>716</v>
      </c>
      <c r="B717" s="9">
        <f>'01 train'!$B717</f>
        <v>0</v>
      </c>
      <c r="C717" s="9">
        <f>if(ISNUMBER('01 train'!$S717), '01 train'!$S717, 0)</f>
        <v>0</v>
      </c>
      <c r="D717" s="9">
        <f t="shared" si="1"/>
        <v>1</v>
      </c>
    </row>
    <row r="718" ht="15.75" customHeight="1">
      <c r="A718" s="9">
        <f>'01 train'!$A718</f>
        <v>717</v>
      </c>
      <c r="B718" s="9">
        <f>'01 train'!$B718</f>
        <v>1</v>
      </c>
      <c r="C718" s="9">
        <f>if(ISNUMBER('01 train'!$S718), '01 train'!$S718, 0)</f>
        <v>1</v>
      </c>
      <c r="D718" s="9">
        <f t="shared" si="1"/>
        <v>1</v>
      </c>
    </row>
    <row r="719" ht="15.75" customHeight="1">
      <c r="A719" s="9">
        <f>'01 train'!$A719</f>
        <v>718</v>
      </c>
      <c r="B719" s="9">
        <f>'01 train'!$B719</f>
        <v>1</v>
      </c>
      <c r="C719" s="9">
        <f>if(ISNUMBER('01 train'!$S719), '01 train'!$S719, 0)</f>
        <v>1</v>
      </c>
      <c r="D719" s="9">
        <f t="shared" si="1"/>
        <v>1</v>
      </c>
    </row>
    <row r="720" ht="15.75" customHeight="1">
      <c r="A720" s="9">
        <f>'01 train'!$A720</f>
        <v>719</v>
      </c>
      <c r="B720" s="9">
        <f>'01 train'!$B720</f>
        <v>0</v>
      </c>
      <c r="C720" s="9">
        <f>if(ISNUMBER('01 train'!$S720), '01 train'!$S720, 0)</f>
        <v>0</v>
      </c>
      <c r="D720" s="9">
        <f t="shared" si="1"/>
        <v>1</v>
      </c>
    </row>
    <row r="721" ht="15.75" customHeight="1">
      <c r="A721" s="9">
        <f>'01 train'!$A721</f>
        <v>720</v>
      </c>
      <c r="B721" s="9">
        <f>'01 train'!$B721</f>
        <v>0</v>
      </c>
      <c r="C721" s="9">
        <f>if(ISNUMBER('01 train'!$S721), '01 train'!$S721, 0)</f>
        <v>0</v>
      </c>
      <c r="D721" s="9">
        <f t="shared" si="1"/>
        <v>1</v>
      </c>
    </row>
    <row r="722" ht="15.75" customHeight="1">
      <c r="A722" s="9">
        <f>'01 train'!$A722</f>
        <v>721</v>
      </c>
      <c r="B722" s="9">
        <f>'01 train'!$B722</f>
        <v>1</v>
      </c>
      <c r="C722" s="9">
        <f>if(ISNUMBER('01 train'!$S722), '01 train'!$S722, 0)</f>
        <v>1</v>
      </c>
      <c r="D722" s="9">
        <f t="shared" si="1"/>
        <v>1</v>
      </c>
    </row>
    <row r="723" ht="15.75" customHeight="1">
      <c r="A723" s="9">
        <f>'01 train'!$A723</f>
        <v>722</v>
      </c>
      <c r="B723" s="9">
        <f>'01 train'!$B723</f>
        <v>0</v>
      </c>
      <c r="C723" s="9">
        <f>if(ISNUMBER('01 train'!$S723), '01 train'!$S723, 0)</f>
        <v>0</v>
      </c>
      <c r="D723" s="9">
        <f t="shared" si="1"/>
        <v>1</v>
      </c>
    </row>
    <row r="724" ht="15.75" customHeight="1">
      <c r="A724" s="9">
        <f>'01 train'!$A724</f>
        <v>723</v>
      </c>
      <c r="B724" s="9">
        <f>'01 train'!$B724</f>
        <v>0</v>
      </c>
      <c r="C724" s="9">
        <f>if(ISNUMBER('01 train'!$S724), '01 train'!$S724, 0)</f>
        <v>0</v>
      </c>
      <c r="D724" s="9">
        <f t="shared" si="1"/>
        <v>1</v>
      </c>
    </row>
    <row r="725" ht="15.75" customHeight="1">
      <c r="A725" s="9">
        <f>'01 train'!$A725</f>
        <v>724</v>
      </c>
      <c r="B725" s="9">
        <f>'01 train'!$B725</f>
        <v>0</v>
      </c>
      <c r="C725" s="9">
        <f>if(ISNUMBER('01 train'!$S725), '01 train'!$S725, 0)</f>
        <v>0</v>
      </c>
      <c r="D725" s="9">
        <f t="shared" si="1"/>
        <v>1</v>
      </c>
    </row>
    <row r="726" ht="15.75" customHeight="1">
      <c r="A726" s="9">
        <f>'01 train'!$A726</f>
        <v>725</v>
      </c>
      <c r="B726" s="9">
        <f>'01 train'!$B726</f>
        <v>1</v>
      </c>
      <c r="C726" s="9">
        <f>if(ISNUMBER('01 train'!$S726), '01 train'!$S726, 0)</f>
        <v>0</v>
      </c>
      <c r="D726" s="9">
        <f t="shared" si="1"/>
        <v>0</v>
      </c>
    </row>
    <row r="727" ht="15.75" customHeight="1">
      <c r="A727" s="9">
        <f>'01 train'!$A727</f>
        <v>726</v>
      </c>
      <c r="B727" s="9">
        <f>'01 train'!$B727</f>
        <v>0</v>
      </c>
      <c r="C727" s="9">
        <f>if(ISNUMBER('01 train'!$S727), '01 train'!$S727, 0)</f>
        <v>0</v>
      </c>
      <c r="D727" s="9">
        <f t="shared" si="1"/>
        <v>1</v>
      </c>
    </row>
    <row r="728" ht="15.75" customHeight="1">
      <c r="A728" s="9">
        <f>'01 train'!$A728</f>
        <v>727</v>
      </c>
      <c r="B728" s="9">
        <f>'01 train'!$B728</f>
        <v>1</v>
      </c>
      <c r="C728" s="9">
        <f>if(ISNUMBER('01 train'!$S728), '01 train'!$S728, 0)</f>
        <v>1</v>
      </c>
      <c r="D728" s="9">
        <f t="shared" si="1"/>
        <v>1</v>
      </c>
    </row>
    <row r="729" ht="15.75" customHeight="1">
      <c r="A729" s="9">
        <f>'01 train'!$A729</f>
        <v>728</v>
      </c>
      <c r="B729" s="9">
        <f>'01 train'!$B729</f>
        <v>1</v>
      </c>
      <c r="C729" s="9">
        <f>if(ISNUMBER('01 train'!$S729), '01 train'!$S729, 0)</f>
        <v>1</v>
      </c>
      <c r="D729" s="9">
        <f t="shared" si="1"/>
        <v>1</v>
      </c>
    </row>
    <row r="730" ht="15.75" customHeight="1">
      <c r="A730" s="9">
        <f>'01 train'!$A730</f>
        <v>729</v>
      </c>
      <c r="B730" s="9">
        <f>'01 train'!$B730</f>
        <v>0</v>
      </c>
      <c r="C730" s="9">
        <f>if(ISNUMBER('01 train'!$S730), '01 train'!$S730, 0)</f>
        <v>0</v>
      </c>
      <c r="D730" s="9">
        <f t="shared" si="1"/>
        <v>1</v>
      </c>
    </row>
    <row r="731" ht="15.75" customHeight="1">
      <c r="A731" s="9">
        <f>'01 train'!$A731</f>
        <v>730</v>
      </c>
      <c r="B731" s="9">
        <f>'01 train'!$B731</f>
        <v>0</v>
      </c>
      <c r="C731" s="9">
        <f>if(ISNUMBER('01 train'!$S731), '01 train'!$S731, 0)</f>
        <v>1</v>
      </c>
      <c r="D731" s="9">
        <f t="shared" si="1"/>
        <v>0</v>
      </c>
    </row>
    <row r="732" ht="15.75" customHeight="1">
      <c r="A732" s="9">
        <f>'01 train'!$A732</f>
        <v>731</v>
      </c>
      <c r="B732" s="9">
        <f>'01 train'!$B732</f>
        <v>1</v>
      </c>
      <c r="C732" s="9">
        <f>if(ISNUMBER('01 train'!$S732), '01 train'!$S732, 0)</f>
        <v>1</v>
      </c>
      <c r="D732" s="9">
        <f t="shared" si="1"/>
        <v>1</v>
      </c>
    </row>
    <row r="733" ht="15.75" customHeight="1">
      <c r="A733" s="9">
        <f>'01 train'!$A733</f>
        <v>732</v>
      </c>
      <c r="B733" s="9">
        <f>'01 train'!$B733</f>
        <v>0</v>
      </c>
      <c r="C733" s="9">
        <f>if(ISNUMBER('01 train'!$S733), '01 train'!$S733, 0)</f>
        <v>0</v>
      </c>
      <c r="D733" s="9">
        <f t="shared" si="1"/>
        <v>1</v>
      </c>
    </row>
    <row r="734" ht="15.75" customHeight="1">
      <c r="A734" s="9">
        <f>'01 train'!$A734</f>
        <v>733</v>
      </c>
      <c r="B734" s="9">
        <f>'01 train'!$B734</f>
        <v>0</v>
      </c>
      <c r="C734" s="9">
        <f>if(ISNUMBER('01 train'!$S734), '01 train'!$S734, 0)</f>
        <v>0</v>
      </c>
      <c r="D734" s="9">
        <f t="shared" si="1"/>
        <v>1</v>
      </c>
    </row>
    <row r="735" ht="15.75" customHeight="1">
      <c r="A735" s="9">
        <f>'01 train'!$A735</f>
        <v>734</v>
      </c>
      <c r="B735" s="9">
        <f>'01 train'!$B735</f>
        <v>0</v>
      </c>
      <c r="C735" s="9">
        <f>if(ISNUMBER('01 train'!$S735), '01 train'!$S735, 0)</f>
        <v>0</v>
      </c>
      <c r="D735" s="9">
        <f t="shared" si="1"/>
        <v>1</v>
      </c>
    </row>
    <row r="736" ht="15.75" customHeight="1">
      <c r="A736" s="9">
        <f>'01 train'!$A736</f>
        <v>735</v>
      </c>
      <c r="B736" s="9">
        <f>'01 train'!$B736</f>
        <v>0</v>
      </c>
      <c r="C736" s="9">
        <f>if(ISNUMBER('01 train'!$S736), '01 train'!$S736, 0)</f>
        <v>0</v>
      </c>
      <c r="D736" s="9">
        <f t="shared" si="1"/>
        <v>1</v>
      </c>
    </row>
    <row r="737" ht="15.75" customHeight="1">
      <c r="A737" s="9">
        <f>'01 train'!$A737</f>
        <v>736</v>
      </c>
      <c r="B737" s="9">
        <f>'01 train'!$B737</f>
        <v>0</v>
      </c>
      <c r="C737" s="9">
        <f>if(ISNUMBER('01 train'!$S737), '01 train'!$S737, 0)</f>
        <v>0</v>
      </c>
      <c r="D737" s="9">
        <f t="shared" si="1"/>
        <v>1</v>
      </c>
    </row>
    <row r="738" ht="15.75" customHeight="1">
      <c r="A738" s="9">
        <f>'01 train'!$A738</f>
        <v>737</v>
      </c>
      <c r="B738" s="9">
        <f>'01 train'!$B738</f>
        <v>0</v>
      </c>
      <c r="C738" s="9">
        <f>if(ISNUMBER('01 train'!$S738), '01 train'!$S738, 0)</f>
        <v>1</v>
      </c>
      <c r="D738" s="9">
        <f t="shared" si="1"/>
        <v>0</v>
      </c>
    </row>
    <row r="739" ht="15.75" customHeight="1">
      <c r="A739" s="9">
        <f>'01 train'!$A739</f>
        <v>738</v>
      </c>
      <c r="B739" s="9">
        <f>'01 train'!$B739</f>
        <v>1</v>
      </c>
      <c r="C739" s="9">
        <f>if(ISNUMBER('01 train'!$S739), '01 train'!$S739, 0)</f>
        <v>0</v>
      </c>
      <c r="D739" s="9">
        <f t="shared" si="1"/>
        <v>0</v>
      </c>
    </row>
    <row r="740" ht="15.75" customHeight="1">
      <c r="A740" s="9">
        <f>'01 train'!$A740</f>
        <v>739</v>
      </c>
      <c r="B740" s="9">
        <f>'01 train'!$B740</f>
        <v>0</v>
      </c>
      <c r="C740" s="9">
        <f>if(ISNUMBER('01 train'!$S740), '01 train'!$S740, 0)</f>
        <v>0</v>
      </c>
      <c r="D740" s="9">
        <f t="shared" si="1"/>
        <v>1</v>
      </c>
    </row>
    <row r="741" ht="15.75" customHeight="1">
      <c r="A741" s="9">
        <f>'01 train'!$A741</f>
        <v>740</v>
      </c>
      <c r="B741" s="9">
        <f>'01 train'!$B741</f>
        <v>0</v>
      </c>
      <c r="C741" s="9">
        <f>if(ISNUMBER('01 train'!$S741), '01 train'!$S741, 0)</f>
        <v>0</v>
      </c>
      <c r="D741" s="9">
        <f t="shared" si="1"/>
        <v>1</v>
      </c>
    </row>
    <row r="742" ht="15.75" customHeight="1">
      <c r="A742" s="9">
        <f>'01 train'!$A742</f>
        <v>741</v>
      </c>
      <c r="B742" s="9">
        <f>'01 train'!$B742</f>
        <v>1</v>
      </c>
      <c r="C742" s="9">
        <f>if(ISNUMBER('01 train'!$S742), '01 train'!$S742, 0)</f>
        <v>0</v>
      </c>
      <c r="D742" s="9">
        <f t="shared" si="1"/>
        <v>0</v>
      </c>
    </row>
    <row r="743" ht="15.75" customHeight="1">
      <c r="A743" s="9">
        <f>'01 train'!$A743</f>
        <v>742</v>
      </c>
      <c r="B743" s="9">
        <f>'01 train'!$B743</f>
        <v>0</v>
      </c>
      <c r="C743" s="9">
        <f>if(ISNUMBER('01 train'!$S743), '01 train'!$S743, 0)</f>
        <v>0</v>
      </c>
      <c r="D743" s="9">
        <f t="shared" si="1"/>
        <v>1</v>
      </c>
    </row>
    <row r="744" ht="15.75" customHeight="1">
      <c r="A744" s="9">
        <f>'01 train'!$A744</f>
        <v>743</v>
      </c>
      <c r="B744" s="9">
        <f>'01 train'!$B744</f>
        <v>1</v>
      </c>
      <c r="C744" s="9">
        <f>if(ISNUMBER('01 train'!$S744), '01 train'!$S744, 0)</f>
        <v>1</v>
      </c>
      <c r="D744" s="9">
        <f t="shared" si="1"/>
        <v>1</v>
      </c>
    </row>
    <row r="745" ht="15.75" customHeight="1">
      <c r="A745" s="9">
        <f>'01 train'!$A745</f>
        <v>744</v>
      </c>
      <c r="B745" s="9">
        <f>'01 train'!$B745</f>
        <v>0</v>
      </c>
      <c r="C745" s="9">
        <f>if(ISNUMBER('01 train'!$S745), '01 train'!$S745, 0)</f>
        <v>0</v>
      </c>
      <c r="D745" s="9">
        <f t="shared" si="1"/>
        <v>1</v>
      </c>
    </row>
    <row r="746" ht="15.75" customHeight="1">
      <c r="A746" s="9">
        <f>'01 train'!$A746</f>
        <v>745</v>
      </c>
      <c r="B746" s="9">
        <f>'01 train'!$B746</f>
        <v>1</v>
      </c>
      <c r="C746" s="9">
        <f>if(ISNUMBER('01 train'!$S746), '01 train'!$S746, 0)</f>
        <v>0</v>
      </c>
      <c r="D746" s="9">
        <f t="shared" si="1"/>
        <v>0</v>
      </c>
    </row>
    <row r="747" ht="15.75" customHeight="1">
      <c r="A747" s="9">
        <f>'01 train'!$A747</f>
        <v>370</v>
      </c>
      <c r="B747" s="9">
        <f>'01 train'!$B747</f>
        <v>1</v>
      </c>
      <c r="C747" s="9">
        <f>if(ISNUMBER('01 train'!$S747), '01 train'!$S747, 0)</f>
        <v>1</v>
      </c>
      <c r="D747" s="9">
        <f t="shared" si="1"/>
        <v>1</v>
      </c>
    </row>
    <row r="748" ht="15.75" customHeight="1">
      <c r="A748" s="9">
        <f>'01 train'!$A748</f>
        <v>747</v>
      </c>
      <c r="B748" s="9">
        <f>'01 train'!$B748</f>
        <v>0</v>
      </c>
      <c r="C748" s="9">
        <f>if(ISNUMBER('01 train'!$S748), '01 train'!$S748, 0)</f>
        <v>0</v>
      </c>
      <c r="D748" s="9">
        <f t="shared" si="1"/>
        <v>1</v>
      </c>
    </row>
    <row r="749" ht="15.75" customHeight="1">
      <c r="A749" s="9">
        <f>'01 train'!$A749</f>
        <v>748</v>
      </c>
      <c r="B749" s="9">
        <f>'01 train'!$B749</f>
        <v>1</v>
      </c>
      <c r="C749" s="9">
        <f>if(ISNUMBER('01 train'!$S749), '01 train'!$S749, 0)</f>
        <v>1</v>
      </c>
      <c r="D749" s="9">
        <f t="shared" si="1"/>
        <v>1</v>
      </c>
    </row>
    <row r="750" ht="15.75" customHeight="1">
      <c r="A750" s="9">
        <f>'01 train'!$A750</f>
        <v>749</v>
      </c>
      <c r="B750" s="9">
        <f>'01 train'!$B750</f>
        <v>0</v>
      </c>
      <c r="C750" s="9">
        <f>if(ISNUMBER('01 train'!$S750), '01 train'!$S750, 0)</f>
        <v>0</v>
      </c>
      <c r="D750" s="9">
        <f t="shared" si="1"/>
        <v>1</v>
      </c>
    </row>
    <row r="751" ht="15.75" customHeight="1">
      <c r="A751" s="9">
        <f>'01 train'!$A751</f>
        <v>750</v>
      </c>
      <c r="B751" s="9">
        <f>'01 train'!$B751</f>
        <v>0</v>
      </c>
      <c r="C751" s="9">
        <f>if(ISNUMBER('01 train'!$S751), '01 train'!$S751, 0)</f>
        <v>0</v>
      </c>
      <c r="D751" s="9">
        <f t="shared" si="1"/>
        <v>1</v>
      </c>
    </row>
    <row r="752" ht="15.75" customHeight="1">
      <c r="A752" s="9">
        <f>'01 train'!$A752</f>
        <v>751</v>
      </c>
      <c r="B752" s="9">
        <f>'01 train'!$B752</f>
        <v>1</v>
      </c>
      <c r="C752" s="9">
        <f>if(ISNUMBER('01 train'!$S752), '01 train'!$S752, 0)</f>
        <v>1</v>
      </c>
      <c r="D752" s="9">
        <f t="shared" si="1"/>
        <v>1</v>
      </c>
    </row>
    <row r="753" ht="15.75" customHeight="1">
      <c r="A753" s="9">
        <f>'01 train'!$A753</f>
        <v>752</v>
      </c>
      <c r="B753" s="9">
        <f>'01 train'!$B753</f>
        <v>1</v>
      </c>
      <c r="C753" s="9">
        <f>if(ISNUMBER('01 train'!$S753), '01 train'!$S753, 0)</f>
        <v>0</v>
      </c>
      <c r="D753" s="9">
        <f t="shared" si="1"/>
        <v>0</v>
      </c>
    </row>
    <row r="754" ht="15.75" customHeight="1">
      <c r="A754" s="9">
        <f>'01 train'!$A754</f>
        <v>753</v>
      </c>
      <c r="B754" s="9">
        <f>'01 train'!$B754</f>
        <v>0</v>
      </c>
      <c r="C754" s="9">
        <f>if(ISNUMBER('01 train'!$S754), '01 train'!$S754, 0)</f>
        <v>0</v>
      </c>
      <c r="D754" s="9">
        <f t="shared" si="1"/>
        <v>1</v>
      </c>
    </row>
    <row r="755" ht="15.75" customHeight="1">
      <c r="A755" s="9">
        <f>'01 train'!$A755</f>
        <v>754</v>
      </c>
      <c r="B755" s="9">
        <f>'01 train'!$B755</f>
        <v>0</v>
      </c>
      <c r="C755" s="9">
        <f>if(ISNUMBER('01 train'!$S755), '01 train'!$S755, 0)</f>
        <v>0</v>
      </c>
      <c r="D755" s="9">
        <f t="shared" si="1"/>
        <v>1</v>
      </c>
    </row>
    <row r="756" ht="15.75" customHeight="1">
      <c r="A756" s="9">
        <f>'01 train'!$A756</f>
        <v>755</v>
      </c>
      <c r="B756" s="9">
        <f>'01 train'!$B756</f>
        <v>1</v>
      </c>
      <c r="C756" s="9">
        <f>if(ISNUMBER('01 train'!$S756), '01 train'!$S756, 0)</f>
        <v>1</v>
      </c>
      <c r="D756" s="9">
        <f t="shared" si="1"/>
        <v>1</v>
      </c>
    </row>
    <row r="757" ht="15.75" customHeight="1">
      <c r="A757" s="9">
        <f>'01 train'!$A757</f>
        <v>756</v>
      </c>
      <c r="B757" s="9">
        <f>'01 train'!$B757</f>
        <v>1</v>
      </c>
      <c r="C757" s="9">
        <f>if(ISNUMBER('01 train'!$S757), '01 train'!$S757, 0)</f>
        <v>0</v>
      </c>
      <c r="D757" s="9">
        <f t="shared" si="1"/>
        <v>0</v>
      </c>
    </row>
    <row r="758" ht="15.75" customHeight="1">
      <c r="A758" s="9">
        <f>'01 train'!$A758</f>
        <v>757</v>
      </c>
      <c r="B758" s="9">
        <f>'01 train'!$B758</f>
        <v>0</v>
      </c>
      <c r="C758" s="9">
        <f>if(ISNUMBER('01 train'!$S758), '01 train'!$S758, 0)</f>
        <v>0</v>
      </c>
      <c r="D758" s="9">
        <f t="shared" si="1"/>
        <v>1</v>
      </c>
    </row>
    <row r="759" ht="15.75" customHeight="1">
      <c r="A759" s="9">
        <f>'01 train'!$A759</f>
        <v>758</v>
      </c>
      <c r="B759" s="9">
        <f>'01 train'!$B759</f>
        <v>0</v>
      </c>
      <c r="C759" s="9">
        <f>if(ISNUMBER('01 train'!$S759), '01 train'!$S759, 0)</f>
        <v>0</v>
      </c>
      <c r="D759" s="9">
        <f t="shared" si="1"/>
        <v>1</v>
      </c>
    </row>
    <row r="760" ht="15.75" customHeight="1">
      <c r="A760" s="9">
        <f>'01 train'!$A760</f>
        <v>759</v>
      </c>
      <c r="B760" s="9">
        <f>'01 train'!$B760</f>
        <v>0</v>
      </c>
      <c r="C760" s="9">
        <f>if(ISNUMBER('01 train'!$S760), '01 train'!$S760, 0)</f>
        <v>0</v>
      </c>
      <c r="D760" s="9">
        <f t="shared" si="1"/>
        <v>1</v>
      </c>
    </row>
    <row r="761" ht="15.75" customHeight="1">
      <c r="A761" s="9">
        <f>'01 train'!$A761</f>
        <v>642</v>
      </c>
      <c r="B761" s="9">
        <f>'01 train'!$B761</f>
        <v>1</v>
      </c>
      <c r="C761" s="9">
        <f>if(ISNUMBER('01 train'!$S761), '01 train'!$S761, 0)</f>
        <v>1</v>
      </c>
      <c r="D761" s="9">
        <f t="shared" si="1"/>
        <v>1</v>
      </c>
    </row>
    <row r="762" ht="15.75" customHeight="1">
      <c r="A762" s="9">
        <f>'01 train'!$A762</f>
        <v>761</v>
      </c>
      <c r="B762" s="9">
        <f>'01 train'!$B762</f>
        <v>0</v>
      </c>
      <c r="C762" s="9">
        <f>if(ISNUMBER('01 train'!$S762), '01 train'!$S762, 0)</f>
        <v>0</v>
      </c>
      <c r="D762" s="9">
        <f t="shared" si="1"/>
        <v>1</v>
      </c>
    </row>
    <row r="763" ht="15.75" customHeight="1">
      <c r="A763" s="9">
        <f>'01 train'!$A763</f>
        <v>762</v>
      </c>
      <c r="B763" s="9">
        <f>'01 train'!$B763</f>
        <v>0</v>
      </c>
      <c r="C763" s="9">
        <f>if(ISNUMBER('01 train'!$S763), '01 train'!$S763, 0)</f>
        <v>0</v>
      </c>
      <c r="D763" s="9">
        <f t="shared" si="1"/>
        <v>1</v>
      </c>
    </row>
    <row r="764" ht="15.75" customHeight="1">
      <c r="A764" s="9">
        <f>'01 train'!$A764</f>
        <v>763</v>
      </c>
      <c r="B764" s="9">
        <f>'01 train'!$B764</f>
        <v>1</v>
      </c>
      <c r="C764" s="9">
        <f>if(ISNUMBER('01 train'!$S764), '01 train'!$S764, 0)</f>
        <v>0</v>
      </c>
      <c r="D764" s="9">
        <f t="shared" si="1"/>
        <v>0</v>
      </c>
    </row>
    <row r="765" ht="15.75" customHeight="1">
      <c r="A765" s="9">
        <f>'01 train'!$A765</f>
        <v>764</v>
      </c>
      <c r="B765" s="9">
        <f>'01 train'!$B765</f>
        <v>1</v>
      </c>
      <c r="C765" s="9">
        <f>if(ISNUMBER('01 train'!$S765), '01 train'!$S765, 0)</f>
        <v>1</v>
      </c>
      <c r="D765" s="9">
        <f t="shared" si="1"/>
        <v>1</v>
      </c>
    </row>
    <row r="766" ht="15.75" customHeight="1">
      <c r="A766" s="9">
        <f>'01 train'!$A766</f>
        <v>765</v>
      </c>
      <c r="B766" s="9">
        <f>'01 train'!$B766</f>
        <v>0</v>
      </c>
      <c r="C766" s="9">
        <f>if(ISNUMBER('01 train'!$S766), '01 train'!$S766, 0)</f>
        <v>0</v>
      </c>
      <c r="D766" s="9">
        <f t="shared" si="1"/>
        <v>1</v>
      </c>
    </row>
    <row r="767" ht="15.75" customHeight="1">
      <c r="A767" s="9">
        <f>'01 train'!$A767</f>
        <v>766</v>
      </c>
      <c r="B767" s="9">
        <f>'01 train'!$B767</f>
        <v>1</v>
      </c>
      <c r="C767" s="9">
        <f>if(ISNUMBER('01 train'!$S767), '01 train'!$S767, 0)</f>
        <v>1</v>
      </c>
      <c r="D767" s="9">
        <f t="shared" si="1"/>
        <v>1</v>
      </c>
    </row>
    <row r="768" ht="15.75" customHeight="1">
      <c r="A768" s="9">
        <f>'01 train'!$A768</f>
        <v>746</v>
      </c>
      <c r="B768" s="9">
        <f>'01 train'!$B768</f>
        <v>0</v>
      </c>
      <c r="C768" s="9">
        <f>if(ISNUMBER('01 train'!$S768), '01 train'!$S768, 0)</f>
        <v>0</v>
      </c>
      <c r="D768" s="9">
        <f t="shared" si="1"/>
        <v>1</v>
      </c>
    </row>
    <row r="769" ht="15.75" customHeight="1">
      <c r="A769" s="9">
        <f>'01 train'!$A769</f>
        <v>768</v>
      </c>
      <c r="B769" s="9">
        <f>'01 train'!$B769</f>
        <v>0</v>
      </c>
      <c r="C769" s="9">
        <f>if(ISNUMBER('01 train'!$S769), '01 train'!$S769, 0)</f>
        <v>1</v>
      </c>
      <c r="D769" s="9">
        <f t="shared" si="1"/>
        <v>0</v>
      </c>
    </row>
    <row r="770" ht="15.75" customHeight="1">
      <c r="A770" s="9">
        <f>'01 train'!$A770</f>
        <v>769</v>
      </c>
      <c r="B770" s="9">
        <f>'01 train'!$B770</f>
        <v>0</v>
      </c>
      <c r="C770" s="9">
        <f>if(ISNUMBER('01 train'!$S770), '01 train'!$S770, 0)</f>
        <v>0</v>
      </c>
      <c r="D770" s="9">
        <f t="shared" si="1"/>
        <v>1</v>
      </c>
    </row>
    <row r="771" ht="15.75" customHeight="1">
      <c r="A771" s="9">
        <f>'01 train'!$A771</f>
        <v>770</v>
      </c>
      <c r="B771" s="9">
        <f>'01 train'!$B771</f>
        <v>0</v>
      </c>
      <c r="C771" s="9">
        <f>if(ISNUMBER('01 train'!$S771), '01 train'!$S771, 0)</f>
        <v>0</v>
      </c>
      <c r="D771" s="9">
        <f t="shared" si="1"/>
        <v>1</v>
      </c>
    </row>
    <row r="772" ht="15.75" customHeight="1">
      <c r="A772" s="9">
        <f>'01 train'!$A772</f>
        <v>771</v>
      </c>
      <c r="B772" s="9">
        <f>'01 train'!$B772</f>
        <v>0</v>
      </c>
      <c r="C772" s="9">
        <f>if(ISNUMBER('01 train'!$S772), '01 train'!$S772, 0)</f>
        <v>0</v>
      </c>
      <c r="D772" s="9">
        <f t="shared" si="1"/>
        <v>1</v>
      </c>
    </row>
    <row r="773" ht="15.75" customHeight="1">
      <c r="A773" s="9">
        <f>'01 train'!$A773</f>
        <v>772</v>
      </c>
      <c r="B773" s="9">
        <f>'01 train'!$B773</f>
        <v>0</v>
      </c>
      <c r="C773" s="9">
        <f>if(ISNUMBER('01 train'!$S773), '01 train'!$S773, 0)</f>
        <v>0</v>
      </c>
      <c r="D773" s="9">
        <f t="shared" si="1"/>
        <v>1</v>
      </c>
    </row>
    <row r="774" ht="15.75" customHeight="1">
      <c r="A774" s="9">
        <f>'01 train'!$A774</f>
        <v>773</v>
      </c>
      <c r="B774" s="9">
        <f>'01 train'!$B774</f>
        <v>0</v>
      </c>
      <c r="C774" s="9">
        <f>if(ISNUMBER('01 train'!$S774), '01 train'!$S774, 0)</f>
        <v>1</v>
      </c>
      <c r="D774" s="9">
        <f t="shared" si="1"/>
        <v>0</v>
      </c>
    </row>
    <row r="775" ht="15.75" customHeight="1">
      <c r="A775" s="9">
        <f>'01 train'!$A775</f>
        <v>774</v>
      </c>
      <c r="B775" s="9">
        <f>'01 train'!$B775</f>
        <v>0</v>
      </c>
      <c r="C775" s="9">
        <f>if(ISNUMBER('01 train'!$S775), '01 train'!$S775, 0)</f>
        <v>0</v>
      </c>
      <c r="D775" s="9">
        <f t="shared" si="1"/>
        <v>1</v>
      </c>
    </row>
    <row r="776" ht="15.75" customHeight="1">
      <c r="A776" s="9">
        <f>'01 train'!$A776</f>
        <v>775</v>
      </c>
      <c r="B776" s="9">
        <f>'01 train'!$B776</f>
        <v>1</v>
      </c>
      <c r="C776" s="9">
        <f>if(ISNUMBER('01 train'!$S776), '01 train'!$S776, 0)</f>
        <v>1</v>
      </c>
      <c r="D776" s="9">
        <f t="shared" si="1"/>
        <v>1</v>
      </c>
    </row>
    <row r="777" ht="15.75" customHeight="1">
      <c r="A777" s="9">
        <f>'01 train'!$A777</f>
        <v>776</v>
      </c>
      <c r="B777" s="9">
        <f>'01 train'!$B777</f>
        <v>0</v>
      </c>
      <c r="C777" s="9">
        <f>if(ISNUMBER('01 train'!$S777), '01 train'!$S777, 0)</f>
        <v>0</v>
      </c>
      <c r="D777" s="9">
        <f t="shared" si="1"/>
        <v>1</v>
      </c>
    </row>
    <row r="778" ht="15.75" customHeight="1">
      <c r="A778" s="9">
        <f>'01 train'!$A778</f>
        <v>777</v>
      </c>
      <c r="B778" s="9">
        <f>'01 train'!$B778</f>
        <v>0</v>
      </c>
      <c r="C778" s="9">
        <f>if(ISNUMBER('01 train'!$S778), '01 train'!$S778, 0)</f>
        <v>0</v>
      </c>
      <c r="D778" s="9">
        <f t="shared" si="1"/>
        <v>1</v>
      </c>
    </row>
    <row r="779" ht="15.75" customHeight="1">
      <c r="A779" s="9">
        <f>'01 train'!$A779</f>
        <v>778</v>
      </c>
      <c r="B779" s="9">
        <f>'01 train'!$B779</f>
        <v>1</v>
      </c>
      <c r="C779" s="9">
        <f>if(ISNUMBER('01 train'!$S779), '01 train'!$S779, 0)</f>
        <v>1</v>
      </c>
      <c r="D779" s="9">
        <f t="shared" si="1"/>
        <v>1</v>
      </c>
    </row>
    <row r="780" ht="15.75" customHeight="1">
      <c r="A780" s="9">
        <f>'01 train'!$A780</f>
        <v>779</v>
      </c>
      <c r="B780" s="9">
        <f>'01 train'!$B780</f>
        <v>0</v>
      </c>
      <c r="C780" s="9">
        <f>if(ISNUMBER('01 train'!$S780), '01 train'!$S780, 0)</f>
        <v>0</v>
      </c>
      <c r="D780" s="9">
        <f t="shared" si="1"/>
        <v>1</v>
      </c>
    </row>
    <row r="781" ht="15.75" customHeight="1">
      <c r="A781" s="9">
        <f>'01 train'!$A781</f>
        <v>780</v>
      </c>
      <c r="B781" s="9">
        <f>'01 train'!$B781</f>
        <v>1</v>
      </c>
      <c r="C781" s="9">
        <f>if(ISNUMBER('01 train'!$S781), '01 train'!$S781, 0)</f>
        <v>1</v>
      </c>
      <c r="D781" s="9">
        <f t="shared" si="1"/>
        <v>1</v>
      </c>
    </row>
    <row r="782" ht="15.75" customHeight="1">
      <c r="A782" s="9">
        <f>'01 train'!$A782</f>
        <v>781</v>
      </c>
      <c r="B782" s="9">
        <f>'01 train'!$B782</f>
        <v>1</v>
      </c>
      <c r="C782" s="9">
        <f>if(ISNUMBER('01 train'!$S782), '01 train'!$S782, 0)</f>
        <v>1</v>
      </c>
      <c r="D782" s="9">
        <f t="shared" si="1"/>
        <v>1</v>
      </c>
    </row>
    <row r="783" ht="15.75" customHeight="1">
      <c r="A783" s="9">
        <f>'01 train'!$A783</f>
        <v>782</v>
      </c>
      <c r="B783" s="9">
        <f>'01 train'!$B783</f>
        <v>1</v>
      </c>
      <c r="C783" s="9">
        <f>if(ISNUMBER('01 train'!$S783), '01 train'!$S783, 0)</f>
        <v>1</v>
      </c>
      <c r="D783" s="9">
        <f t="shared" si="1"/>
        <v>1</v>
      </c>
    </row>
    <row r="784" ht="15.75" customHeight="1">
      <c r="A784" s="9">
        <f>'01 train'!$A784</f>
        <v>783</v>
      </c>
      <c r="B784" s="9">
        <f>'01 train'!$B784</f>
        <v>0</v>
      </c>
      <c r="C784" s="9">
        <f>if(ISNUMBER('01 train'!$S784), '01 train'!$S784, 0)</f>
        <v>0</v>
      </c>
      <c r="D784" s="9">
        <f t="shared" si="1"/>
        <v>1</v>
      </c>
    </row>
    <row r="785" ht="15.75" customHeight="1">
      <c r="A785" s="9">
        <f>'01 train'!$A785</f>
        <v>784</v>
      </c>
      <c r="B785" s="9">
        <f>'01 train'!$B785</f>
        <v>0</v>
      </c>
      <c r="C785" s="9">
        <f>if(ISNUMBER('01 train'!$S785), '01 train'!$S785, 0)</f>
        <v>0</v>
      </c>
      <c r="D785" s="9">
        <f t="shared" si="1"/>
        <v>1</v>
      </c>
    </row>
    <row r="786" ht="15.75" customHeight="1">
      <c r="A786" s="9">
        <f>'01 train'!$A786</f>
        <v>785</v>
      </c>
      <c r="B786" s="9">
        <f>'01 train'!$B786</f>
        <v>0</v>
      </c>
      <c r="C786" s="9">
        <f>if(ISNUMBER('01 train'!$S786), '01 train'!$S786, 0)</f>
        <v>0</v>
      </c>
      <c r="D786" s="9">
        <f t="shared" si="1"/>
        <v>1</v>
      </c>
    </row>
    <row r="787" ht="15.75" customHeight="1">
      <c r="A787" s="9">
        <f>'01 train'!$A787</f>
        <v>786</v>
      </c>
      <c r="B787" s="9">
        <f>'01 train'!$B787</f>
        <v>0</v>
      </c>
      <c r="C787" s="9">
        <f>if(ISNUMBER('01 train'!$S787), '01 train'!$S787, 0)</f>
        <v>0</v>
      </c>
      <c r="D787" s="9">
        <f t="shared" si="1"/>
        <v>1</v>
      </c>
    </row>
    <row r="788" ht="15.75" customHeight="1">
      <c r="A788" s="9">
        <f>'01 train'!$A788</f>
        <v>787</v>
      </c>
      <c r="B788" s="9">
        <f>'01 train'!$B788</f>
        <v>1</v>
      </c>
      <c r="C788" s="9">
        <f>if(ISNUMBER('01 train'!$S788), '01 train'!$S788, 0)</f>
        <v>1</v>
      </c>
      <c r="D788" s="9">
        <f t="shared" si="1"/>
        <v>1</v>
      </c>
    </row>
    <row r="789" ht="15.75" customHeight="1">
      <c r="A789" s="9">
        <f>'01 train'!$A789</f>
        <v>788</v>
      </c>
      <c r="B789" s="9">
        <f>'01 train'!$B789</f>
        <v>0</v>
      </c>
      <c r="C789" s="9">
        <f>if(ISNUMBER('01 train'!$S789), '01 train'!$S789, 0)</f>
        <v>0</v>
      </c>
      <c r="D789" s="9">
        <f t="shared" si="1"/>
        <v>1</v>
      </c>
    </row>
    <row r="790" ht="15.75" customHeight="1">
      <c r="A790" s="9">
        <f>'01 train'!$A790</f>
        <v>789</v>
      </c>
      <c r="B790" s="9">
        <f>'01 train'!$B790</f>
        <v>1</v>
      </c>
      <c r="C790" s="9">
        <f>if(ISNUMBER('01 train'!$S790), '01 train'!$S790, 0)</f>
        <v>0</v>
      </c>
      <c r="D790" s="9">
        <f t="shared" si="1"/>
        <v>0</v>
      </c>
    </row>
    <row r="791" ht="15.75" customHeight="1">
      <c r="A791" s="9">
        <f>'01 train'!$A791</f>
        <v>790</v>
      </c>
      <c r="B791" s="9">
        <f>'01 train'!$B791</f>
        <v>0</v>
      </c>
      <c r="C791" s="9">
        <f>if(ISNUMBER('01 train'!$S791), '01 train'!$S791, 0)</f>
        <v>0</v>
      </c>
      <c r="D791" s="9">
        <f t="shared" si="1"/>
        <v>1</v>
      </c>
    </row>
    <row r="792" ht="15.75" customHeight="1">
      <c r="A792" s="9">
        <f>'01 train'!$A792</f>
        <v>791</v>
      </c>
      <c r="B792" s="9">
        <f>'01 train'!$B792</f>
        <v>0</v>
      </c>
      <c r="C792" s="9">
        <f>if(ISNUMBER('01 train'!$S792), '01 train'!$S792, 0)</f>
        <v>0</v>
      </c>
      <c r="D792" s="9">
        <f t="shared" si="1"/>
        <v>1</v>
      </c>
    </row>
    <row r="793" ht="15.75" customHeight="1">
      <c r="A793" s="9">
        <f>'01 train'!$A793</f>
        <v>792</v>
      </c>
      <c r="B793" s="9">
        <f>'01 train'!$B793</f>
        <v>0</v>
      </c>
      <c r="C793" s="9">
        <f>if(ISNUMBER('01 train'!$S793), '01 train'!$S793, 0)</f>
        <v>0</v>
      </c>
      <c r="D793" s="9">
        <f t="shared" si="1"/>
        <v>1</v>
      </c>
    </row>
    <row r="794" ht="15.75" customHeight="1">
      <c r="A794" s="9">
        <f>'01 train'!$A794</f>
        <v>793</v>
      </c>
      <c r="B794" s="9">
        <f>'01 train'!$B794</f>
        <v>0</v>
      </c>
      <c r="C794" s="9">
        <f>if(ISNUMBER('01 train'!$S794), '01 train'!$S794, 0)</f>
        <v>1</v>
      </c>
      <c r="D794" s="9">
        <f t="shared" si="1"/>
        <v>0</v>
      </c>
    </row>
    <row r="795" ht="15.75" customHeight="1">
      <c r="A795" s="9">
        <f>'01 train'!$A795</f>
        <v>794</v>
      </c>
      <c r="B795" s="9">
        <f>'01 train'!$B795</f>
        <v>0</v>
      </c>
      <c r="C795" s="9">
        <f>if(ISNUMBER('01 train'!$S795), '01 train'!$S795, 0)</f>
        <v>0</v>
      </c>
      <c r="D795" s="9">
        <f t="shared" si="1"/>
        <v>1</v>
      </c>
    </row>
    <row r="796" ht="15.75" customHeight="1">
      <c r="A796" s="9">
        <f>'01 train'!$A796</f>
        <v>795</v>
      </c>
      <c r="B796" s="9">
        <f>'01 train'!$B796</f>
        <v>0</v>
      </c>
      <c r="C796" s="9">
        <f>if(ISNUMBER('01 train'!$S796), '01 train'!$S796, 0)</f>
        <v>0</v>
      </c>
      <c r="D796" s="9">
        <f t="shared" si="1"/>
        <v>1</v>
      </c>
    </row>
    <row r="797" ht="15.75" customHeight="1">
      <c r="A797" s="9">
        <f>'01 train'!$A797</f>
        <v>796</v>
      </c>
      <c r="B797" s="9">
        <f>'01 train'!$B797</f>
        <v>0</v>
      </c>
      <c r="C797" s="9">
        <f>if(ISNUMBER('01 train'!$S797), '01 train'!$S797, 0)</f>
        <v>0</v>
      </c>
      <c r="D797" s="9">
        <f t="shared" si="1"/>
        <v>1</v>
      </c>
    </row>
    <row r="798" ht="15.75" customHeight="1">
      <c r="A798" s="9">
        <f>'01 train'!$A798</f>
        <v>760</v>
      </c>
      <c r="B798" s="9">
        <f>'01 train'!$B798</f>
        <v>1</v>
      </c>
      <c r="C798" s="9">
        <f>if(ISNUMBER('01 train'!$S798), '01 train'!$S798, 0)</f>
        <v>1</v>
      </c>
      <c r="D798" s="9">
        <f t="shared" si="1"/>
        <v>1</v>
      </c>
    </row>
    <row r="799" ht="15.75" customHeight="1">
      <c r="A799" s="9">
        <f>'01 train'!$A799</f>
        <v>798</v>
      </c>
      <c r="B799" s="9">
        <f>'01 train'!$B799</f>
        <v>1</v>
      </c>
      <c r="C799" s="9">
        <f>if(ISNUMBER('01 train'!$S799), '01 train'!$S799, 0)</f>
        <v>1</v>
      </c>
      <c r="D799" s="9">
        <f t="shared" si="1"/>
        <v>1</v>
      </c>
    </row>
    <row r="800" ht="15.75" customHeight="1">
      <c r="A800" s="9">
        <f>'01 train'!$A800</f>
        <v>799</v>
      </c>
      <c r="B800" s="9">
        <f>'01 train'!$B800</f>
        <v>0</v>
      </c>
      <c r="C800" s="9">
        <f>if(ISNUMBER('01 train'!$S800), '01 train'!$S800, 0)</f>
        <v>0</v>
      </c>
      <c r="D800" s="9">
        <f t="shared" si="1"/>
        <v>1</v>
      </c>
    </row>
    <row r="801" ht="15.75" customHeight="1">
      <c r="A801" s="9">
        <f>'01 train'!$A801</f>
        <v>800</v>
      </c>
      <c r="B801" s="9">
        <f>'01 train'!$B801</f>
        <v>0</v>
      </c>
      <c r="C801" s="9">
        <f>if(ISNUMBER('01 train'!$S801), '01 train'!$S801, 0)</f>
        <v>1</v>
      </c>
      <c r="D801" s="9">
        <f t="shared" si="1"/>
        <v>0</v>
      </c>
    </row>
    <row r="802" ht="15.75" customHeight="1">
      <c r="A802" s="9">
        <f>'01 train'!$A802</f>
        <v>801</v>
      </c>
      <c r="B802" s="9">
        <f>'01 train'!$B802</f>
        <v>0</v>
      </c>
      <c r="C802" s="9">
        <f>if(ISNUMBER('01 train'!$S802), '01 train'!$S802, 0)</f>
        <v>0</v>
      </c>
      <c r="D802" s="9">
        <f t="shared" si="1"/>
        <v>1</v>
      </c>
    </row>
    <row r="803" ht="15.75" customHeight="1">
      <c r="A803" s="9">
        <f>'01 train'!$A803</f>
        <v>802</v>
      </c>
      <c r="B803" s="9">
        <f>'01 train'!$B803</f>
        <v>1</v>
      </c>
      <c r="C803" s="9">
        <f>if(ISNUMBER('01 train'!$S803), '01 train'!$S803, 0)</f>
        <v>1</v>
      </c>
      <c r="D803" s="9">
        <f t="shared" si="1"/>
        <v>1</v>
      </c>
    </row>
    <row r="804" ht="15.75" customHeight="1">
      <c r="A804" s="9">
        <f>'01 train'!$A804</f>
        <v>803</v>
      </c>
      <c r="B804" s="9">
        <f>'01 train'!$B804</f>
        <v>1</v>
      </c>
      <c r="C804" s="9">
        <f>if(ISNUMBER('01 train'!$S804), '01 train'!$S804, 0)</f>
        <v>0</v>
      </c>
      <c r="D804" s="9">
        <f t="shared" si="1"/>
        <v>0</v>
      </c>
    </row>
    <row r="805" ht="15.75" customHeight="1">
      <c r="A805" s="9">
        <f>'01 train'!$A805</f>
        <v>804</v>
      </c>
      <c r="B805" s="9">
        <f>'01 train'!$B805</f>
        <v>1</v>
      </c>
      <c r="C805" s="9">
        <f>if(ISNUMBER('01 train'!$S805), '01 train'!$S805, 0)</f>
        <v>0</v>
      </c>
      <c r="D805" s="9">
        <f t="shared" si="1"/>
        <v>0</v>
      </c>
    </row>
    <row r="806" ht="15.75" customHeight="1">
      <c r="A806" s="9">
        <f>'01 train'!$A806</f>
        <v>805</v>
      </c>
      <c r="B806" s="9">
        <f>'01 train'!$B806</f>
        <v>1</v>
      </c>
      <c r="C806" s="9">
        <f>if(ISNUMBER('01 train'!$S806), '01 train'!$S806, 0)</f>
        <v>0</v>
      </c>
      <c r="D806" s="9">
        <f t="shared" si="1"/>
        <v>0</v>
      </c>
    </row>
    <row r="807" ht="15.75" customHeight="1">
      <c r="A807" s="9">
        <f>'01 train'!$A807</f>
        <v>806</v>
      </c>
      <c r="B807" s="9">
        <f>'01 train'!$B807</f>
        <v>0</v>
      </c>
      <c r="C807" s="9">
        <f>if(ISNUMBER('01 train'!$S807), '01 train'!$S807, 0)</f>
        <v>0</v>
      </c>
      <c r="D807" s="9">
        <f t="shared" si="1"/>
        <v>1</v>
      </c>
    </row>
    <row r="808" ht="15.75" customHeight="1">
      <c r="A808" s="9">
        <f>'01 train'!$A808</f>
        <v>807</v>
      </c>
      <c r="B808" s="9">
        <f>'01 train'!$B808</f>
        <v>0</v>
      </c>
      <c r="C808" s="9">
        <f>if(ISNUMBER('01 train'!$S808), '01 train'!$S808, 0)</f>
        <v>0</v>
      </c>
      <c r="D808" s="9">
        <f t="shared" si="1"/>
        <v>1</v>
      </c>
    </row>
    <row r="809" ht="15.75" customHeight="1">
      <c r="A809" s="9">
        <f>'01 train'!$A809</f>
        <v>808</v>
      </c>
      <c r="B809" s="9">
        <f>'01 train'!$B809</f>
        <v>0</v>
      </c>
      <c r="C809" s="9">
        <f>if(ISNUMBER('01 train'!$S809), '01 train'!$S809, 0)</f>
        <v>1</v>
      </c>
      <c r="D809" s="9">
        <f t="shared" si="1"/>
        <v>0</v>
      </c>
    </row>
    <row r="810" ht="15.75" customHeight="1">
      <c r="A810" s="9">
        <f>'01 train'!$A810</f>
        <v>809</v>
      </c>
      <c r="B810" s="9">
        <f>'01 train'!$B810</f>
        <v>0</v>
      </c>
      <c r="C810" s="9">
        <f>if(ISNUMBER('01 train'!$S810), '01 train'!$S810, 0)</f>
        <v>0</v>
      </c>
      <c r="D810" s="9">
        <f t="shared" si="1"/>
        <v>1</v>
      </c>
    </row>
    <row r="811" ht="15.75" customHeight="1">
      <c r="A811" s="9">
        <f>'01 train'!$A811</f>
        <v>810</v>
      </c>
      <c r="B811" s="9">
        <f>'01 train'!$B811</f>
        <v>1</v>
      </c>
      <c r="C811" s="9">
        <f>if(ISNUMBER('01 train'!$S811), '01 train'!$S811, 0)</f>
        <v>1</v>
      </c>
      <c r="D811" s="9">
        <f t="shared" si="1"/>
        <v>1</v>
      </c>
    </row>
    <row r="812" ht="15.75" customHeight="1">
      <c r="A812" s="9">
        <f>'01 train'!$A812</f>
        <v>811</v>
      </c>
      <c r="B812" s="9">
        <f>'01 train'!$B812</f>
        <v>0</v>
      </c>
      <c r="C812" s="9">
        <f>if(ISNUMBER('01 train'!$S812), '01 train'!$S812, 0)</f>
        <v>0</v>
      </c>
      <c r="D812" s="9">
        <f t="shared" si="1"/>
        <v>1</v>
      </c>
    </row>
    <row r="813" ht="15.75" customHeight="1">
      <c r="A813" s="9">
        <f>'01 train'!$A813</f>
        <v>812</v>
      </c>
      <c r="B813" s="9">
        <f>'01 train'!$B813</f>
        <v>0</v>
      </c>
      <c r="C813" s="9">
        <f>if(ISNUMBER('01 train'!$S813), '01 train'!$S813, 0)</f>
        <v>0</v>
      </c>
      <c r="D813" s="9">
        <f t="shared" si="1"/>
        <v>1</v>
      </c>
    </row>
    <row r="814" ht="15.75" customHeight="1">
      <c r="A814" s="9">
        <f>'01 train'!$A814</f>
        <v>813</v>
      </c>
      <c r="B814" s="9">
        <f>'01 train'!$B814</f>
        <v>0</v>
      </c>
      <c r="C814" s="9">
        <f>if(ISNUMBER('01 train'!$S814), '01 train'!$S814, 0)</f>
        <v>0</v>
      </c>
      <c r="D814" s="9">
        <f t="shared" si="1"/>
        <v>1</v>
      </c>
    </row>
    <row r="815" ht="15.75" customHeight="1">
      <c r="A815" s="9">
        <f>'01 train'!$A815</f>
        <v>814</v>
      </c>
      <c r="B815" s="9">
        <f>'01 train'!$B815</f>
        <v>0</v>
      </c>
      <c r="C815" s="9">
        <f>if(ISNUMBER('01 train'!$S815), '01 train'!$S815, 0)</f>
        <v>1</v>
      </c>
      <c r="D815" s="9">
        <f t="shared" si="1"/>
        <v>0</v>
      </c>
    </row>
    <row r="816" ht="15.75" customHeight="1">
      <c r="A816" s="9">
        <f>'01 train'!$A816</f>
        <v>815</v>
      </c>
      <c r="B816" s="9">
        <f>'01 train'!$B816</f>
        <v>0</v>
      </c>
      <c r="C816" s="9">
        <f>if(ISNUMBER('01 train'!$S816), '01 train'!$S816, 0)</f>
        <v>0</v>
      </c>
      <c r="D816" s="9">
        <f t="shared" si="1"/>
        <v>1</v>
      </c>
    </row>
    <row r="817" ht="15.75" customHeight="1">
      <c r="A817" s="9">
        <f>'01 train'!$A817</f>
        <v>816</v>
      </c>
      <c r="B817" s="9">
        <f>'01 train'!$B817</f>
        <v>0</v>
      </c>
      <c r="C817" s="9">
        <f>if(ISNUMBER('01 train'!$S817), '01 train'!$S817, 0)</f>
        <v>0</v>
      </c>
      <c r="D817" s="9">
        <f t="shared" si="1"/>
        <v>1</v>
      </c>
    </row>
    <row r="818" ht="15.75" customHeight="1">
      <c r="A818" s="9">
        <f>'01 train'!$A818</f>
        <v>817</v>
      </c>
      <c r="B818" s="9">
        <f>'01 train'!$B818</f>
        <v>0</v>
      </c>
      <c r="C818" s="9">
        <f>if(ISNUMBER('01 train'!$S818), '01 train'!$S818, 0)</f>
        <v>1</v>
      </c>
      <c r="D818" s="9">
        <f t="shared" si="1"/>
        <v>0</v>
      </c>
    </row>
    <row r="819" ht="15.75" customHeight="1">
      <c r="A819" s="9">
        <f>'01 train'!$A819</f>
        <v>818</v>
      </c>
      <c r="B819" s="9">
        <f>'01 train'!$B819</f>
        <v>0</v>
      </c>
      <c r="C819" s="9">
        <f>if(ISNUMBER('01 train'!$S819), '01 train'!$S819, 0)</f>
        <v>0</v>
      </c>
      <c r="D819" s="9">
        <f t="shared" si="1"/>
        <v>1</v>
      </c>
    </row>
    <row r="820" ht="15.75" customHeight="1">
      <c r="A820" s="9">
        <f>'01 train'!$A820</f>
        <v>819</v>
      </c>
      <c r="B820" s="9">
        <f>'01 train'!$B820</f>
        <v>0</v>
      </c>
      <c r="C820" s="9">
        <f>if(ISNUMBER('01 train'!$S820), '01 train'!$S820, 0)</f>
        <v>0</v>
      </c>
      <c r="D820" s="9">
        <f t="shared" si="1"/>
        <v>1</v>
      </c>
    </row>
    <row r="821" ht="15.75" customHeight="1">
      <c r="A821" s="9">
        <f>'01 train'!$A821</f>
        <v>820</v>
      </c>
      <c r="B821" s="9">
        <f>'01 train'!$B821</f>
        <v>0</v>
      </c>
      <c r="C821" s="9">
        <f>if(ISNUMBER('01 train'!$S821), '01 train'!$S821, 0)</f>
        <v>0</v>
      </c>
      <c r="D821" s="9">
        <f t="shared" si="1"/>
        <v>1</v>
      </c>
    </row>
    <row r="822" ht="15.75" customHeight="1">
      <c r="A822" s="9">
        <f>'01 train'!$A822</f>
        <v>821</v>
      </c>
      <c r="B822" s="9">
        <f>'01 train'!$B822</f>
        <v>1</v>
      </c>
      <c r="C822" s="9">
        <f>if(ISNUMBER('01 train'!$S822), '01 train'!$S822, 0)</f>
        <v>1</v>
      </c>
      <c r="D822" s="9">
        <f t="shared" si="1"/>
        <v>1</v>
      </c>
    </row>
    <row r="823" ht="15.75" customHeight="1">
      <c r="A823" s="9">
        <f>'01 train'!$A823</f>
        <v>822</v>
      </c>
      <c r="B823" s="9">
        <f>'01 train'!$B823</f>
        <v>1</v>
      </c>
      <c r="C823" s="9">
        <f>if(ISNUMBER('01 train'!$S823), '01 train'!$S823, 0)</f>
        <v>0</v>
      </c>
      <c r="D823" s="9">
        <f t="shared" si="1"/>
        <v>0</v>
      </c>
    </row>
    <row r="824" ht="15.75" customHeight="1">
      <c r="A824" s="9">
        <f>'01 train'!$A824</f>
        <v>823</v>
      </c>
      <c r="B824" s="9">
        <f>'01 train'!$B824</f>
        <v>0</v>
      </c>
      <c r="C824" s="9">
        <f>if(ISNUMBER('01 train'!$S824), '01 train'!$S824, 0)</f>
        <v>0</v>
      </c>
      <c r="D824" s="9">
        <f t="shared" si="1"/>
        <v>1</v>
      </c>
    </row>
    <row r="825" ht="15.75" customHeight="1">
      <c r="A825" s="9">
        <f>'01 train'!$A825</f>
        <v>824</v>
      </c>
      <c r="B825" s="9">
        <f>'01 train'!$B825</f>
        <v>1</v>
      </c>
      <c r="C825" s="9">
        <f>if(ISNUMBER('01 train'!$S825), '01 train'!$S825, 0)</f>
        <v>1</v>
      </c>
      <c r="D825" s="9">
        <f t="shared" si="1"/>
        <v>1</v>
      </c>
    </row>
    <row r="826" ht="15.75" customHeight="1">
      <c r="A826" s="9">
        <f>'01 train'!$A826</f>
        <v>825</v>
      </c>
      <c r="B826" s="9">
        <f>'01 train'!$B826</f>
        <v>0</v>
      </c>
      <c r="C826" s="9">
        <f>if(ISNUMBER('01 train'!$S826), '01 train'!$S826, 0)</f>
        <v>0</v>
      </c>
      <c r="D826" s="9">
        <f t="shared" si="1"/>
        <v>1</v>
      </c>
    </row>
    <row r="827" ht="15.75" customHeight="1">
      <c r="A827" s="9">
        <f>'01 train'!$A827</f>
        <v>826</v>
      </c>
      <c r="B827" s="9">
        <f>'01 train'!$B827</f>
        <v>0</v>
      </c>
      <c r="C827" s="9">
        <f>if(ISNUMBER('01 train'!$S827), '01 train'!$S827, 0)</f>
        <v>0</v>
      </c>
      <c r="D827" s="9">
        <f t="shared" si="1"/>
        <v>1</v>
      </c>
    </row>
    <row r="828" ht="15.75" customHeight="1">
      <c r="A828" s="9">
        <f>'01 train'!$A828</f>
        <v>827</v>
      </c>
      <c r="B828" s="9">
        <f>'01 train'!$B828</f>
        <v>0</v>
      </c>
      <c r="C828" s="9">
        <f>if(ISNUMBER('01 train'!$S828), '01 train'!$S828, 0)</f>
        <v>0</v>
      </c>
      <c r="D828" s="9">
        <f t="shared" si="1"/>
        <v>1</v>
      </c>
    </row>
    <row r="829" ht="15.75" customHeight="1">
      <c r="A829" s="9">
        <f>'01 train'!$A829</f>
        <v>828</v>
      </c>
      <c r="B829" s="9">
        <f>'01 train'!$B829</f>
        <v>1</v>
      </c>
      <c r="C829" s="9">
        <f>if(ISNUMBER('01 train'!$S829), '01 train'!$S829, 0)</f>
        <v>0</v>
      </c>
      <c r="D829" s="9">
        <f t="shared" si="1"/>
        <v>0</v>
      </c>
    </row>
    <row r="830" ht="15.75" customHeight="1">
      <c r="A830" s="9">
        <f>'01 train'!$A830</f>
        <v>829</v>
      </c>
      <c r="B830" s="9">
        <f>'01 train'!$B830</f>
        <v>1</v>
      </c>
      <c r="C830" s="9">
        <f>if(ISNUMBER('01 train'!$S830), '01 train'!$S830, 0)</f>
        <v>0</v>
      </c>
      <c r="D830" s="9">
        <f t="shared" si="1"/>
        <v>0</v>
      </c>
    </row>
    <row r="831" ht="15.75" customHeight="1">
      <c r="A831" s="9">
        <f>'01 train'!$A831</f>
        <v>830</v>
      </c>
      <c r="B831" s="9">
        <f>'01 train'!$B831</f>
        <v>1</v>
      </c>
      <c r="C831" s="9">
        <f>if(ISNUMBER('01 train'!$S831), '01 train'!$S831, 0)</f>
        <v>1</v>
      </c>
      <c r="D831" s="9">
        <f t="shared" si="1"/>
        <v>1</v>
      </c>
    </row>
    <row r="832" ht="15.75" customHeight="1">
      <c r="A832" s="9">
        <f>'01 train'!$A832</f>
        <v>831</v>
      </c>
      <c r="B832" s="9">
        <f>'01 train'!$B832</f>
        <v>1</v>
      </c>
      <c r="C832" s="9">
        <f>if(ISNUMBER('01 train'!$S832), '01 train'!$S832, 0)</f>
        <v>1</v>
      </c>
      <c r="D832" s="9">
        <f t="shared" si="1"/>
        <v>1</v>
      </c>
    </row>
    <row r="833" ht="15.75" customHeight="1">
      <c r="A833" s="9">
        <f>'01 train'!$A833</f>
        <v>832</v>
      </c>
      <c r="B833" s="9">
        <f>'01 train'!$B833</f>
        <v>1</v>
      </c>
      <c r="C833" s="9">
        <f>if(ISNUMBER('01 train'!$S833), '01 train'!$S833, 0)</f>
        <v>0</v>
      </c>
      <c r="D833" s="9">
        <f t="shared" si="1"/>
        <v>0</v>
      </c>
    </row>
    <row r="834" ht="15.75" customHeight="1">
      <c r="A834" s="9">
        <f>'01 train'!$A834</f>
        <v>833</v>
      </c>
      <c r="B834" s="9">
        <f>'01 train'!$B834</f>
        <v>0</v>
      </c>
      <c r="C834" s="9">
        <f>if(ISNUMBER('01 train'!$S834), '01 train'!$S834, 0)</f>
        <v>0</v>
      </c>
      <c r="D834" s="9">
        <f t="shared" si="1"/>
        <v>1</v>
      </c>
    </row>
    <row r="835" ht="15.75" customHeight="1">
      <c r="A835" s="9">
        <f>'01 train'!$A835</f>
        <v>834</v>
      </c>
      <c r="B835" s="9">
        <f>'01 train'!$B835</f>
        <v>0</v>
      </c>
      <c r="C835" s="9">
        <f>if(ISNUMBER('01 train'!$S835), '01 train'!$S835, 0)</f>
        <v>0</v>
      </c>
      <c r="D835" s="9">
        <f t="shared" si="1"/>
        <v>1</v>
      </c>
    </row>
    <row r="836" ht="15.75" customHeight="1">
      <c r="A836" s="9">
        <f>'01 train'!$A836</f>
        <v>835</v>
      </c>
      <c r="B836" s="9">
        <f>'01 train'!$B836</f>
        <v>0</v>
      </c>
      <c r="C836" s="9">
        <f>if(ISNUMBER('01 train'!$S836), '01 train'!$S836, 0)</f>
        <v>0</v>
      </c>
      <c r="D836" s="9">
        <f t="shared" si="1"/>
        <v>1</v>
      </c>
    </row>
    <row r="837" ht="15.75" customHeight="1">
      <c r="A837" s="9">
        <f>'01 train'!$A837</f>
        <v>836</v>
      </c>
      <c r="B837" s="9">
        <f>'01 train'!$B837</f>
        <v>1</v>
      </c>
      <c r="C837" s="9">
        <f>if(ISNUMBER('01 train'!$S837), '01 train'!$S837, 0)</f>
        <v>1</v>
      </c>
      <c r="D837" s="9">
        <f t="shared" si="1"/>
        <v>1</v>
      </c>
    </row>
    <row r="838" ht="15.75" customHeight="1">
      <c r="A838" s="9">
        <f>'01 train'!$A838</f>
        <v>837</v>
      </c>
      <c r="B838" s="9">
        <f>'01 train'!$B838</f>
        <v>0</v>
      </c>
      <c r="C838" s="9">
        <f>if(ISNUMBER('01 train'!$S838), '01 train'!$S838, 0)</f>
        <v>0</v>
      </c>
      <c r="D838" s="9">
        <f t="shared" si="1"/>
        <v>1</v>
      </c>
    </row>
    <row r="839" ht="15.75" customHeight="1">
      <c r="A839" s="9">
        <f>'01 train'!$A839</f>
        <v>838</v>
      </c>
      <c r="B839" s="9">
        <f>'01 train'!$B839</f>
        <v>0</v>
      </c>
      <c r="C839" s="9">
        <f>if(ISNUMBER('01 train'!$S839), '01 train'!$S839, 0)</f>
        <v>0</v>
      </c>
      <c r="D839" s="9">
        <f t="shared" si="1"/>
        <v>1</v>
      </c>
    </row>
    <row r="840" ht="15.75" customHeight="1">
      <c r="A840" s="9">
        <f>'01 train'!$A840</f>
        <v>839</v>
      </c>
      <c r="B840" s="9">
        <f>'01 train'!$B840</f>
        <v>1</v>
      </c>
      <c r="C840" s="9">
        <f>if(ISNUMBER('01 train'!$S840), '01 train'!$S840, 0)</f>
        <v>0</v>
      </c>
      <c r="D840" s="9">
        <f t="shared" si="1"/>
        <v>0</v>
      </c>
    </row>
    <row r="841" ht="15.75" customHeight="1">
      <c r="A841" s="9">
        <f>'01 train'!$A841</f>
        <v>840</v>
      </c>
      <c r="B841" s="9">
        <f>'01 train'!$B841</f>
        <v>1</v>
      </c>
      <c r="C841" s="9">
        <f>if(ISNUMBER('01 train'!$S841), '01 train'!$S841, 0)</f>
        <v>0</v>
      </c>
      <c r="D841" s="9">
        <f t="shared" si="1"/>
        <v>0</v>
      </c>
    </row>
    <row r="842" ht="15.75" customHeight="1">
      <c r="A842" s="9">
        <f>'01 train'!$A842</f>
        <v>841</v>
      </c>
      <c r="B842" s="9">
        <f>'01 train'!$B842</f>
        <v>0</v>
      </c>
      <c r="C842" s="9">
        <f>if(ISNUMBER('01 train'!$S842), '01 train'!$S842, 0)</f>
        <v>0</v>
      </c>
      <c r="D842" s="9">
        <f t="shared" si="1"/>
        <v>1</v>
      </c>
    </row>
    <row r="843" ht="15.75" customHeight="1">
      <c r="A843" s="9">
        <f>'01 train'!$A843</f>
        <v>842</v>
      </c>
      <c r="B843" s="9">
        <f>'01 train'!$B843</f>
        <v>0</v>
      </c>
      <c r="C843" s="9">
        <f>if(ISNUMBER('01 train'!$S843), '01 train'!$S843, 0)</f>
        <v>0</v>
      </c>
      <c r="D843" s="9">
        <f t="shared" si="1"/>
        <v>1</v>
      </c>
    </row>
    <row r="844" ht="15.75" customHeight="1">
      <c r="A844" s="9">
        <f>'01 train'!$A844</f>
        <v>843</v>
      </c>
      <c r="B844" s="9">
        <f>'01 train'!$B844</f>
        <v>1</v>
      </c>
      <c r="C844" s="9">
        <f>if(ISNUMBER('01 train'!$S844), '01 train'!$S844, 0)</f>
        <v>1</v>
      </c>
      <c r="D844" s="9">
        <f t="shared" si="1"/>
        <v>1</v>
      </c>
    </row>
    <row r="845" ht="15.75" customHeight="1">
      <c r="A845" s="9">
        <f>'01 train'!$A845</f>
        <v>844</v>
      </c>
      <c r="B845" s="9">
        <f>'01 train'!$B845</f>
        <v>0</v>
      </c>
      <c r="C845" s="9">
        <f>if(ISNUMBER('01 train'!$S845), '01 train'!$S845, 0)</f>
        <v>0</v>
      </c>
      <c r="D845" s="9">
        <f t="shared" si="1"/>
        <v>1</v>
      </c>
    </row>
    <row r="846" ht="15.75" customHeight="1">
      <c r="A846" s="9">
        <f>'01 train'!$A846</f>
        <v>845</v>
      </c>
      <c r="B846" s="9">
        <f>'01 train'!$B846</f>
        <v>0</v>
      </c>
      <c r="C846" s="9">
        <f>if(ISNUMBER('01 train'!$S846), '01 train'!$S846, 0)</f>
        <v>0</v>
      </c>
      <c r="D846" s="9">
        <f t="shared" si="1"/>
        <v>1</v>
      </c>
    </row>
    <row r="847" ht="15.75" customHeight="1">
      <c r="A847" s="9">
        <f>'01 train'!$A847</f>
        <v>846</v>
      </c>
      <c r="B847" s="9">
        <f>'01 train'!$B847</f>
        <v>0</v>
      </c>
      <c r="C847" s="9">
        <f>if(ISNUMBER('01 train'!$S847), '01 train'!$S847, 0)</f>
        <v>0</v>
      </c>
      <c r="D847" s="9">
        <f t="shared" si="1"/>
        <v>1</v>
      </c>
    </row>
    <row r="848" ht="15.75" customHeight="1">
      <c r="A848" s="9">
        <f>'01 train'!$A848</f>
        <v>847</v>
      </c>
      <c r="B848" s="9">
        <f>'01 train'!$B848</f>
        <v>0</v>
      </c>
      <c r="C848" s="9">
        <f>if(ISNUMBER('01 train'!$S848), '01 train'!$S848, 0)</f>
        <v>0</v>
      </c>
      <c r="D848" s="9">
        <f t="shared" si="1"/>
        <v>1</v>
      </c>
    </row>
    <row r="849" ht="15.75" customHeight="1">
      <c r="A849" s="9">
        <f>'01 train'!$A849</f>
        <v>848</v>
      </c>
      <c r="B849" s="9">
        <f>'01 train'!$B849</f>
        <v>0</v>
      </c>
      <c r="C849" s="9">
        <f>if(ISNUMBER('01 train'!$S849), '01 train'!$S849, 0)</f>
        <v>0</v>
      </c>
      <c r="D849" s="9">
        <f t="shared" si="1"/>
        <v>1</v>
      </c>
    </row>
    <row r="850" ht="15.75" customHeight="1">
      <c r="A850" s="9">
        <f>'01 train'!$A850</f>
        <v>849</v>
      </c>
      <c r="B850" s="9">
        <f>'01 train'!$B850</f>
        <v>0</v>
      </c>
      <c r="C850" s="9">
        <f>if(ISNUMBER('01 train'!$S850), '01 train'!$S850, 0)</f>
        <v>0</v>
      </c>
      <c r="D850" s="9">
        <f t="shared" si="1"/>
        <v>1</v>
      </c>
    </row>
    <row r="851" ht="15.75" customHeight="1">
      <c r="A851" s="9">
        <f>'01 train'!$A851</f>
        <v>850</v>
      </c>
      <c r="B851" s="9">
        <f>'01 train'!$B851</f>
        <v>1</v>
      </c>
      <c r="C851" s="9">
        <f>if(ISNUMBER('01 train'!$S851), '01 train'!$S851, 0)</f>
        <v>1</v>
      </c>
      <c r="D851" s="9">
        <f t="shared" si="1"/>
        <v>1</v>
      </c>
    </row>
    <row r="852" ht="15.75" customHeight="1">
      <c r="A852" s="9">
        <f>'01 train'!$A852</f>
        <v>851</v>
      </c>
      <c r="B852" s="9">
        <f>'01 train'!$B852</f>
        <v>0</v>
      </c>
      <c r="C852" s="9">
        <f>if(ISNUMBER('01 train'!$S852), '01 train'!$S852, 0)</f>
        <v>0</v>
      </c>
      <c r="D852" s="9">
        <f t="shared" si="1"/>
        <v>1</v>
      </c>
    </row>
    <row r="853" ht="15.75" customHeight="1">
      <c r="A853" s="9">
        <f>'01 train'!$A853</f>
        <v>852</v>
      </c>
      <c r="B853" s="9">
        <f>'01 train'!$B853</f>
        <v>0</v>
      </c>
      <c r="C853" s="9">
        <f>if(ISNUMBER('01 train'!$S853), '01 train'!$S853, 0)</f>
        <v>0</v>
      </c>
      <c r="D853" s="9">
        <f t="shared" si="1"/>
        <v>1</v>
      </c>
    </row>
    <row r="854" ht="15.75" customHeight="1">
      <c r="A854" s="9">
        <f>'01 train'!$A854</f>
        <v>853</v>
      </c>
      <c r="B854" s="9">
        <f>'01 train'!$B854</f>
        <v>0</v>
      </c>
      <c r="C854" s="9">
        <f>if(ISNUMBER('01 train'!$S854), '01 train'!$S854, 0)</f>
        <v>1</v>
      </c>
      <c r="D854" s="9">
        <f t="shared" si="1"/>
        <v>0</v>
      </c>
    </row>
    <row r="855" ht="15.75" customHeight="1">
      <c r="A855" s="9">
        <f>'01 train'!$A855</f>
        <v>854</v>
      </c>
      <c r="B855" s="9">
        <f>'01 train'!$B855</f>
        <v>1</v>
      </c>
      <c r="C855" s="9">
        <f>if(ISNUMBER('01 train'!$S855), '01 train'!$S855, 0)</f>
        <v>1</v>
      </c>
      <c r="D855" s="9">
        <f t="shared" si="1"/>
        <v>1</v>
      </c>
    </row>
    <row r="856" ht="15.75" customHeight="1">
      <c r="A856" s="9">
        <f>'01 train'!$A856</f>
        <v>855</v>
      </c>
      <c r="B856" s="9">
        <f>'01 train'!$B856</f>
        <v>0</v>
      </c>
      <c r="C856" s="9">
        <f>if(ISNUMBER('01 train'!$S856), '01 train'!$S856, 0)</f>
        <v>1</v>
      </c>
      <c r="D856" s="9">
        <f t="shared" si="1"/>
        <v>0</v>
      </c>
    </row>
    <row r="857" ht="15.75" customHeight="1">
      <c r="A857" s="9">
        <f>'01 train'!$A857</f>
        <v>856</v>
      </c>
      <c r="B857" s="9">
        <f>'01 train'!$B857</f>
        <v>1</v>
      </c>
      <c r="C857" s="9">
        <f>if(ISNUMBER('01 train'!$S857), '01 train'!$S857, 0)</f>
        <v>1</v>
      </c>
      <c r="D857" s="9">
        <f t="shared" si="1"/>
        <v>1</v>
      </c>
    </row>
    <row r="858" ht="15.75" customHeight="1">
      <c r="A858" s="9">
        <f>'01 train'!$A858</f>
        <v>857</v>
      </c>
      <c r="B858" s="9">
        <f>'01 train'!$B858</f>
        <v>1</v>
      </c>
      <c r="C858" s="9">
        <f>if(ISNUMBER('01 train'!$S858), '01 train'!$S858, 0)</f>
        <v>1</v>
      </c>
      <c r="D858" s="9">
        <f t="shared" si="1"/>
        <v>1</v>
      </c>
    </row>
    <row r="859" ht="15.75" customHeight="1">
      <c r="A859" s="9">
        <f>'01 train'!$A859</f>
        <v>858</v>
      </c>
      <c r="B859" s="9">
        <f>'01 train'!$B859</f>
        <v>1</v>
      </c>
      <c r="C859" s="9">
        <f>if(ISNUMBER('01 train'!$S859), '01 train'!$S859, 0)</f>
        <v>0</v>
      </c>
      <c r="D859" s="9">
        <f t="shared" si="1"/>
        <v>0</v>
      </c>
    </row>
    <row r="860" ht="15.75" customHeight="1">
      <c r="A860" s="9">
        <f>'01 train'!$A860</f>
        <v>859</v>
      </c>
      <c r="B860" s="9">
        <f>'01 train'!$B860</f>
        <v>1</v>
      </c>
      <c r="C860" s="9">
        <f>if(ISNUMBER('01 train'!$S860), '01 train'!$S860, 0)</f>
        <v>1</v>
      </c>
      <c r="D860" s="9">
        <f t="shared" si="1"/>
        <v>1</v>
      </c>
    </row>
    <row r="861" ht="15.75" customHeight="1">
      <c r="A861" s="9">
        <f>'01 train'!$A861</f>
        <v>860</v>
      </c>
      <c r="B861" s="9">
        <f>'01 train'!$B861</f>
        <v>0</v>
      </c>
      <c r="C861" s="9">
        <f>if(ISNUMBER('01 train'!$S861), '01 train'!$S861, 0)</f>
        <v>0</v>
      </c>
      <c r="D861" s="9">
        <f t="shared" si="1"/>
        <v>1</v>
      </c>
    </row>
    <row r="862" ht="15.75" customHeight="1">
      <c r="A862" s="9">
        <f>'01 train'!$A862</f>
        <v>861</v>
      </c>
      <c r="B862" s="9">
        <f>'01 train'!$B862</f>
        <v>0</v>
      </c>
      <c r="C862" s="9">
        <f>if(ISNUMBER('01 train'!$S862), '01 train'!$S862, 0)</f>
        <v>0</v>
      </c>
      <c r="D862" s="9">
        <f t="shared" si="1"/>
        <v>1</v>
      </c>
    </row>
    <row r="863" ht="15.75" customHeight="1">
      <c r="A863" s="9">
        <f>'01 train'!$A863</f>
        <v>862</v>
      </c>
      <c r="B863" s="9">
        <f>'01 train'!$B863</f>
        <v>0</v>
      </c>
      <c r="C863" s="9">
        <f>if(ISNUMBER('01 train'!$S863), '01 train'!$S863, 0)</f>
        <v>0</v>
      </c>
      <c r="D863" s="9">
        <f t="shared" si="1"/>
        <v>1</v>
      </c>
    </row>
    <row r="864" ht="15.75" customHeight="1">
      <c r="A864" s="9">
        <f>'01 train'!$A864</f>
        <v>863</v>
      </c>
      <c r="B864" s="9">
        <f>'01 train'!$B864</f>
        <v>1</v>
      </c>
      <c r="C864" s="9">
        <f>if(ISNUMBER('01 train'!$S864), '01 train'!$S864, 0)</f>
        <v>1</v>
      </c>
      <c r="D864" s="9">
        <f t="shared" si="1"/>
        <v>1</v>
      </c>
    </row>
    <row r="865" ht="15.75" customHeight="1">
      <c r="A865" s="9">
        <f>'01 train'!$A865</f>
        <v>864</v>
      </c>
      <c r="B865" s="9">
        <f>'01 train'!$B865</f>
        <v>0</v>
      </c>
      <c r="C865" s="9">
        <f>if(ISNUMBER('01 train'!$S865), '01 train'!$S865, 0)</f>
        <v>1</v>
      </c>
      <c r="D865" s="9">
        <f t="shared" si="1"/>
        <v>0</v>
      </c>
    </row>
    <row r="866" ht="15.75" customHeight="1">
      <c r="A866" s="9">
        <f>'01 train'!$A866</f>
        <v>865</v>
      </c>
      <c r="B866" s="9">
        <f>'01 train'!$B866</f>
        <v>0</v>
      </c>
      <c r="C866" s="9">
        <f>if(ISNUMBER('01 train'!$S866), '01 train'!$S866, 0)</f>
        <v>0</v>
      </c>
      <c r="D866" s="9">
        <f t="shared" si="1"/>
        <v>1</v>
      </c>
    </row>
    <row r="867" ht="15.75" customHeight="1">
      <c r="A867" s="9">
        <f>'01 train'!$A867</f>
        <v>866</v>
      </c>
      <c r="B867" s="9">
        <f>'01 train'!$B867</f>
        <v>1</v>
      </c>
      <c r="C867" s="9">
        <f>if(ISNUMBER('01 train'!$S867), '01 train'!$S867, 0)</f>
        <v>1</v>
      </c>
      <c r="D867" s="9">
        <f t="shared" si="1"/>
        <v>1</v>
      </c>
    </row>
    <row r="868" ht="15.75" customHeight="1">
      <c r="A868" s="9">
        <f>'01 train'!$A868</f>
        <v>867</v>
      </c>
      <c r="B868" s="9">
        <f>'01 train'!$B868</f>
        <v>1</v>
      </c>
      <c r="C868" s="9">
        <f>if(ISNUMBER('01 train'!$S868), '01 train'!$S868, 0)</f>
        <v>1</v>
      </c>
      <c r="D868" s="9">
        <f t="shared" si="1"/>
        <v>1</v>
      </c>
    </row>
    <row r="869" ht="15.75" customHeight="1">
      <c r="A869" s="9">
        <f>'01 train'!$A869</f>
        <v>868</v>
      </c>
      <c r="B869" s="9">
        <f>'01 train'!$B869</f>
        <v>0</v>
      </c>
      <c r="C869" s="9">
        <f>if(ISNUMBER('01 train'!$S869), '01 train'!$S869, 0)</f>
        <v>0</v>
      </c>
      <c r="D869" s="9">
        <f t="shared" si="1"/>
        <v>1</v>
      </c>
    </row>
    <row r="870" ht="15.75" customHeight="1">
      <c r="A870" s="9">
        <f>'01 train'!$A870</f>
        <v>869</v>
      </c>
      <c r="B870" s="9">
        <f>'01 train'!$B870</f>
        <v>0</v>
      </c>
      <c r="C870" s="9">
        <f>if(ISNUMBER('01 train'!$S870), '01 train'!$S870, 0)</f>
        <v>0</v>
      </c>
      <c r="D870" s="9">
        <f t="shared" si="1"/>
        <v>1</v>
      </c>
    </row>
    <row r="871" ht="15.75" customHeight="1">
      <c r="A871" s="9">
        <f>'01 train'!$A871</f>
        <v>870</v>
      </c>
      <c r="B871" s="9">
        <f>'01 train'!$B871</f>
        <v>1</v>
      </c>
      <c r="C871" s="9">
        <f>if(ISNUMBER('01 train'!$S871), '01 train'!$S871, 0)</f>
        <v>0</v>
      </c>
      <c r="D871" s="9">
        <f t="shared" si="1"/>
        <v>0</v>
      </c>
    </row>
    <row r="872" ht="15.75" customHeight="1">
      <c r="A872" s="9">
        <f>'01 train'!$A872</f>
        <v>871</v>
      </c>
      <c r="B872" s="9">
        <f>'01 train'!$B872</f>
        <v>0</v>
      </c>
      <c r="C872" s="9">
        <f>if(ISNUMBER('01 train'!$S872), '01 train'!$S872, 0)</f>
        <v>0</v>
      </c>
      <c r="D872" s="9">
        <f t="shared" si="1"/>
        <v>1</v>
      </c>
    </row>
    <row r="873" ht="15.75" customHeight="1">
      <c r="A873" s="9">
        <f>'01 train'!$A873</f>
        <v>872</v>
      </c>
      <c r="B873" s="9">
        <f>'01 train'!$B873</f>
        <v>1</v>
      </c>
      <c r="C873" s="9">
        <f>if(ISNUMBER('01 train'!$S873), '01 train'!$S873, 0)</f>
        <v>1</v>
      </c>
      <c r="D873" s="9">
        <f t="shared" si="1"/>
        <v>1</v>
      </c>
    </row>
    <row r="874" ht="15.75" customHeight="1">
      <c r="A874" s="9">
        <f>'01 train'!$A874</f>
        <v>873</v>
      </c>
      <c r="B874" s="9">
        <f>'01 train'!$B874</f>
        <v>0</v>
      </c>
      <c r="C874" s="9">
        <f>if(ISNUMBER('01 train'!$S874), '01 train'!$S874, 0)</f>
        <v>0</v>
      </c>
      <c r="D874" s="9">
        <f t="shared" si="1"/>
        <v>1</v>
      </c>
    </row>
    <row r="875" ht="15.75" customHeight="1">
      <c r="A875" s="9">
        <f>'01 train'!$A875</f>
        <v>874</v>
      </c>
      <c r="B875" s="9">
        <f>'01 train'!$B875</f>
        <v>0</v>
      </c>
      <c r="C875" s="9">
        <f>if(ISNUMBER('01 train'!$S875), '01 train'!$S875, 0)</f>
        <v>0</v>
      </c>
      <c r="D875" s="9">
        <f t="shared" si="1"/>
        <v>1</v>
      </c>
    </row>
    <row r="876" ht="15.75" customHeight="1">
      <c r="A876" s="9">
        <f>'01 train'!$A876</f>
        <v>875</v>
      </c>
      <c r="B876" s="9">
        <f>'01 train'!$B876</f>
        <v>1</v>
      </c>
      <c r="C876" s="9">
        <f>if(ISNUMBER('01 train'!$S876), '01 train'!$S876, 0)</f>
        <v>1</v>
      </c>
      <c r="D876" s="9">
        <f t="shared" si="1"/>
        <v>1</v>
      </c>
    </row>
    <row r="877" ht="15.75" customHeight="1">
      <c r="A877" s="9">
        <f>'01 train'!$A877</f>
        <v>876</v>
      </c>
      <c r="B877" s="9">
        <f>'01 train'!$B877</f>
        <v>1</v>
      </c>
      <c r="C877" s="9">
        <f>if(ISNUMBER('01 train'!$S877), '01 train'!$S877, 0)</f>
        <v>1</v>
      </c>
      <c r="D877" s="9">
        <f t="shared" si="1"/>
        <v>1</v>
      </c>
    </row>
    <row r="878" ht="15.75" customHeight="1">
      <c r="A878" s="9">
        <f>'01 train'!$A878</f>
        <v>877</v>
      </c>
      <c r="B878" s="9">
        <f>'01 train'!$B878</f>
        <v>0</v>
      </c>
      <c r="C878" s="9">
        <f>if(ISNUMBER('01 train'!$S878), '01 train'!$S878, 0)</f>
        <v>0</v>
      </c>
      <c r="D878" s="9">
        <f t="shared" si="1"/>
        <v>1</v>
      </c>
    </row>
    <row r="879" ht="15.75" customHeight="1">
      <c r="A879" s="9">
        <f>'01 train'!$A879</f>
        <v>878</v>
      </c>
      <c r="B879" s="9">
        <f>'01 train'!$B879</f>
        <v>0</v>
      </c>
      <c r="C879" s="9">
        <f>if(ISNUMBER('01 train'!$S879), '01 train'!$S879, 0)</f>
        <v>0</v>
      </c>
      <c r="D879" s="9">
        <f t="shared" si="1"/>
        <v>1</v>
      </c>
    </row>
    <row r="880" ht="15.75" customHeight="1">
      <c r="A880" s="9">
        <f>'01 train'!$A880</f>
        <v>879</v>
      </c>
      <c r="B880" s="9">
        <f>'01 train'!$B880</f>
        <v>0</v>
      </c>
      <c r="C880" s="9">
        <f>if(ISNUMBER('01 train'!$S880), '01 train'!$S880, 0)</f>
        <v>0</v>
      </c>
      <c r="D880" s="9">
        <f t="shared" si="1"/>
        <v>1</v>
      </c>
    </row>
    <row r="881" ht="15.75" customHeight="1">
      <c r="A881" s="9">
        <f>'01 train'!$A881</f>
        <v>880</v>
      </c>
      <c r="B881" s="9">
        <f>'01 train'!$B881</f>
        <v>1</v>
      </c>
      <c r="C881" s="9">
        <f>if(ISNUMBER('01 train'!$S881), '01 train'!$S881, 0)</f>
        <v>1</v>
      </c>
      <c r="D881" s="9">
        <f t="shared" si="1"/>
        <v>1</v>
      </c>
    </row>
    <row r="882" ht="15.75" customHeight="1">
      <c r="A882" s="9">
        <f>'01 train'!$A882</f>
        <v>881</v>
      </c>
      <c r="B882" s="9">
        <f>'01 train'!$B882</f>
        <v>1</v>
      </c>
      <c r="C882" s="9">
        <f>if(ISNUMBER('01 train'!$S882), '01 train'!$S882, 0)</f>
        <v>1</v>
      </c>
      <c r="D882" s="9">
        <f t="shared" si="1"/>
        <v>1</v>
      </c>
    </row>
    <row r="883" ht="15.75" customHeight="1">
      <c r="A883" s="9">
        <f>'01 train'!$A883</f>
        <v>882</v>
      </c>
      <c r="B883" s="9">
        <f>'01 train'!$B883</f>
        <v>0</v>
      </c>
      <c r="C883" s="9">
        <f>if(ISNUMBER('01 train'!$S883), '01 train'!$S883, 0)</f>
        <v>0</v>
      </c>
      <c r="D883" s="9">
        <f t="shared" si="1"/>
        <v>1</v>
      </c>
    </row>
    <row r="884" ht="15.75" customHeight="1">
      <c r="A884" s="9">
        <f>'01 train'!$A884</f>
        <v>883</v>
      </c>
      <c r="B884" s="9">
        <f>'01 train'!$B884</f>
        <v>0</v>
      </c>
      <c r="C884" s="9">
        <f>if(ISNUMBER('01 train'!$S884), '01 train'!$S884, 0)</f>
        <v>1</v>
      </c>
      <c r="D884" s="9">
        <f t="shared" si="1"/>
        <v>0</v>
      </c>
    </row>
    <row r="885" ht="15.75" customHeight="1">
      <c r="A885" s="9">
        <f>'01 train'!$A885</f>
        <v>884</v>
      </c>
      <c r="B885" s="9">
        <f>'01 train'!$B885</f>
        <v>0</v>
      </c>
      <c r="C885" s="9">
        <f>if(ISNUMBER('01 train'!$S885), '01 train'!$S885, 0)</f>
        <v>0</v>
      </c>
      <c r="D885" s="9">
        <f t="shared" si="1"/>
        <v>1</v>
      </c>
    </row>
    <row r="886" ht="15.75" customHeight="1">
      <c r="A886" s="9">
        <f>'01 train'!$A886</f>
        <v>885</v>
      </c>
      <c r="B886" s="9">
        <f>'01 train'!$B886</f>
        <v>0</v>
      </c>
      <c r="C886" s="9">
        <f>if(ISNUMBER('01 train'!$S886), '01 train'!$S886, 0)</f>
        <v>0</v>
      </c>
      <c r="D886" s="9">
        <f t="shared" si="1"/>
        <v>1</v>
      </c>
    </row>
    <row r="887" ht="15.75" customHeight="1">
      <c r="A887" s="9">
        <f>'01 train'!$A887</f>
        <v>886</v>
      </c>
      <c r="B887" s="9">
        <f>'01 train'!$B887</f>
        <v>0</v>
      </c>
      <c r="C887" s="9">
        <f>if(ISNUMBER('01 train'!$S887), '01 train'!$S887, 0)</f>
        <v>1</v>
      </c>
      <c r="D887" s="9">
        <f t="shared" si="1"/>
        <v>0</v>
      </c>
    </row>
    <row r="888" ht="15.75" customHeight="1">
      <c r="A888" s="9">
        <f>'01 train'!$A888</f>
        <v>887</v>
      </c>
      <c r="B888" s="9">
        <f>'01 train'!$B888</f>
        <v>0</v>
      </c>
      <c r="C888" s="9">
        <f>if(ISNUMBER('01 train'!$S888), '01 train'!$S888, 0)</f>
        <v>0</v>
      </c>
      <c r="D888" s="9">
        <f t="shared" si="1"/>
        <v>1</v>
      </c>
    </row>
    <row r="889" ht="15.75" customHeight="1">
      <c r="A889" s="9">
        <f>'01 train'!$A889</f>
        <v>888</v>
      </c>
      <c r="B889" s="9">
        <f>'01 train'!$B889</f>
        <v>1</v>
      </c>
      <c r="C889" s="9">
        <f>if(ISNUMBER('01 train'!$S889), '01 train'!$S889, 0)</f>
        <v>1</v>
      </c>
      <c r="D889" s="9">
        <f t="shared" si="1"/>
        <v>1</v>
      </c>
    </row>
    <row r="890" ht="15.75" customHeight="1">
      <c r="A890" s="9">
        <f>'01 train'!$A890</f>
        <v>889</v>
      </c>
      <c r="B890" s="9">
        <f>'01 train'!$B890</f>
        <v>0</v>
      </c>
      <c r="C890" s="9">
        <f>if(ISNUMBER('01 train'!$S890), '01 train'!$S890, 0)</f>
        <v>1</v>
      </c>
      <c r="D890" s="9">
        <f t="shared" si="1"/>
        <v>0</v>
      </c>
    </row>
    <row r="891" ht="15.75" customHeight="1">
      <c r="A891" s="9">
        <f>'01 train'!$A891</f>
        <v>890</v>
      </c>
      <c r="B891" s="9">
        <f>'01 train'!$B891</f>
        <v>1</v>
      </c>
      <c r="C891" s="9">
        <f>if(ISNUMBER('01 train'!$S891), '01 train'!$S891, 0)</f>
        <v>0</v>
      </c>
      <c r="D891" s="9">
        <f t="shared" si="1"/>
        <v>0</v>
      </c>
    </row>
    <row r="892" ht="15.75" customHeight="1">
      <c r="A892" s="9">
        <f>'01 train'!$A892</f>
        <v>891</v>
      </c>
      <c r="B892" s="9">
        <f>'01 train'!$B892</f>
        <v>0</v>
      </c>
      <c r="C892" s="9">
        <f>if(ISNUMBER('01 train'!$S892), '01 train'!$S892, 0)</f>
        <v>0</v>
      </c>
      <c r="D892" s="9">
        <f t="shared" si="1"/>
        <v>1</v>
      </c>
    </row>
    <row r="893" ht="15.75" customHeight="1">
      <c r="A893" s="9"/>
      <c r="B893" s="9" t="str">
        <f>'01 train'!$B893</f>
        <v/>
      </c>
      <c r="C893" s="9"/>
      <c r="D893" s="9"/>
    </row>
    <row r="894" ht="15.75" customHeight="1">
      <c r="A894" s="9"/>
      <c r="B894" s="9" t="str">
        <f>'01 train'!$B894</f>
        <v/>
      </c>
      <c r="C894" s="9"/>
      <c r="D894" s="9"/>
    </row>
    <row r="895" ht="15.75" customHeight="1">
      <c r="A895" s="9"/>
      <c r="B895" s="9" t="str">
        <f>'01 train'!$B895</f>
        <v/>
      </c>
      <c r="C895" s="9"/>
      <c r="D895" s="9"/>
    </row>
    <row r="896" ht="15.75" customHeight="1">
      <c r="A896" s="9"/>
      <c r="B896" s="9" t="str">
        <f>'01 train'!$B896</f>
        <v/>
      </c>
      <c r="C896" s="9"/>
      <c r="D896" s="9"/>
    </row>
    <row r="897" ht="15.75" customHeight="1">
      <c r="A897" s="9"/>
      <c r="B897" s="9" t="str">
        <f>'01 train'!$B897</f>
        <v/>
      </c>
      <c r="C897" s="9"/>
      <c r="D897" s="9"/>
    </row>
    <row r="898" ht="15.75" customHeight="1">
      <c r="A898" s="9"/>
      <c r="B898" s="9" t="str">
        <f>'01 train'!$B898</f>
        <v/>
      </c>
      <c r="C898" s="9"/>
      <c r="D898" s="9"/>
    </row>
    <row r="899" ht="15.75" customHeight="1">
      <c r="A899" s="9"/>
      <c r="B899" s="9" t="str">
        <f>'01 train'!$B899</f>
        <v/>
      </c>
      <c r="C899" s="9"/>
      <c r="D899" s="9"/>
    </row>
    <row r="900" ht="15.75" customHeight="1">
      <c r="A900" s="9"/>
      <c r="B900" s="9" t="str">
        <f>'01 train'!$B900</f>
        <v/>
      </c>
      <c r="C900" s="9"/>
      <c r="D900" s="9"/>
    </row>
    <row r="901" ht="15.75" customHeight="1">
      <c r="A901" s="9"/>
      <c r="B901" s="9" t="str">
        <f>'01 train'!$B901</f>
        <v/>
      </c>
      <c r="C901" s="9"/>
      <c r="D901" s="9"/>
    </row>
    <row r="902" ht="15.75" customHeight="1">
      <c r="A902" s="9"/>
      <c r="B902" s="9" t="str">
        <f>'01 train'!$B902</f>
        <v/>
      </c>
      <c r="C902" s="9"/>
      <c r="D902" s="9"/>
    </row>
    <row r="903" ht="15.75" customHeight="1">
      <c r="A903" s="9"/>
      <c r="B903" s="9" t="str">
        <f>'01 train'!$B903</f>
        <v/>
      </c>
      <c r="C903" s="9"/>
      <c r="D903" s="9"/>
    </row>
    <row r="904" ht="15.75" customHeight="1">
      <c r="A904" s="9"/>
      <c r="B904" s="9" t="str">
        <f>'01 train'!$B904</f>
        <v/>
      </c>
      <c r="C904" s="9"/>
      <c r="D904" s="9"/>
    </row>
    <row r="905" ht="15.75" customHeight="1">
      <c r="A905" s="9"/>
      <c r="B905" s="9" t="str">
        <f>'01 train'!$B905</f>
        <v/>
      </c>
      <c r="C905" s="9"/>
      <c r="D905" s="9"/>
    </row>
    <row r="906" ht="15.75" customHeight="1">
      <c r="A906" s="9"/>
      <c r="B906" s="9" t="str">
        <f>'01 train'!$B906</f>
        <v/>
      </c>
      <c r="C906" s="9"/>
      <c r="D906" s="9"/>
    </row>
    <row r="907" ht="15.75" customHeight="1">
      <c r="A907" s="9"/>
      <c r="B907" s="9" t="str">
        <f>'01 train'!$B907</f>
        <v/>
      </c>
      <c r="C907" s="9"/>
      <c r="D907" s="9"/>
    </row>
    <row r="908" ht="15.75" customHeight="1">
      <c r="A908" s="9"/>
      <c r="B908" s="9" t="str">
        <f>'01 train'!$B908</f>
        <v/>
      </c>
      <c r="C908" s="9"/>
      <c r="D908" s="9"/>
    </row>
    <row r="909" ht="15.75" customHeight="1">
      <c r="A909" s="9"/>
      <c r="B909" s="9" t="str">
        <f>'01 train'!$B909</f>
        <v/>
      </c>
      <c r="C909" s="9"/>
      <c r="D909" s="9"/>
    </row>
    <row r="910" ht="15.75" customHeight="1">
      <c r="A910" s="9"/>
      <c r="B910" s="9" t="str">
        <f>'01 train'!$B910</f>
        <v/>
      </c>
      <c r="C910" s="9"/>
      <c r="D910" s="9"/>
    </row>
    <row r="911" ht="15.75" customHeight="1">
      <c r="A911" s="9"/>
      <c r="B911" s="9" t="str">
        <f>'01 train'!$B911</f>
        <v/>
      </c>
      <c r="C911" s="9"/>
      <c r="D911" s="9"/>
    </row>
    <row r="912" ht="15.75" customHeight="1">
      <c r="A912" s="9"/>
      <c r="B912" s="9" t="str">
        <f>'01 train'!$B912</f>
        <v/>
      </c>
      <c r="C912" s="9"/>
      <c r="D912" s="9"/>
    </row>
    <row r="913" ht="15.75" customHeight="1">
      <c r="A913" s="9"/>
      <c r="B913" s="9" t="str">
        <f>'01 train'!$B913</f>
        <v/>
      </c>
      <c r="C913" s="9"/>
      <c r="D913" s="9"/>
    </row>
    <row r="914" ht="15.75" customHeight="1">
      <c r="A914" s="9"/>
      <c r="B914" s="9" t="str">
        <f>'01 train'!$B914</f>
        <v/>
      </c>
      <c r="C914" s="9"/>
      <c r="D914" s="9"/>
    </row>
    <row r="915" ht="15.75" customHeight="1">
      <c r="A915" s="9"/>
      <c r="B915" s="9" t="str">
        <f>'01 train'!$B915</f>
        <v/>
      </c>
      <c r="C915" s="9"/>
      <c r="D915" s="9"/>
    </row>
    <row r="916" ht="15.75" customHeight="1">
      <c r="A916" s="9"/>
      <c r="B916" s="9" t="str">
        <f>'01 train'!$B916</f>
        <v/>
      </c>
      <c r="C916" s="9"/>
      <c r="D916" s="9"/>
    </row>
    <row r="917" ht="15.75" customHeight="1">
      <c r="A917" s="9"/>
      <c r="B917" s="9" t="str">
        <f>'01 train'!$B917</f>
        <v/>
      </c>
      <c r="C917" s="9"/>
      <c r="D917" s="9"/>
    </row>
    <row r="918" ht="15.75" customHeight="1">
      <c r="A918" s="9"/>
      <c r="B918" s="9" t="str">
        <f>'01 train'!$B918</f>
        <v/>
      </c>
      <c r="C918" s="9"/>
      <c r="D918" s="9"/>
    </row>
    <row r="919" ht="15.75" customHeight="1">
      <c r="A919" s="9"/>
      <c r="B919" s="9" t="str">
        <f>'01 train'!$B919</f>
        <v/>
      </c>
      <c r="C919" s="9"/>
      <c r="D919" s="9"/>
    </row>
    <row r="920" ht="15.75" customHeight="1">
      <c r="A920" s="9"/>
      <c r="B920" s="9" t="str">
        <f>'01 train'!$B920</f>
        <v/>
      </c>
      <c r="C920" s="9"/>
      <c r="D920" s="9"/>
    </row>
    <row r="921" ht="15.75" customHeight="1">
      <c r="A921" s="9"/>
      <c r="B921" s="9" t="str">
        <f>'01 train'!$B921</f>
        <v/>
      </c>
      <c r="C921" s="9"/>
      <c r="D921" s="9"/>
    </row>
    <row r="922" ht="15.75" customHeight="1">
      <c r="A922" s="9"/>
      <c r="B922" s="9" t="str">
        <f>'01 train'!$B922</f>
        <v/>
      </c>
      <c r="C922" s="9"/>
      <c r="D922" s="9"/>
    </row>
    <row r="923" ht="15.75" customHeight="1">
      <c r="A923" s="9"/>
      <c r="B923" s="9" t="str">
        <f>'01 train'!$B923</f>
        <v/>
      </c>
      <c r="C923" s="9"/>
      <c r="D923" s="9"/>
    </row>
    <row r="924" ht="15.75" customHeight="1">
      <c r="A924" s="9"/>
      <c r="B924" s="9" t="str">
        <f>'01 train'!$B924</f>
        <v/>
      </c>
      <c r="C924" s="9"/>
      <c r="D924" s="9"/>
    </row>
    <row r="925" ht="15.75" customHeight="1">
      <c r="A925" s="9"/>
      <c r="B925" s="9" t="str">
        <f>'01 train'!$B925</f>
        <v/>
      </c>
      <c r="C925" s="9"/>
      <c r="D925" s="9"/>
    </row>
    <row r="926" ht="15.75" customHeight="1">
      <c r="A926" s="9"/>
      <c r="B926" s="9" t="str">
        <f>'01 train'!$B926</f>
        <v/>
      </c>
      <c r="C926" s="9"/>
      <c r="D926" s="9"/>
    </row>
    <row r="927" ht="15.75" customHeight="1">
      <c r="A927" s="9"/>
      <c r="B927" s="9" t="str">
        <f>'01 train'!$B927</f>
        <v/>
      </c>
      <c r="C927" s="9"/>
      <c r="D927" s="9"/>
    </row>
    <row r="928" ht="15.75" customHeight="1">
      <c r="A928" s="9"/>
      <c r="B928" s="9" t="str">
        <f>'01 train'!$B928</f>
        <v/>
      </c>
      <c r="C928" s="9"/>
      <c r="D928" s="9"/>
    </row>
    <row r="929" ht="15.75" customHeight="1">
      <c r="A929" s="9"/>
      <c r="B929" s="9" t="str">
        <f>'01 train'!$B929</f>
        <v/>
      </c>
      <c r="C929" s="9"/>
      <c r="D929" s="9"/>
    </row>
    <row r="930" ht="15.75" customHeight="1">
      <c r="A930" s="9"/>
      <c r="B930" s="9" t="str">
        <f>'01 train'!$B930</f>
        <v/>
      </c>
      <c r="C930" s="9"/>
      <c r="D930" s="9"/>
    </row>
    <row r="931" ht="15.75" customHeight="1">
      <c r="A931" s="9"/>
      <c r="B931" s="9" t="str">
        <f>'01 train'!$B931</f>
        <v/>
      </c>
      <c r="C931" s="9"/>
      <c r="D931" s="9"/>
    </row>
    <row r="932" ht="15.75" customHeight="1">
      <c r="A932" s="9"/>
      <c r="B932" s="9" t="str">
        <f>'01 train'!$B932</f>
        <v/>
      </c>
      <c r="C932" s="9"/>
      <c r="D932" s="9"/>
    </row>
    <row r="933" ht="15.75" customHeight="1">
      <c r="A933" s="9"/>
      <c r="B933" s="9" t="str">
        <f>'01 train'!$B933</f>
        <v/>
      </c>
      <c r="C933" s="9"/>
      <c r="D933" s="9"/>
    </row>
    <row r="934" ht="15.75" customHeight="1">
      <c r="A934" s="9"/>
      <c r="B934" s="9" t="str">
        <f>'01 train'!$B934</f>
        <v/>
      </c>
      <c r="C934" s="9"/>
      <c r="D934" s="9"/>
    </row>
    <row r="935" ht="15.75" customHeight="1">
      <c r="A935" s="9"/>
      <c r="B935" s="9" t="str">
        <f>'01 train'!$B935</f>
        <v/>
      </c>
      <c r="C935" s="9"/>
      <c r="D935" s="9"/>
    </row>
    <row r="936" ht="15.75" customHeight="1">
      <c r="A936" s="9"/>
      <c r="B936" s="9" t="str">
        <f>'01 train'!$B936</f>
        <v/>
      </c>
      <c r="C936" s="9"/>
      <c r="D936" s="9"/>
    </row>
    <row r="937" ht="15.75" customHeight="1">
      <c r="A937" s="9"/>
      <c r="B937" s="9" t="str">
        <f>'01 train'!$B937</f>
        <v/>
      </c>
      <c r="C937" s="9"/>
      <c r="D937" s="9"/>
    </row>
    <row r="938" ht="15.75" customHeight="1">
      <c r="A938" s="9"/>
      <c r="B938" s="9" t="str">
        <f>'01 train'!$B938</f>
        <v/>
      </c>
      <c r="C938" s="9"/>
      <c r="D938" s="9"/>
    </row>
    <row r="939" ht="15.75" customHeight="1">
      <c r="A939" s="9"/>
      <c r="B939" s="9" t="str">
        <f>'01 train'!$B939</f>
        <v/>
      </c>
      <c r="C939" s="9"/>
      <c r="D939" s="9"/>
    </row>
    <row r="940" ht="15.75" customHeight="1">
      <c r="A940" s="9"/>
      <c r="B940" s="9" t="str">
        <f>'01 train'!$B940</f>
        <v/>
      </c>
      <c r="C940" s="9"/>
      <c r="D940" s="9"/>
    </row>
    <row r="941" ht="15.75" customHeight="1">
      <c r="A941" s="9"/>
      <c r="B941" s="9" t="str">
        <f>'01 train'!$B941</f>
        <v/>
      </c>
      <c r="C941" s="9"/>
      <c r="D941" s="9"/>
    </row>
    <row r="942" ht="15.75" customHeight="1">
      <c r="A942" s="9"/>
      <c r="B942" s="9" t="str">
        <f>'01 train'!$B942</f>
        <v/>
      </c>
      <c r="C942" s="9"/>
      <c r="D942" s="9"/>
    </row>
    <row r="943" ht="15.75" customHeight="1">
      <c r="A943" s="9"/>
      <c r="B943" s="9" t="str">
        <f>'01 train'!$B943</f>
        <v/>
      </c>
      <c r="C943" s="9"/>
      <c r="D943" s="9"/>
    </row>
    <row r="944" ht="15.75" customHeight="1">
      <c r="A944" s="9"/>
      <c r="B944" s="9" t="str">
        <f>'01 train'!$B944</f>
        <v/>
      </c>
      <c r="C944" s="9"/>
      <c r="D944" s="9"/>
    </row>
    <row r="945" ht="15.75" customHeight="1">
      <c r="A945" s="9"/>
      <c r="B945" s="9" t="str">
        <f>'01 train'!$B945</f>
        <v/>
      </c>
      <c r="C945" s="9"/>
      <c r="D945" s="9"/>
    </row>
    <row r="946" ht="15.75" customHeight="1">
      <c r="A946" s="9"/>
      <c r="B946" s="9" t="str">
        <f>'01 train'!$B946</f>
        <v/>
      </c>
      <c r="C946" s="9"/>
      <c r="D946" s="9"/>
    </row>
    <row r="947" ht="15.75" customHeight="1">
      <c r="A947" s="9"/>
      <c r="B947" s="9" t="str">
        <f>'01 train'!$B947</f>
        <v/>
      </c>
      <c r="C947" s="9"/>
      <c r="D947" s="9"/>
    </row>
    <row r="948" ht="15.75" customHeight="1">
      <c r="A948" s="9"/>
      <c r="B948" s="9" t="str">
        <f>'01 train'!$B948</f>
        <v/>
      </c>
      <c r="C948" s="9"/>
      <c r="D948" s="9"/>
    </row>
    <row r="949" ht="15.75" customHeight="1">
      <c r="A949" s="9"/>
      <c r="B949" s="9" t="str">
        <f>'01 train'!$B949</f>
        <v/>
      </c>
      <c r="C949" s="9"/>
      <c r="D949" s="9"/>
    </row>
    <row r="950" ht="15.75" customHeight="1">
      <c r="A950" s="9"/>
      <c r="B950" s="9" t="str">
        <f>'01 train'!$B950</f>
        <v/>
      </c>
      <c r="C950" s="9"/>
      <c r="D950" s="9"/>
    </row>
    <row r="951" ht="15.75" customHeight="1">
      <c r="A951" s="9"/>
      <c r="B951" s="9" t="str">
        <f>'01 train'!$B951</f>
        <v/>
      </c>
      <c r="C951" s="9"/>
      <c r="D951" s="9"/>
    </row>
    <row r="952" ht="15.75" customHeight="1">
      <c r="A952" s="9"/>
      <c r="B952" s="9" t="str">
        <f>'01 train'!$B952</f>
        <v/>
      </c>
      <c r="C952" s="9"/>
      <c r="D952" s="9"/>
    </row>
    <row r="953" ht="15.75" customHeight="1">
      <c r="A953" s="9"/>
      <c r="B953" s="9" t="str">
        <f>'01 train'!$B953</f>
        <v/>
      </c>
      <c r="C953" s="9"/>
      <c r="D953" s="9"/>
    </row>
    <row r="954" ht="15.75" customHeight="1">
      <c r="A954" s="9"/>
      <c r="B954" s="9" t="str">
        <f>'01 train'!$B954</f>
        <v/>
      </c>
      <c r="C954" s="9"/>
      <c r="D954" s="9"/>
    </row>
    <row r="955" ht="15.75" customHeight="1">
      <c r="A955" s="9"/>
      <c r="B955" s="9" t="str">
        <f>'01 train'!$B955</f>
        <v/>
      </c>
      <c r="C955" s="9"/>
      <c r="D955" s="9"/>
    </row>
    <row r="956" ht="15.75" customHeight="1">
      <c r="A956" s="9"/>
      <c r="B956" s="9" t="str">
        <f>'01 train'!$B956</f>
        <v/>
      </c>
      <c r="C956" s="9"/>
      <c r="D956" s="9"/>
    </row>
    <row r="957" ht="15.75" customHeight="1">
      <c r="A957" s="9"/>
      <c r="B957" s="9" t="str">
        <f>'01 train'!$B957</f>
        <v/>
      </c>
      <c r="C957" s="9"/>
      <c r="D957" s="9"/>
    </row>
    <row r="958" ht="15.75" customHeight="1">
      <c r="A958" s="9"/>
      <c r="B958" s="9" t="str">
        <f>'01 train'!$B958</f>
        <v/>
      </c>
      <c r="C958" s="9"/>
      <c r="D958" s="9"/>
    </row>
    <row r="959" ht="15.75" customHeight="1">
      <c r="A959" s="9"/>
      <c r="B959" s="9" t="str">
        <f>'01 train'!$B959</f>
        <v/>
      </c>
      <c r="C959" s="9"/>
      <c r="D959" s="9"/>
    </row>
    <row r="960" ht="15.75" customHeight="1">
      <c r="A960" s="9"/>
      <c r="B960" s="9" t="str">
        <f>'01 train'!$B960</f>
        <v/>
      </c>
      <c r="C960" s="9"/>
      <c r="D960" s="9"/>
    </row>
    <row r="961" ht="15.75" customHeight="1">
      <c r="A961" s="9"/>
      <c r="B961" s="9" t="str">
        <f>'01 train'!$B961</f>
        <v/>
      </c>
      <c r="C961" s="9"/>
      <c r="D961" s="9"/>
    </row>
    <row r="962" ht="15.75" customHeight="1">
      <c r="A962" s="9"/>
      <c r="B962" s="9" t="str">
        <f>'01 train'!$B962</f>
        <v/>
      </c>
      <c r="C962" s="9"/>
      <c r="D962" s="9"/>
    </row>
    <row r="963" ht="15.75" customHeight="1">
      <c r="A963" s="9"/>
      <c r="B963" s="9" t="str">
        <f>'01 train'!$B963</f>
        <v/>
      </c>
      <c r="C963" s="9"/>
      <c r="D963" s="9"/>
    </row>
    <row r="964" ht="15.75" customHeight="1">
      <c r="A964" s="9"/>
      <c r="B964" s="9" t="str">
        <f>'01 train'!$B964</f>
        <v/>
      </c>
      <c r="C964" s="9"/>
      <c r="D964" s="9"/>
    </row>
    <row r="965" ht="15.75" customHeight="1">
      <c r="A965" s="9"/>
      <c r="B965" s="9" t="str">
        <f>'01 train'!$B965</f>
        <v/>
      </c>
      <c r="C965" s="9"/>
      <c r="D965" s="9"/>
    </row>
    <row r="966" ht="15.75" customHeight="1">
      <c r="A966" s="9"/>
      <c r="B966" s="9" t="str">
        <f>'01 train'!$B966</f>
        <v/>
      </c>
      <c r="C966" s="9"/>
      <c r="D966" s="9"/>
    </row>
    <row r="967" ht="15.75" customHeight="1">
      <c r="A967" s="9"/>
      <c r="B967" s="9" t="str">
        <f>'01 train'!$B967</f>
        <v/>
      </c>
      <c r="C967" s="9"/>
      <c r="D967" s="9"/>
    </row>
    <row r="968" ht="15.75" customHeight="1">
      <c r="A968" s="9"/>
      <c r="B968" s="9" t="str">
        <f>'01 train'!$B968</f>
        <v/>
      </c>
      <c r="C968" s="9"/>
      <c r="D968" s="9"/>
    </row>
    <row r="969" ht="15.75" customHeight="1">
      <c r="A969" s="9"/>
      <c r="B969" s="9" t="str">
        <f>'01 train'!$B969</f>
        <v/>
      </c>
      <c r="C969" s="9"/>
      <c r="D969" s="9"/>
    </row>
    <row r="970" ht="15.75" customHeight="1">
      <c r="A970" s="9"/>
      <c r="B970" s="9" t="str">
        <f>'01 train'!$B970</f>
        <v/>
      </c>
      <c r="C970" s="9"/>
      <c r="D970" s="9"/>
    </row>
    <row r="971" ht="15.75" customHeight="1">
      <c r="A971" s="9"/>
      <c r="B971" s="9" t="str">
        <f>'01 train'!$B971</f>
        <v/>
      </c>
      <c r="C971" s="9"/>
      <c r="D971" s="9"/>
    </row>
    <row r="972" ht="15.75" customHeight="1">
      <c r="A972" s="9"/>
      <c r="B972" s="9" t="str">
        <f>'01 train'!$B972</f>
        <v/>
      </c>
      <c r="C972" s="9"/>
      <c r="D972" s="9"/>
    </row>
    <row r="973" ht="15.75" customHeight="1">
      <c r="A973" s="9"/>
      <c r="B973" s="9" t="str">
        <f>'01 train'!$B973</f>
        <v/>
      </c>
      <c r="C973" s="9"/>
      <c r="D973" s="9"/>
    </row>
    <row r="974" ht="15.75" customHeight="1">
      <c r="A974" s="9"/>
      <c r="B974" s="9" t="str">
        <f>'01 train'!$B974</f>
        <v/>
      </c>
      <c r="C974" s="9"/>
      <c r="D974" s="9"/>
    </row>
    <row r="975" ht="15.75" customHeight="1">
      <c r="A975" s="9"/>
      <c r="B975" s="9" t="str">
        <f>'01 train'!$B975</f>
        <v/>
      </c>
      <c r="C975" s="9"/>
      <c r="D975" s="9"/>
    </row>
    <row r="976" ht="15.75" customHeight="1">
      <c r="A976" s="9"/>
      <c r="B976" s="9" t="str">
        <f>'01 train'!$B976</f>
        <v/>
      </c>
      <c r="C976" s="9"/>
      <c r="D976" s="9"/>
    </row>
    <row r="977" ht="15.75" customHeight="1">
      <c r="A977" s="9"/>
      <c r="B977" s="9" t="str">
        <f>'01 train'!$B977</f>
        <v/>
      </c>
      <c r="C977" s="9"/>
      <c r="D977" s="9"/>
    </row>
    <row r="978" ht="15.75" customHeight="1">
      <c r="A978" s="9"/>
      <c r="B978" s="9" t="str">
        <f>'01 train'!$B978</f>
        <v/>
      </c>
      <c r="C978" s="9"/>
      <c r="D978" s="9"/>
    </row>
    <row r="979" ht="15.75" customHeight="1">
      <c r="A979" s="9"/>
      <c r="B979" s="9" t="str">
        <f>'01 train'!$B979</f>
        <v/>
      </c>
      <c r="C979" s="9"/>
      <c r="D979" s="9"/>
    </row>
    <row r="980" ht="15.75" customHeight="1">
      <c r="A980" s="9"/>
      <c r="B980" s="9" t="str">
        <f>'01 train'!$B980</f>
        <v/>
      </c>
      <c r="C980" s="9"/>
      <c r="D980" s="9"/>
    </row>
    <row r="981" ht="15.75" customHeight="1">
      <c r="A981" s="9"/>
      <c r="B981" s="9" t="str">
        <f>'01 train'!$B981</f>
        <v/>
      </c>
      <c r="C981" s="9"/>
      <c r="D981" s="9"/>
    </row>
    <row r="982" ht="15.75" customHeight="1">
      <c r="A982" s="9"/>
      <c r="B982" s="9" t="str">
        <f>'01 train'!$B982</f>
        <v/>
      </c>
      <c r="C982" s="9"/>
      <c r="D982" s="9"/>
    </row>
    <row r="983" ht="15.75" customHeight="1">
      <c r="A983" s="9"/>
      <c r="B983" s="9" t="str">
        <f>'01 train'!$B983</f>
        <v/>
      </c>
      <c r="C983" s="9"/>
      <c r="D983" s="9"/>
    </row>
    <row r="984" ht="15.75" customHeight="1">
      <c r="A984" s="9"/>
      <c r="B984" s="9" t="str">
        <f>'01 train'!$B984</f>
        <v/>
      </c>
      <c r="C984" s="9"/>
      <c r="D984" s="9"/>
    </row>
    <row r="985" ht="15.75" customHeight="1">
      <c r="A985" s="9"/>
      <c r="B985" s="9" t="str">
        <f>'01 train'!$B985</f>
        <v/>
      </c>
      <c r="C985" s="9"/>
      <c r="D985" s="9"/>
    </row>
    <row r="986" ht="15.75" customHeight="1">
      <c r="A986" s="9"/>
      <c r="B986" s="9" t="str">
        <f>'01 train'!$B986</f>
        <v/>
      </c>
      <c r="C986" s="9"/>
      <c r="D986" s="9"/>
    </row>
    <row r="987" ht="15.75" customHeight="1">
      <c r="A987" s="9"/>
      <c r="B987" s="9" t="str">
        <f>'01 train'!$B987</f>
        <v/>
      </c>
      <c r="C987" s="9"/>
      <c r="D987" s="9"/>
    </row>
    <row r="988" ht="15.75" customHeight="1">
      <c r="A988" s="9"/>
      <c r="B988" s="9" t="str">
        <f>'01 train'!$B988</f>
        <v/>
      </c>
      <c r="C988" s="9"/>
      <c r="D988" s="9"/>
    </row>
    <row r="989" ht="15.75" customHeight="1">
      <c r="A989" s="9"/>
      <c r="B989" s="9" t="str">
        <f>'01 train'!$B989</f>
        <v/>
      </c>
      <c r="C989" s="9"/>
      <c r="D989" s="9"/>
    </row>
    <row r="990" ht="15.75" customHeight="1">
      <c r="A990" s="9"/>
      <c r="B990" s="9" t="str">
        <f>'01 train'!$B990</f>
        <v/>
      </c>
      <c r="C990" s="9"/>
      <c r="D990" s="9"/>
    </row>
    <row r="991" ht="15.75" customHeight="1">
      <c r="A991" s="9"/>
      <c r="B991" s="9" t="str">
        <f>'01 train'!$B991</f>
        <v/>
      </c>
      <c r="C991" s="9"/>
      <c r="D991" s="9"/>
    </row>
    <row r="992" ht="15.75" customHeight="1">
      <c r="A992" s="9"/>
      <c r="B992" s="9" t="str">
        <f>'01 train'!$B992</f>
        <v/>
      </c>
      <c r="C992" s="9"/>
      <c r="D992" s="9"/>
    </row>
    <row r="993" ht="15.75" customHeight="1">
      <c r="A993" s="9"/>
      <c r="B993" s="9" t="str">
        <f>'01 train'!$B993</f>
        <v/>
      </c>
      <c r="C993" s="9"/>
      <c r="D993" s="9"/>
    </row>
    <row r="994" ht="15.75" customHeight="1">
      <c r="A994" s="9"/>
      <c r="B994" s="9" t="str">
        <f>'01 train'!$B994</f>
        <v/>
      </c>
      <c r="C994" s="9"/>
      <c r="D994" s="9"/>
    </row>
    <row r="995" ht="15.75" customHeight="1">
      <c r="A995" s="9"/>
      <c r="B995" s="9" t="str">
        <f>'01 train'!$B995</f>
        <v/>
      </c>
      <c r="C995" s="9"/>
      <c r="D995" s="9"/>
    </row>
    <row r="996" ht="15.75" customHeight="1">
      <c r="A996" s="9"/>
      <c r="B996" s="9" t="str">
        <f>'01 train'!$B996</f>
        <v/>
      </c>
      <c r="C996" s="9"/>
      <c r="D996" s="9"/>
    </row>
    <row r="997" ht="15.75" customHeight="1">
      <c r="A997" s="9"/>
      <c r="B997" s="9" t="str">
        <f>'01 train'!$B997</f>
        <v/>
      </c>
      <c r="C997" s="9"/>
      <c r="D997" s="9"/>
    </row>
    <row r="998" ht="15.75" customHeight="1">
      <c r="A998" s="9"/>
      <c r="B998" s="9" t="str">
        <f>'01 train'!$B998</f>
        <v/>
      </c>
      <c r="C998" s="9"/>
      <c r="D998" s="9"/>
    </row>
    <row r="999" ht="15.75" customHeight="1">
      <c r="A999" s="9"/>
      <c r="B999" s="9" t="str">
        <f>'01 train'!$B999</f>
        <v/>
      </c>
      <c r="C999" s="9"/>
      <c r="D999" s="9"/>
    </row>
    <row r="1000" ht="15.75" customHeight="1">
      <c r="A1000" s="9"/>
      <c r="B1000" s="9" t="str">
        <f>'01 train'!$B1000</f>
        <v/>
      </c>
      <c r="C1000" s="9"/>
      <c r="D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7.43"/>
    <col customWidth="1" min="5" max="6" width="14.43"/>
  </cols>
  <sheetData>
    <row r="1" ht="15.7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ht="15.75" customHeight="1">
      <c r="A2" s="8">
        <v>892.0</v>
      </c>
      <c r="B2" s="10"/>
      <c r="C2" s="8">
        <v>3.0</v>
      </c>
      <c r="D2" s="8" t="s">
        <v>346</v>
      </c>
      <c r="E2" s="8" t="s">
        <v>20</v>
      </c>
      <c r="F2" s="8">
        <v>34.5</v>
      </c>
      <c r="G2" s="8">
        <v>0.0</v>
      </c>
      <c r="H2" s="8">
        <v>0.0</v>
      </c>
      <c r="I2" s="8">
        <v>330911.0</v>
      </c>
      <c r="J2" s="8">
        <v>7.8292</v>
      </c>
      <c r="K2" s="12"/>
      <c r="L2" s="8" t="s">
        <v>21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5.75" customHeight="1">
      <c r="A3" s="8">
        <v>893.0</v>
      </c>
      <c r="B3" s="10"/>
      <c r="C3" s="8">
        <v>3.0</v>
      </c>
      <c r="D3" s="8" t="s">
        <v>347</v>
      </c>
      <c r="E3" s="8" t="s">
        <v>25</v>
      </c>
      <c r="F3" s="8">
        <v>47.0</v>
      </c>
      <c r="G3" s="8">
        <v>1.0</v>
      </c>
      <c r="H3" s="8">
        <v>0.0</v>
      </c>
      <c r="I3" s="8">
        <v>363272.0</v>
      </c>
      <c r="J3" s="8">
        <v>7.0</v>
      </c>
      <c r="K3" s="12"/>
      <c r="L3" s="8" t="s">
        <v>23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5.75" customHeight="1">
      <c r="A4" s="8">
        <v>894.0</v>
      </c>
      <c r="B4" s="10"/>
      <c r="C4" s="8">
        <v>2.0</v>
      </c>
      <c r="D4" s="8" t="s">
        <v>348</v>
      </c>
      <c r="E4" s="8" t="s">
        <v>20</v>
      </c>
      <c r="F4" s="8">
        <v>62.0</v>
      </c>
      <c r="G4" s="8">
        <v>0.0</v>
      </c>
      <c r="H4" s="8">
        <v>0.0</v>
      </c>
      <c r="I4" s="8">
        <v>240276.0</v>
      </c>
      <c r="J4" s="8">
        <v>9.6875</v>
      </c>
      <c r="K4" s="12"/>
      <c r="L4" s="8" t="s">
        <v>21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5.75" customHeight="1">
      <c r="A5" s="8">
        <v>895.0</v>
      </c>
      <c r="B5" s="10"/>
      <c r="C5" s="8">
        <v>3.0</v>
      </c>
      <c r="D5" s="8" t="s">
        <v>349</v>
      </c>
      <c r="E5" s="8" t="s">
        <v>20</v>
      </c>
      <c r="F5" s="8">
        <v>27.0</v>
      </c>
      <c r="G5" s="8">
        <v>0.0</v>
      </c>
      <c r="H5" s="8">
        <v>0.0</v>
      </c>
      <c r="I5" s="8">
        <v>315154.0</v>
      </c>
      <c r="J5" s="8">
        <v>8.6625</v>
      </c>
      <c r="K5" s="12"/>
      <c r="L5" s="8" t="s">
        <v>23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5.75" customHeight="1">
      <c r="A6" s="8">
        <v>896.0</v>
      </c>
      <c r="B6" s="10"/>
      <c r="C6" s="8">
        <v>3.0</v>
      </c>
      <c r="D6" s="8" t="s">
        <v>350</v>
      </c>
      <c r="E6" s="8" t="s">
        <v>25</v>
      </c>
      <c r="F6" s="8">
        <v>22.0</v>
      </c>
      <c r="G6" s="8">
        <v>1.0</v>
      </c>
      <c r="H6" s="8">
        <v>1.0</v>
      </c>
      <c r="I6" s="8">
        <v>3101298.0</v>
      </c>
      <c r="J6" s="8">
        <v>12.2875</v>
      </c>
      <c r="K6" s="12"/>
      <c r="L6" s="8" t="s">
        <v>23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5.75" customHeight="1">
      <c r="A7" s="8">
        <v>897.0</v>
      </c>
      <c r="B7" s="10"/>
      <c r="C7" s="8">
        <v>3.0</v>
      </c>
      <c r="D7" s="8" t="s">
        <v>351</v>
      </c>
      <c r="E7" s="8" t="s">
        <v>20</v>
      </c>
      <c r="F7" s="8">
        <v>14.0</v>
      </c>
      <c r="G7" s="8">
        <v>0.0</v>
      </c>
      <c r="H7" s="8">
        <v>0.0</v>
      </c>
      <c r="I7" s="8">
        <v>7538.0</v>
      </c>
      <c r="J7" s="8">
        <v>9.225</v>
      </c>
      <c r="K7" s="12"/>
      <c r="L7" s="8" t="s">
        <v>23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5.75" customHeight="1">
      <c r="A8" s="8">
        <v>898.0</v>
      </c>
      <c r="B8" s="10"/>
      <c r="C8" s="8">
        <v>3.0</v>
      </c>
      <c r="D8" s="8" t="s">
        <v>352</v>
      </c>
      <c r="E8" s="8" t="s">
        <v>25</v>
      </c>
      <c r="F8" s="8">
        <v>30.0</v>
      </c>
      <c r="G8" s="8">
        <v>0.0</v>
      </c>
      <c r="H8" s="8">
        <v>0.0</v>
      </c>
      <c r="I8" s="8">
        <v>330972.0</v>
      </c>
      <c r="J8" s="8">
        <v>7.6292</v>
      </c>
      <c r="K8" s="12"/>
      <c r="L8" s="8" t="s">
        <v>21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5.75" customHeight="1">
      <c r="A9" s="8">
        <v>899.0</v>
      </c>
      <c r="B9" s="10"/>
      <c r="C9" s="8">
        <v>2.0</v>
      </c>
      <c r="D9" s="8" t="s">
        <v>353</v>
      </c>
      <c r="E9" s="8" t="s">
        <v>20</v>
      </c>
      <c r="F9" s="8">
        <v>26.0</v>
      </c>
      <c r="G9" s="8">
        <v>1.0</v>
      </c>
      <c r="H9" s="8">
        <v>1.0</v>
      </c>
      <c r="I9" s="8">
        <v>248738.0</v>
      </c>
      <c r="J9" s="8">
        <v>29.0</v>
      </c>
      <c r="K9" s="12"/>
      <c r="L9" s="8" t="s">
        <v>23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5.75" customHeight="1">
      <c r="A10" s="8">
        <v>900.0</v>
      </c>
      <c r="B10" s="10"/>
      <c r="C10" s="8">
        <v>3.0</v>
      </c>
      <c r="D10" s="8" t="s">
        <v>354</v>
      </c>
      <c r="E10" s="8" t="s">
        <v>25</v>
      </c>
      <c r="F10" s="8">
        <v>18.0</v>
      </c>
      <c r="G10" s="8">
        <v>0.0</v>
      </c>
      <c r="H10" s="8">
        <v>0.0</v>
      </c>
      <c r="I10" s="8">
        <v>2657.0</v>
      </c>
      <c r="J10" s="8">
        <v>7.2292</v>
      </c>
      <c r="K10" s="12"/>
      <c r="L10" s="8" t="s">
        <v>28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5.75" customHeight="1">
      <c r="A11" s="8">
        <v>901.0</v>
      </c>
      <c r="B11" s="10"/>
      <c r="C11" s="8">
        <v>3.0</v>
      </c>
      <c r="D11" s="8" t="s">
        <v>355</v>
      </c>
      <c r="E11" s="8" t="s">
        <v>20</v>
      </c>
      <c r="F11" s="8">
        <v>21.0</v>
      </c>
      <c r="G11" s="8">
        <v>2.0</v>
      </c>
      <c r="H11" s="8">
        <v>0.0</v>
      </c>
      <c r="I11" s="8" t="s">
        <v>34</v>
      </c>
      <c r="J11" s="8">
        <v>24.15</v>
      </c>
      <c r="K11" s="12"/>
      <c r="L11" s="8" t="s">
        <v>23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5.75" customHeight="1">
      <c r="A12" s="8">
        <v>902.0</v>
      </c>
      <c r="B12" s="10"/>
      <c r="C12" s="8">
        <v>3.0</v>
      </c>
      <c r="D12" s="8" t="s">
        <v>356</v>
      </c>
      <c r="E12" s="8" t="s">
        <v>20</v>
      </c>
      <c r="F12" s="15"/>
      <c r="G12" s="8">
        <v>0.0</v>
      </c>
      <c r="H12" s="8">
        <v>0.0</v>
      </c>
      <c r="I12" s="8">
        <v>349220.0</v>
      </c>
      <c r="J12" s="8">
        <v>7.8958</v>
      </c>
      <c r="K12" s="12"/>
      <c r="L12" s="8" t="s">
        <v>23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5.75" customHeight="1">
      <c r="A13" s="8">
        <v>903.0</v>
      </c>
      <c r="B13" s="10"/>
      <c r="C13" s="8">
        <v>1.0</v>
      </c>
      <c r="D13" s="8" t="s">
        <v>357</v>
      </c>
      <c r="E13" s="8" t="s">
        <v>20</v>
      </c>
      <c r="F13" s="8">
        <v>46.0</v>
      </c>
      <c r="G13" s="8">
        <v>0.0</v>
      </c>
      <c r="H13" s="8">
        <v>0.0</v>
      </c>
      <c r="I13" s="8">
        <v>694.0</v>
      </c>
      <c r="J13" s="8">
        <v>26.0</v>
      </c>
      <c r="K13" s="12"/>
      <c r="L13" s="8" t="s">
        <v>23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5.75" customHeight="1">
      <c r="A14" s="8">
        <v>904.0</v>
      </c>
      <c r="B14" s="10"/>
      <c r="C14" s="8">
        <v>1.0</v>
      </c>
      <c r="D14" s="8" t="s">
        <v>358</v>
      </c>
      <c r="E14" s="8" t="s">
        <v>25</v>
      </c>
      <c r="F14" s="8">
        <v>23.0</v>
      </c>
      <c r="G14" s="8">
        <v>1.0</v>
      </c>
      <c r="H14" s="8">
        <v>0.0</v>
      </c>
      <c r="I14" s="8">
        <v>21228.0</v>
      </c>
      <c r="J14" s="8">
        <v>82.2667</v>
      </c>
      <c r="K14" s="8" t="s">
        <v>37</v>
      </c>
      <c r="L14" s="8" t="s">
        <v>23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5.75" customHeight="1">
      <c r="A15" s="8">
        <v>905.0</v>
      </c>
      <c r="B15" s="10"/>
      <c r="C15" s="8">
        <v>2.0</v>
      </c>
      <c r="D15" s="8" t="s">
        <v>359</v>
      </c>
      <c r="E15" s="8" t="s">
        <v>20</v>
      </c>
      <c r="F15" s="8">
        <v>63.0</v>
      </c>
      <c r="G15" s="8">
        <v>1.0</v>
      </c>
      <c r="H15" s="8">
        <v>0.0</v>
      </c>
      <c r="I15" s="8">
        <v>24065.0</v>
      </c>
      <c r="J15" s="8">
        <v>26.0</v>
      </c>
      <c r="K15" s="12"/>
      <c r="L15" s="8" t="s">
        <v>23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ht="15.75" customHeight="1">
      <c r="A16" s="8">
        <v>906.0</v>
      </c>
      <c r="B16" s="10"/>
      <c r="C16" s="8">
        <v>1.0</v>
      </c>
      <c r="D16" s="8" t="s">
        <v>360</v>
      </c>
      <c r="E16" s="8" t="s">
        <v>25</v>
      </c>
      <c r="F16" s="8">
        <v>47.0</v>
      </c>
      <c r="G16" s="8">
        <v>1.0</v>
      </c>
      <c r="H16" s="8">
        <v>0.0</v>
      </c>
      <c r="I16" s="8" t="s">
        <v>40</v>
      </c>
      <c r="J16" s="8">
        <v>61.175</v>
      </c>
      <c r="K16" s="8" t="s">
        <v>41</v>
      </c>
      <c r="L16" s="8" t="s">
        <v>23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ht="15.75" customHeight="1">
      <c r="A17" s="8">
        <v>907.0</v>
      </c>
      <c r="B17" s="10"/>
      <c r="C17" s="8">
        <v>2.0</v>
      </c>
      <c r="D17" s="8" t="s">
        <v>361</v>
      </c>
      <c r="E17" s="8" t="s">
        <v>25</v>
      </c>
      <c r="F17" s="8">
        <v>24.0</v>
      </c>
      <c r="G17" s="8">
        <v>1.0</v>
      </c>
      <c r="H17" s="8">
        <v>0.0</v>
      </c>
      <c r="I17" s="8" t="s">
        <v>42</v>
      </c>
      <c r="J17" s="8">
        <v>27.7208</v>
      </c>
      <c r="K17" s="12"/>
      <c r="L17" s="8" t="s">
        <v>28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ht="15.75" customHeight="1">
      <c r="A18" s="8">
        <v>908.0</v>
      </c>
      <c r="B18" s="10"/>
      <c r="C18" s="8">
        <v>2.0</v>
      </c>
      <c r="D18" s="8" t="s">
        <v>362</v>
      </c>
      <c r="E18" s="8" t="s">
        <v>20</v>
      </c>
      <c r="F18" s="8">
        <v>35.0</v>
      </c>
      <c r="G18" s="8">
        <v>0.0</v>
      </c>
      <c r="H18" s="8">
        <v>0.0</v>
      </c>
      <c r="I18" s="8">
        <v>233734.0</v>
      </c>
      <c r="J18" s="8">
        <v>12.35</v>
      </c>
      <c r="K18" s="12"/>
      <c r="L18" s="8" t="s">
        <v>21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ht="15.75" customHeight="1">
      <c r="A19" s="8">
        <v>909.0</v>
      </c>
      <c r="B19" s="10"/>
      <c r="C19" s="8">
        <v>3.0</v>
      </c>
      <c r="D19" s="8" t="s">
        <v>363</v>
      </c>
      <c r="E19" s="8" t="s">
        <v>20</v>
      </c>
      <c r="F19" s="8">
        <v>21.0</v>
      </c>
      <c r="G19" s="8">
        <v>0.0</v>
      </c>
      <c r="H19" s="8">
        <v>0.0</v>
      </c>
      <c r="I19" s="8">
        <v>2692.0</v>
      </c>
      <c r="J19" s="8">
        <v>7.225</v>
      </c>
      <c r="K19" s="12"/>
      <c r="L19" s="8" t="s">
        <v>28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ht="15.75" customHeight="1">
      <c r="A20" s="8">
        <v>910.0</v>
      </c>
      <c r="B20" s="10"/>
      <c r="C20" s="8">
        <v>3.0</v>
      </c>
      <c r="D20" s="8" t="s">
        <v>364</v>
      </c>
      <c r="E20" s="8" t="s">
        <v>25</v>
      </c>
      <c r="F20" s="8">
        <v>27.0</v>
      </c>
      <c r="G20" s="8">
        <v>1.0</v>
      </c>
      <c r="H20" s="8">
        <v>0.0</v>
      </c>
      <c r="I20" s="8" t="s">
        <v>43</v>
      </c>
      <c r="J20" s="8">
        <v>7.925</v>
      </c>
      <c r="K20" s="12"/>
      <c r="L20" s="8" t="s">
        <v>23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ht="15.75" customHeight="1">
      <c r="A21" s="8">
        <v>911.0</v>
      </c>
      <c r="B21" s="10"/>
      <c r="C21" s="8">
        <v>3.0</v>
      </c>
      <c r="D21" s="8" t="s">
        <v>365</v>
      </c>
      <c r="E21" s="8" t="s">
        <v>25</v>
      </c>
      <c r="F21" s="8">
        <v>45.0</v>
      </c>
      <c r="G21" s="8">
        <v>0.0</v>
      </c>
      <c r="H21" s="8">
        <v>0.0</v>
      </c>
      <c r="I21" s="8">
        <v>2696.0</v>
      </c>
      <c r="J21" s="8">
        <v>7.225</v>
      </c>
      <c r="K21" s="12"/>
      <c r="L21" s="8" t="s">
        <v>28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ht="15.75" customHeight="1">
      <c r="A22" s="8">
        <v>912.0</v>
      </c>
      <c r="B22" s="10"/>
      <c r="C22" s="8">
        <v>1.0</v>
      </c>
      <c r="D22" s="8" t="s">
        <v>366</v>
      </c>
      <c r="E22" s="8" t="s">
        <v>20</v>
      </c>
      <c r="F22" s="8">
        <v>55.0</v>
      </c>
      <c r="G22" s="8">
        <v>1.0</v>
      </c>
      <c r="H22" s="8">
        <v>0.0</v>
      </c>
      <c r="I22" s="8" t="s">
        <v>44</v>
      </c>
      <c r="J22" s="8">
        <v>59.4</v>
      </c>
      <c r="K22" s="12"/>
      <c r="L22" s="8" t="s">
        <v>28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ht="15.75" customHeight="1">
      <c r="A23" s="8">
        <v>913.0</v>
      </c>
      <c r="B23" s="10"/>
      <c r="C23" s="8">
        <v>3.0</v>
      </c>
      <c r="D23" s="8" t="s">
        <v>368</v>
      </c>
      <c r="E23" s="8" t="s">
        <v>20</v>
      </c>
      <c r="F23" s="8">
        <v>9.0</v>
      </c>
      <c r="G23" s="8">
        <v>0.0</v>
      </c>
      <c r="H23" s="8">
        <v>1.0</v>
      </c>
      <c r="I23" s="8" t="s">
        <v>45</v>
      </c>
      <c r="J23" s="8">
        <v>3.1708</v>
      </c>
      <c r="K23" s="12"/>
      <c r="L23" s="8" t="s">
        <v>23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ht="15.75" customHeight="1">
      <c r="A24" s="8">
        <v>914.0</v>
      </c>
      <c r="B24" s="10"/>
      <c r="C24" s="8">
        <v>1.0</v>
      </c>
      <c r="D24" s="8" t="s">
        <v>369</v>
      </c>
      <c r="E24" s="8" t="s">
        <v>25</v>
      </c>
      <c r="F24" s="15"/>
      <c r="G24" s="8">
        <v>0.0</v>
      </c>
      <c r="H24" s="8">
        <v>0.0</v>
      </c>
      <c r="I24" s="8" t="s">
        <v>46</v>
      </c>
      <c r="J24" s="8">
        <v>31.6833</v>
      </c>
      <c r="K24" s="12"/>
      <c r="L24" s="8" t="s">
        <v>23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ht="15.75" customHeight="1">
      <c r="A25" s="8">
        <v>915.0</v>
      </c>
      <c r="B25" s="10"/>
      <c r="C25" s="8">
        <v>1.0</v>
      </c>
      <c r="D25" s="8" t="s">
        <v>370</v>
      </c>
      <c r="E25" s="8" t="s">
        <v>20</v>
      </c>
      <c r="F25" s="8">
        <v>21.0</v>
      </c>
      <c r="G25" s="8">
        <v>0.0</v>
      </c>
      <c r="H25" s="8">
        <v>1.0</v>
      </c>
      <c r="I25" s="8" t="s">
        <v>47</v>
      </c>
      <c r="J25" s="8">
        <v>61.3792</v>
      </c>
      <c r="K25" s="12"/>
      <c r="L25" s="8" t="s">
        <v>28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ht="15.75" customHeight="1">
      <c r="A26" s="8">
        <v>916.0</v>
      </c>
      <c r="B26" s="10"/>
      <c r="C26" s="8">
        <v>1.0</v>
      </c>
      <c r="D26" s="8" t="s">
        <v>371</v>
      </c>
      <c r="E26" s="8" t="s">
        <v>25</v>
      </c>
      <c r="F26" s="8">
        <v>48.0</v>
      </c>
      <c r="G26" s="8">
        <v>1.0</v>
      </c>
      <c r="H26" s="8">
        <v>3.0</v>
      </c>
      <c r="I26" s="8" t="s">
        <v>48</v>
      </c>
      <c r="J26" s="8">
        <v>262.375</v>
      </c>
      <c r="K26" s="8" t="s">
        <v>49</v>
      </c>
      <c r="L26" s="8" t="s">
        <v>28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ht="15.75" customHeight="1">
      <c r="A27" s="8">
        <v>917.0</v>
      </c>
      <c r="B27" s="10"/>
      <c r="C27" s="8">
        <v>3.0</v>
      </c>
      <c r="D27" s="8" t="s">
        <v>372</v>
      </c>
      <c r="E27" s="8" t="s">
        <v>20</v>
      </c>
      <c r="F27" s="8">
        <v>50.0</v>
      </c>
      <c r="G27" s="8">
        <v>1.0</v>
      </c>
      <c r="H27" s="8">
        <v>0.0</v>
      </c>
      <c r="I27" s="8" t="s">
        <v>51</v>
      </c>
      <c r="J27" s="8">
        <v>14.5</v>
      </c>
      <c r="K27" s="12"/>
      <c r="L27" s="8" t="s">
        <v>23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ht="15.75" customHeight="1">
      <c r="A28" s="8">
        <v>918.0</v>
      </c>
      <c r="B28" s="10"/>
      <c r="C28" s="8">
        <v>1.0</v>
      </c>
      <c r="D28" s="8" t="s">
        <v>373</v>
      </c>
      <c r="E28" s="8" t="s">
        <v>25</v>
      </c>
      <c r="F28" s="8">
        <v>22.0</v>
      </c>
      <c r="G28" s="8">
        <v>0.0</v>
      </c>
      <c r="H28" s="8">
        <v>1.0</v>
      </c>
      <c r="I28" s="8">
        <v>113509.0</v>
      </c>
      <c r="J28" s="8">
        <v>61.9792</v>
      </c>
      <c r="K28" s="8" t="s">
        <v>52</v>
      </c>
      <c r="L28" s="8" t="s">
        <v>28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ht="15.75" customHeight="1">
      <c r="A29" s="8">
        <v>919.0</v>
      </c>
      <c r="B29" s="10"/>
      <c r="C29" s="8">
        <v>3.0</v>
      </c>
      <c r="D29" s="8" t="s">
        <v>375</v>
      </c>
      <c r="E29" s="8" t="s">
        <v>20</v>
      </c>
      <c r="F29" s="8">
        <v>22.5</v>
      </c>
      <c r="G29" s="8">
        <v>0.0</v>
      </c>
      <c r="H29" s="8">
        <v>0.0</v>
      </c>
      <c r="I29" s="8">
        <v>2698.0</v>
      </c>
      <c r="J29" s="8">
        <v>7.225</v>
      </c>
      <c r="K29" s="12"/>
      <c r="L29" s="8" t="s">
        <v>28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ht="15.75" customHeight="1">
      <c r="A30" s="8">
        <v>920.0</v>
      </c>
      <c r="B30" s="10"/>
      <c r="C30" s="8">
        <v>1.0</v>
      </c>
      <c r="D30" s="8" t="s">
        <v>376</v>
      </c>
      <c r="E30" s="8" t="s">
        <v>20</v>
      </c>
      <c r="F30" s="8">
        <v>41.0</v>
      </c>
      <c r="G30" s="8">
        <v>0.0</v>
      </c>
      <c r="H30" s="8">
        <v>0.0</v>
      </c>
      <c r="I30" s="8">
        <v>113054.0</v>
      </c>
      <c r="J30" s="8">
        <v>30.5</v>
      </c>
      <c r="K30" s="8" t="s">
        <v>54</v>
      </c>
      <c r="L30" s="8" t="s">
        <v>23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ht="15.75" customHeight="1">
      <c r="A31" s="8">
        <v>921.0</v>
      </c>
      <c r="B31" s="10"/>
      <c r="C31" s="8">
        <v>3.0</v>
      </c>
      <c r="D31" s="8" t="s">
        <v>377</v>
      </c>
      <c r="E31" s="8" t="s">
        <v>20</v>
      </c>
      <c r="F31" s="15"/>
      <c r="G31" s="8">
        <v>2.0</v>
      </c>
      <c r="H31" s="8">
        <v>0.0</v>
      </c>
      <c r="I31" s="8">
        <v>2662.0</v>
      </c>
      <c r="J31" s="8">
        <v>21.6792</v>
      </c>
      <c r="K31" s="12"/>
      <c r="L31" s="8" t="s">
        <v>28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ht="15.75" customHeight="1">
      <c r="A32" s="8">
        <v>922.0</v>
      </c>
      <c r="B32" s="10"/>
      <c r="C32" s="8">
        <v>2.0</v>
      </c>
      <c r="D32" s="8" t="s">
        <v>378</v>
      </c>
      <c r="E32" s="8" t="s">
        <v>20</v>
      </c>
      <c r="F32" s="8">
        <v>50.0</v>
      </c>
      <c r="G32" s="8">
        <v>1.0</v>
      </c>
      <c r="H32" s="8">
        <v>0.0</v>
      </c>
      <c r="I32" s="8" t="s">
        <v>55</v>
      </c>
      <c r="J32" s="8">
        <v>26.0</v>
      </c>
      <c r="K32" s="12"/>
      <c r="L32" s="8" t="s">
        <v>23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ht="15.75" customHeight="1">
      <c r="A33" s="8">
        <v>923.0</v>
      </c>
      <c r="B33" s="10"/>
      <c r="C33" s="8">
        <v>2.0</v>
      </c>
      <c r="D33" s="8" t="s">
        <v>379</v>
      </c>
      <c r="E33" s="8" t="s">
        <v>20</v>
      </c>
      <c r="F33" s="8">
        <v>24.0</v>
      </c>
      <c r="G33" s="8">
        <v>2.0</v>
      </c>
      <c r="H33" s="8">
        <v>0.0</v>
      </c>
      <c r="I33" s="8" t="s">
        <v>56</v>
      </c>
      <c r="J33" s="8">
        <v>31.5</v>
      </c>
      <c r="K33" s="12"/>
      <c r="L33" s="8" t="s">
        <v>23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ht="15.75" customHeight="1">
      <c r="A34" s="8">
        <v>924.0</v>
      </c>
      <c r="B34" s="10"/>
      <c r="C34" s="8">
        <v>3.0</v>
      </c>
      <c r="D34" s="8" t="s">
        <v>380</v>
      </c>
      <c r="E34" s="8" t="s">
        <v>25</v>
      </c>
      <c r="F34" s="8">
        <v>33.0</v>
      </c>
      <c r="G34" s="8">
        <v>1.0</v>
      </c>
      <c r="H34" s="8">
        <v>2.0</v>
      </c>
      <c r="I34" s="8" t="s">
        <v>58</v>
      </c>
      <c r="J34" s="8">
        <v>20.575</v>
      </c>
      <c r="K34" s="12"/>
      <c r="L34" s="8" t="s">
        <v>23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ht="15.75" customHeight="1">
      <c r="A35" s="8">
        <v>925.0</v>
      </c>
      <c r="B35" s="10"/>
      <c r="C35" s="8">
        <v>3.0</v>
      </c>
      <c r="D35" s="8" t="s">
        <v>381</v>
      </c>
      <c r="E35" s="8" t="s">
        <v>25</v>
      </c>
      <c r="F35" s="15"/>
      <c r="G35" s="8">
        <v>1.0</v>
      </c>
      <c r="H35" s="8">
        <v>2.0</v>
      </c>
      <c r="I35" s="8" t="s">
        <v>59</v>
      </c>
      <c r="J35" s="8">
        <v>23.45</v>
      </c>
      <c r="K35" s="12"/>
      <c r="L35" s="8" t="s">
        <v>23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ht="15.75" customHeight="1">
      <c r="A36" s="8">
        <v>926.0</v>
      </c>
      <c r="B36" s="10"/>
      <c r="C36" s="8">
        <v>1.0</v>
      </c>
      <c r="D36" s="8" t="s">
        <v>382</v>
      </c>
      <c r="E36" s="8" t="s">
        <v>20</v>
      </c>
      <c r="F36" s="8">
        <v>30.0</v>
      </c>
      <c r="G36" s="8">
        <v>1.0</v>
      </c>
      <c r="H36" s="8">
        <v>0.0</v>
      </c>
      <c r="I36" s="8">
        <v>13236.0</v>
      </c>
      <c r="J36" s="8">
        <v>57.75</v>
      </c>
      <c r="K36" s="8" t="s">
        <v>60</v>
      </c>
      <c r="L36" s="8" t="s">
        <v>28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ht="15.75" customHeight="1">
      <c r="A37" s="8">
        <v>927.0</v>
      </c>
      <c r="B37" s="10"/>
      <c r="C37" s="8">
        <v>3.0</v>
      </c>
      <c r="D37" s="8" t="s">
        <v>383</v>
      </c>
      <c r="E37" s="8" t="s">
        <v>20</v>
      </c>
      <c r="F37" s="8">
        <v>18.5</v>
      </c>
      <c r="G37" s="8">
        <v>0.0</v>
      </c>
      <c r="H37" s="8">
        <v>0.0</v>
      </c>
      <c r="I37" s="8">
        <v>2682.0</v>
      </c>
      <c r="J37" s="8">
        <v>7.2292</v>
      </c>
      <c r="K37" s="12"/>
      <c r="L37" s="8" t="s">
        <v>28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ht="15.75" customHeight="1">
      <c r="A38" s="8">
        <v>928.0</v>
      </c>
      <c r="B38" s="10"/>
      <c r="C38" s="8">
        <v>3.0</v>
      </c>
      <c r="D38" s="8" t="s">
        <v>384</v>
      </c>
      <c r="E38" s="8" t="s">
        <v>25</v>
      </c>
      <c r="F38" s="15"/>
      <c r="G38" s="8">
        <v>0.0</v>
      </c>
      <c r="H38" s="8">
        <v>0.0</v>
      </c>
      <c r="I38" s="8">
        <v>342712.0</v>
      </c>
      <c r="J38" s="8">
        <v>8.05</v>
      </c>
      <c r="K38" s="12"/>
      <c r="L38" s="8" t="s">
        <v>23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ht="15.75" customHeight="1">
      <c r="A39" s="8">
        <v>929.0</v>
      </c>
      <c r="B39" s="10"/>
      <c r="C39" s="8">
        <v>3.0</v>
      </c>
      <c r="D39" s="8" t="s">
        <v>385</v>
      </c>
      <c r="E39" s="8" t="s">
        <v>25</v>
      </c>
      <c r="F39" s="8">
        <v>21.0</v>
      </c>
      <c r="G39" s="8">
        <v>0.0</v>
      </c>
      <c r="H39" s="8">
        <v>0.0</v>
      </c>
      <c r="I39" s="8">
        <v>315087.0</v>
      </c>
      <c r="J39" s="8">
        <v>8.6625</v>
      </c>
      <c r="K39" s="12"/>
      <c r="L39" s="8" t="s">
        <v>23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ht="15.75" customHeight="1">
      <c r="A40" s="8">
        <v>930.0</v>
      </c>
      <c r="B40" s="10"/>
      <c r="C40" s="8">
        <v>3.0</v>
      </c>
      <c r="D40" s="8" t="s">
        <v>386</v>
      </c>
      <c r="E40" s="8" t="s">
        <v>20</v>
      </c>
      <c r="F40" s="8">
        <v>25.0</v>
      </c>
      <c r="G40" s="8">
        <v>0.0</v>
      </c>
      <c r="H40" s="8">
        <v>0.0</v>
      </c>
      <c r="I40" s="8">
        <v>345768.0</v>
      </c>
      <c r="J40" s="8">
        <v>9.5</v>
      </c>
      <c r="K40" s="12"/>
      <c r="L40" s="8" t="s">
        <v>23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ht="15.75" customHeight="1">
      <c r="A41" s="8">
        <v>931.0</v>
      </c>
      <c r="B41" s="10"/>
      <c r="C41" s="8">
        <v>3.0</v>
      </c>
      <c r="D41" s="8" t="s">
        <v>387</v>
      </c>
      <c r="E41" s="8" t="s">
        <v>20</v>
      </c>
      <c r="F41" s="15"/>
      <c r="G41" s="8">
        <v>0.0</v>
      </c>
      <c r="H41" s="8">
        <v>0.0</v>
      </c>
      <c r="I41" s="8">
        <v>1601.0</v>
      </c>
      <c r="J41" s="8">
        <v>56.4958</v>
      </c>
      <c r="K41" s="12"/>
      <c r="L41" s="8" t="s">
        <v>23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ht="15.75" customHeight="1">
      <c r="A42" s="8">
        <v>932.0</v>
      </c>
      <c r="B42" s="10"/>
      <c r="C42" s="8">
        <v>3.0</v>
      </c>
      <c r="D42" s="8" t="s">
        <v>388</v>
      </c>
      <c r="E42" s="8" t="s">
        <v>20</v>
      </c>
      <c r="F42" s="8">
        <v>39.0</v>
      </c>
      <c r="G42" s="8">
        <v>0.0</v>
      </c>
      <c r="H42" s="8">
        <v>1.0</v>
      </c>
      <c r="I42" s="8">
        <v>349256.0</v>
      </c>
      <c r="J42" s="8">
        <v>13.4167</v>
      </c>
      <c r="K42" s="12"/>
      <c r="L42" s="8" t="s">
        <v>28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ht="15.75" customHeight="1">
      <c r="A43" s="8">
        <v>933.0</v>
      </c>
      <c r="B43" s="10"/>
      <c r="C43" s="8">
        <v>1.0</v>
      </c>
      <c r="D43" s="8" t="s">
        <v>389</v>
      </c>
      <c r="E43" s="8" t="s">
        <v>20</v>
      </c>
      <c r="F43" s="15"/>
      <c r="G43" s="8">
        <v>0.0</v>
      </c>
      <c r="H43" s="8">
        <v>0.0</v>
      </c>
      <c r="I43" s="8">
        <v>113778.0</v>
      </c>
      <c r="J43" s="8">
        <v>26.55</v>
      </c>
      <c r="K43" s="8" t="s">
        <v>66</v>
      </c>
      <c r="L43" s="8" t="s">
        <v>23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ht="15.75" customHeight="1">
      <c r="A44" s="8">
        <v>934.0</v>
      </c>
      <c r="B44" s="10"/>
      <c r="C44" s="8">
        <v>3.0</v>
      </c>
      <c r="D44" s="8" t="s">
        <v>390</v>
      </c>
      <c r="E44" s="8" t="s">
        <v>20</v>
      </c>
      <c r="F44" s="8">
        <v>41.0</v>
      </c>
      <c r="G44" s="8">
        <v>0.0</v>
      </c>
      <c r="H44" s="8">
        <v>0.0</v>
      </c>
      <c r="I44" s="8" t="s">
        <v>68</v>
      </c>
      <c r="J44" s="8">
        <v>7.85</v>
      </c>
      <c r="K44" s="12"/>
      <c r="L44" s="8" t="s">
        <v>23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ht="15.75" customHeight="1">
      <c r="A45" s="8">
        <v>935.0</v>
      </c>
      <c r="B45" s="10"/>
      <c r="C45" s="8">
        <v>2.0</v>
      </c>
      <c r="D45" s="8" t="s">
        <v>391</v>
      </c>
      <c r="E45" s="8" t="s">
        <v>25</v>
      </c>
      <c r="F45" s="8">
        <v>30.0</v>
      </c>
      <c r="G45" s="8">
        <v>0.0</v>
      </c>
      <c r="H45" s="8">
        <v>0.0</v>
      </c>
      <c r="I45" s="8">
        <v>237249.0</v>
      </c>
      <c r="J45" s="8">
        <v>13.0</v>
      </c>
      <c r="K45" s="12"/>
      <c r="L45" s="8" t="s">
        <v>23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ht="15.75" customHeight="1">
      <c r="A46" s="8">
        <v>936.0</v>
      </c>
      <c r="B46" s="10"/>
      <c r="C46" s="8">
        <v>1.0</v>
      </c>
      <c r="D46" s="8" t="s">
        <v>392</v>
      </c>
      <c r="E46" s="8" t="s">
        <v>25</v>
      </c>
      <c r="F46" s="8">
        <v>45.0</v>
      </c>
      <c r="G46" s="8">
        <v>1.0</v>
      </c>
      <c r="H46" s="8">
        <v>0.0</v>
      </c>
      <c r="I46" s="8">
        <v>11753.0</v>
      </c>
      <c r="J46" s="8">
        <v>52.5542</v>
      </c>
      <c r="K46" s="8" t="s">
        <v>69</v>
      </c>
      <c r="L46" s="8" t="s">
        <v>23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ht="15.75" customHeight="1">
      <c r="A47" s="8">
        <v>937.0</v>
      </c>
      <c r="B47" s="10"/>
      <c r="C47" s="8">
        <v>3.0</v>
      </c>
      <c r="D47" s="8" t="s">
        <v>393</v>
      </c>
      <c r="E47" s="8" t="s">
        <v>20</v>
      </c>
      <c r="F47" s="8">
        <v>25.0</v>
      </c>
      <c r="G47" s="8">
        <v>0.0</v>
      </c>
      <c r="H47" s="8">
        <v>0.0</v>
      </c>
      <c r="I47" s="8" t="s">
        <v>70</v>
      </c>
      <c r="J47" s="8">
        <v>7.925</v>
      </c>
      <c r="K47" s="12"/>
      <c r="L47" s="8" t="s">
        <v>23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ht="15.75" customHeight="1">
      <c r="A48" s="8">
        <v>938.0</v>
      </c>
      <c r="B48" s="10"/>
      <c r="C48" s="8">
        <v>1.0</v>
      </c>
      <c r="D48" s="8" t="s">
        <v>394</v>
      </c>
      <c r="E48" s="8" t="s">
        <v>20</v>
      </c>
      <c r="F48" s="8">
        <v>45.0</v>
      </c>
      <c r="G48" s="8">
        <v>0.0</v>
      </c>
      <c r="H48" s="8">
        <v>0.0</v>
      </c>
      <c r="I48" s="8" t="s">
        <v>71</v>
      </c>
      <c r="J48" s="8">
        <v>29.7</v>
      </c>
      <c r="K48" s="8" t="s">
        <v>72</v>
      </c>
      <c r="L48" s="8" t="s">
        <v>28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ht="15.75" customHeight="1">
      <c r="A49" s="8">
        <v>939.0</v>
      </c>
      <c r="B49" s="10"/>
      <c r="C49" s="8">
        <v>3.0</v>
      </c>
      <c r="D49" s="8" t="s">
        <v>395</v>
      </c>
      <c r="E49" s="8" t="s">
        <v>20</v>
      </c>
      <c r="F49" s="15"/>
      <c r="G49" s="8">
        <v>0.0</v>
      </c>
      <c r="H49" s="8">
        <v>0.0</v>
      </c>
      <c r="I49" s="8">
        <v>370374.0</v>
      </c>
      <c r="J49" s="8">
        <v>7.75</v>
      </c>
      <c r="K49" s="12"/>
      <c r="L49" s="8" t="s">
        <v>21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ht="15.75" customHeight="1">
      <c r="A50" s="8">
        <v>940.0</v>
      </c>
      <c r="B50" s="10"/>
      <c r="C50" s="8">
        <v>1.0</v>
      </c>
      <c r="D50" s="8" t="s">
        <v>396</v>
      </c>
      <c r="E50" s="8" t="s">
        <v>25</v>
      </c>
      <c r="F50" s="8">
        <v>60.0</v>
      </c>
      <c r="G50" s="8">
        <v>0.0</v>
      </c>
      <c r="H50" s="8">
        <v>0.0</v>
      </c>
      <c r="I50" s="8">
        <v>11813.0</v>
      </c>
      <c r="J50" s="8">
        <v>76.2917</v>
      </c>
      <c r="K50" s="8" t="s">
        <v>75</v>
      </c>
      <c r="L50" s="8" t="s">
        <v>28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ht="15.75" customHeight="1">
      <c r="A51" s="8">
        <v>941.0</v>
      </c>
      <c r="B51" s="10"/>
      <c r="C51" s="8">
        <v>3.0</v>
      </c>
      <c r="D51" s="8" t="s">
        <v>397</v>
      </c>
      <c r="E51" s="8" t="s">
        <v>25</v>
      </c>
      <c r="F51" s="8">
        <v>36.0</v>
      </c>
      <c r="G51" s="8">
        <v>0.0</v>
      </c>
      <c r="H51" s="8">
        <v>2.0</v>
      </c>
      <c r="I51" s="8" t="s">
        <v>76</v>
      </c>
      <c r="J51" s="8">
        <v>15.9</v>
      </c>
      <c r="K51" s="12"/>
      <c r="L51" s="8" t="s">
        <v>23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ht="15.75" customHeight="1">
      <c r="A52" s="8">
        <v>942.0</v>
      </c>
      <c r="B52" s="10"/>
      <c r="C52" s="8">
        <v>1.0</v>
      </c>
      <c r="D52" s="8" t="s">
        <v>398</v>
      </c>
      <c r="E52" s="8" t="s">
        <v>20</v>
      </c>
      <c r="F52" s="8">
        <v>24.0</v>
      </c>
      <c r="G52" s="8">
        <v>1.0</v>
      </c>
      <c r="H52" s="8">
        <v>0.0</v>
      </c>
      <c r="I52" s="8">
        <v>13695.0</v>
      </c>
      <c r="J52" s="8">
        <v>60.0</v>
      </c>
      <c r="K52" s="8" t="s">
        <v>77</v>
      </c>
      <c r="L52" s="8" t="s">
        <v>23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ht="15.75" customHeight="1">
      <c r="A53" s="8">
        <v>943.0</v>
      </c>
      <c r="B53" s="10"/>
      <c r="C53" s="8">
        <v>2.0</v>
      </c>
      <c r="D53" s="8" t="s">
        <v>399</v>
      </c>
      <c r="E53" s="8" t="s">
        <v>20</v>
      </c>
      <c r="F53" s="8">
        <v>27.0</v>
      </c>
      <c r="G53" s="8">
        <v>0.0</v>
      </c>
      <c r="H53" s="8">
        <v>0.0</v>
      </c>
      <c r="I53" s="8" t="s">
        <v>78</v>
      </c>
      <c r="J53" s="8">
        <v>15.0333</v>
      </c>
      <c r="K53" s="12"/>
      <c r="L53" s="8" t="s">
        <v>28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ht="15.75" customHeight="1">
      <c r="A54" s="8">
        <v>944.0</v>
      </c>
      <c r="B54" s="10"/>
      <c r="C54" s="8">
        <v>2.0</v>
      </c>
      <c r="D54" s="8" t="s">
        <v>400</v>
      </c>
      <c r="E54" s="8" t="s">
        <v>25</v>
      </c>
      <c r="F54" s="8">
        <v>20.0</v>
      </c>
      <c r="G54" s="8">
        <v>2.0</v>
      </c>
      <c r="H54" s="8">
        <v>1.0</v>
      </c>
      <c r="I54" s="8">
        <v>29105.0</v>
      </c>
      <c r="J54" s="8">
        <v>23.0</v>
      </c>
      <c r="K54" s="12"/>
      <c r="L54" s="8" t="s">
        <v>23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ht="15.75" customHeight="1">
      <c r="A55" s="8">
        <v>945.0</v>
      </c>
      <c r="B55" s="10"/>
      <c r="C55" s="8">
        <v>1.0</v>
      </c>
      <c r="D55" s="8" t="s">
        <v>401</v>
      </c>
      <c r="E55" s="8" t="s">
        <v>25</v>
      </c>
      <c r="F55" s="8">
        <v>28.0</v>
      </c>
      <c r="G55" s="8">
        <v>3.0</v>
      </c>
      <c r="H55" s="8">
        <v>2.0</v>
      </c>
      <c r="I55" s="8">
        <v>19950.0</v>
      </c>
      <c r="J55" s="8">
        <v>263.0</v>
      </c>
      <c r="K55" s="8" t="s">
        <v>57</v>
      </c>
      <c r="L55" s="8" t="s">
        <v>23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ht="15.75" customHeight="1">
      <c r="A56" s="8">
        <v>946.0</v>
      </c>
      <c r="B56" s="10"/>
      <c r="C56" s="8">
        <v>2.0</v>
      </c>
      <c r="D56" s="8" t="s">
        <v>402</v>
      </c>
      <c r="E56" s="8" t="s">
        <v>20</v>
      </c>
      <c r="F56" s="15"/>
      <c r="G56" s="8">
        <v>0.0</v>
      </c>
      <c r="H56" s="8">
        <v>0.0</v>
      </c>
      <c r="I56" s="8" t="s">
        <v>82</v>
      </c>
      <c r="J56" s="8">
        <v>15.5792</v>
      </c>
      <c r="K56" s="12"/>
      <c r="L56" s="8" t="s">
        <v>28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ht="15.75" customHeight="1">
      <c r="A57" s="8">
        <v>947.0</v>
      </c>
      <c r="B57" s="10"/>
      <c r="C57" s="8">
        <v>3.0</v>
      </c>
      <c r="D57" s="8" t="s">
        <v>404</v>
      </c>
      <c r="E57" s="8" t="s">
        <v>20</v>
      </c>
      <c r="F57" s="8">
        <v>10.0</v>
      </c>
      <c r="G57" s="8">
        <v>4.0</v>
      </c>
      <c r="H57" s="8">
        <v>1.0</v>
      </c>
      <c r="I57" s="8">
        <v>382652.0</v>
      </c>
      <c r="J57" s="8">
        <v>29.125</v>
      </c>
      <c r="K57" s="12"/>
      <c r="L57" s="8" t="s">
        <v>21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ht="15.75" customHeight="1">
      <c r="A58" s="8">
        <v>948.0</v>
      </c>
      <c r="B58" s="10"/>
      <c r="C58" s="8">
        <v>3.0</v>
      </c>
      <c r="D58" s="8" t="s">
        <v>405</v>
      </c>
      <c r="E58" s="8" t="s">
        <v>20</v>
      </c>
      <c r="F58" s="8">
        <v>35.0</v>
      </c>
      <c r="G58" s="8">
        <v>0.0</v>
      </c>
      <c r="H58" s="8">
        <v>0.0</v>
      </c>
      <c r="I58" s="8">
        <v>349230.0</v>
      </c>
      <c r="J58" s="8">
        <v>7.8958</v>
      </c>
      <c r="K58" s="12"/>
      <c r="L58" s="8" t="s">
        <v>23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ht="15.75" customHeight="1">
      <c r="A59" s="8">
        <v>949.0</v>
      </c>
      <c r="B59" s="10"/>
      <c r="C59" s="8">
        <v>3.0</v>
      </c>
      <c r="D59" s="8" t="s">
        <v>406</v>
      </c>
      <c r="E59" s="8" t="s">
        <v>20</v>
      </c>
      <c r="F59" s="8">
        <v>25.0</v>
      </c>
      <c r="G59" s="8">
        <v>0.0</v>
      </c>
      <c r="H59" s="8">
        <v>0.0</v>
      </c>
      <c r="I59" s="8">
        <v>348122.0</v>
      </c>
      <c r="J59" s="8">
        <v>7.65</v>
      </c>
      <c r="K59" s="8" t="s">
        <v>86</v>
      </c>
      <c r="L59" s="8" t="s">
        <v>23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ht="15.75" customHeight="1">
      <c r="A60" s="8">
        <v>950.0</v>
      </c>
      <c r="B60" s="10"/>
      <c r="C60" s="8">
        <v>3.0</v>
      </c>
      <c r="D60" s="8" t="s">
        <v>407</v>
      </c>
      <c r="E60" s="8" t="s">
        <v>20</v>
      </c>
      <c r="F60" s="15"/>
      <c r="G60" s="8">
        <v>1.0</v>
      </c>
      <c r="H60" s="8">
        <v>0.0</v>
      </c>
      <c r="I60" s="8">
        <v>386525.0</v>
      </c>
      <c r="J60" s="8">
        <v>16.1</v>
      </c>
      <c r="K60" s="12"/>
      <c r="L60" s="8" t="s">
        <v>23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ht="15.75" customHeight="1">
      <c r="A61" s="8">
        <v>951.0</v>
      </c>
      <c r="B61" s="10"/>
      <c r="C61" s="8">
        <v>1.0</v>
      </c>
      <c r="D61" s="8" t="s">
        <v>408</v>
      </c>
      <c r="E61" s="8" t="s">
        <v>25</v>
      </c>
      <c r="F61" s="8">
        <v>36.0</v>
      </c>
      <c r="G61" s="8">
        <v>0.0</v>
      </c>
      <c r="H61" s="8">
        <v>0.0</v>
      </c>
      <c r="I61" s="8" t="s">
        <v>48</v>
      </c>
      <c r="J61" s="8">
        <v>262.375</v>
      </c>
      <c r="K61" s="8" t="s">
        <v>87</v>
      </c>
      <c r="L61" s="8" t="s">
        <v>28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ht="15.75" customHeight="1">
      <c r="A62" s="8">
        <v>952.0</v>
      </c>
      <c r="B62" s="10"/>
      <c r="C62" s="8">
        <v>3.0</v>
      </c>
      <c r="D62" s="8" t="s">
        <v>409</v>
      </c>
      <c r="E62" s="8" t="s">
        <v>20</v>
      </c>
      <c r="F62" s="8">
        <v>17.0</v>
      </c>
      <c r="G62" s="8">
        <v>0.0</v>
      </c>
      <c r="H62" s="8">
        <v>0.0</v>
      </c>
      <c r="I62" s="8">
        <v>349232.0</v>
      </c>
      <c r="J62" s="8">
        <v>7.8958</v>
      </c>
      <c r="K62" s="12"/>
      <c r="L62" s="8" t="s">
        <v>23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ht="15.75" customHeight="1">
      <c r="A63" s="8">
        <v>953.0</v>
      </c>
      <c r="B63" s="10"/>
      <c r="C63" s="8">
        <v>2.0</v>
      </c>
      <c r="D63" s="8" t="s">
        <v>410</v>
      </c>
      <c r="E63" s="8" t="s">
        <v>20</v>
      </c>
      <c r="F63" s="8">
        <v>32.0</v>
      </c>
      <c r="G63" s="8">
        <v>0.0</v>
      </c>
      <c r="H63" s="8">
        <v>0.0</v>
      </c>
      <c r="I63" s="8">
        <v>237216.0</v>
      </c>
      <c r="J63" s="8">
        <v>13.5</v>
      </c>
      <c r="K63" s="12"/>
      <c r="L63" s="8" t="s">
        <v>23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ht="15.75" customHeight="1">
      <c r="A64" s="8">
        <v>954.0</v>
      </c>
      <c r="B64" s="10"/>
      <c r="C64" s="8">
        <v>3.0</v>
      </c>
      <c r="D64" s="8" t="s">
        <v>411</v>
      </c>
      <c r="E64" s="8" t="s">
        <v>20</v>
      </c>
      <c r="F64" s="8">
        <v>18.0</v>
      </c>
      <c r="G64" s="8">
        <v>0.0</v>
      </c>
      <c r="H64" s="8">
        <v>0.0</v>
      </c>
      <c r="I64" s="8">
        <v>347090.0</v>
      </c>
      <c r="J64" s="8">
        <v>7.75</v>
      </c>
      <c r="K64" s="12"/>
      <c r="L64" s="8" t="s">
        <v>23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ht="15.75" customHeight="1">
      <c r="A65" s="8">
        <v>955.0</v>
      </c>
      <c r="B65" s="10"/>
      <c r="C65" s="8">
        <v>3.0</v>
      </c>
      <c r="D65" s="8" t="s">
        <v>412</v>
      </c>
      <c r="E65" s="8" t="s">
        <v>25</v>
      </c>
      <c r="F65" s="8">
        <v>22.0</v>
      </c>
      <c r="G65" s="8">
        <v>0.0</v>
      </c>
      <c r="H65" s="8">
        <v>0.0</v>
      </c>
      <c r="I65" s="8">
        <v>334914.0</v>
      </c>
      <c r="J65" s="8">
        <v>7.725</v>
      </c>
      <c r="K65" s="12"/>
      <c r="L65" s="8" t="s">
        <v>21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ht="15.75" customHeight="1">
      <c r="A66" s="8">
        <v>956.0</v>
      </c>
      <c r="B66" s="10"/>
      <c r="C66" s="8">
        <v>1.0</v>
      </c>
      <c r="D66" s="8" t="s">
        <v>413</v>
      </c>
      <c r="E66" s="8" t="s">
        <v>20</v>
      </c>
      <c r="F66" s="8">
        <v>13.0</v>
      </c>
      <c r="G66" s="8">
        <v>2.0</v>
      </c>
      <c r="H66" s="8">
        <v>2.0</v>
      </c>
      <c r="I66" s="8" t="s">
        <v>48</v>
      </c>
      <c r="J66" s="8">
        <v>262.375</v>
      </c>
      <c r="K66" s="8" t="s">
        <v>49</v>
      </c>
      <c r="L66" s="8" t="s">
        <v>28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ht="15.75" customHeight="1">
      <c r="A67" s="8">
        <v>957.0</v>
      </c>
      <c r="B67" s="10"/>
      <c r="C67" s="8">
        <v>2.0</v>
      </c>
      <c r="D67" s="8" t="s">
        <v>414</v>
      </c>
      <c r="E67" s="8" t="s">
        <v>25</v>
      </c>
      <c r="F67" s="15"/>
      <c r="G67" s="8">
        <v>0.0</v>
      </c>
      <c r="H67" s="8">
        <v>0.0</v>
      </c>
      <c r="I67" s="8" t="s">
        <v>92</v>
      </c>
      <c r="J67" s="8">
        <v>21.0</v>
      </c>
      <c r="K67" s="12"/>
      <c r="L67" s="8" t="s">
        <v>23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ht="15.75" customHeight="1">
      <c r="A68" s="8">
        <v>958.0</v>
      </c>
      <c r="B68" s="10"/>
      <c r="C68" s="8">
        <v>3.0</v>
      </c>
      <c r="D68" s="8" t="s">
        <v>415</v>
      </c>
      <c r="E68" s="8" t="s">
        <v>25</v>
      </c>
      <c r="F68" s="8">
        <v>18.0</v>
      </c>
      <c r="G68" s="8">
        <v>0.0</v>
      </c>
      <c r="H68" s="8">
        <v>0.0</v>
      </c>
      <c r="I68" s="8">
        <v>330963.0</v>
      </c>
      <c r="J68" s="8">
        <v>7.8792</v>
      </c>
      <c r="K68" s="12"/>
      <c r="L68" s="8" t="s">
        <v>21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ht="15.75" customHeight="1">
      <c r="A69" s="8">
        <v>959.0</v>
      </c>
      <c r="B69" s="10"/>
      <c r="C69" s="8">
        <v>1.0</v>
      </c>
      <c r="D69" s="8" t="s">
        <v>416</v>
      </c>
      <c r="E69" s="8" t="s">
        <v>20</v>
      </c>
      <c r="F69" s="8">
        <v>47.0</v>
      </c>
      <c r="G69" s="8">
        <v>0.0</v>
      </c>
      <c r="H69" s="8">
        <v>0.0</v>
      </c>
      <c r="I69" s="8">
        <v>113796.0</v>
      </c>
      <c r="J69" s="8">
        <v>42.4</v>
      </c>
      <c r="K69" s="12"/>
      <c r="L69" s="8" t="s">
        <v>23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ht="15.75" customHeight="1">
      <c r="A70" s="8">
        <v>960.0</v>
      </c>
      <c r="B70" s="10"/>
      <c r="C70" s="8">
        <v>1.0</v>
      </c>
      <c r="D70" s="8" t="s">
        <v>417</v>
      </c>
      <c r="E70" s="8" t="s">
        <v>20</v>
      </c>
      <c r="F70" s="8">
        <v>31.0</v>
      </c>
      <c r="G70" s="8">
        <v>0.0</v>
      </c>
      <c r="H70" s="8">
        <v>0.0</v>
      </c>
      <c r="I70" s="8">
        <v>2543.0</v>
      </c>
      <c r="J70" s="8">
        <v>28.5375</v>
      </c>
      <c r="K70" s="8" t="s">
        <v>96</v>
      </c>
      <c r="L70" s="8" t="s">
        <v>28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ht="15.75" customHeight="1">
      <c r="A71" s="8">
        <v>961.0</v>
      </c>
      <c r="B71" s="10"/>
      <c r="C71" s="8">
        <v>1.0</v>
      </c>
      <c r="D71" s="8" t="s">
        <v>418</v>
      </c>
      <c r="E71" s="8" t="s">
        <v>25</v>
      </c>
      <c r="F71" s="8">
        <v>60.0</v>
      </c>
      <c r="G71" s="8">
        <v>1.0</v>
      </c>
      <c r="H71" s="8">
        <v>4.0</v>
      </c>
      <c r="I71" s="8">
        <v>19950.0</v>
      </c>
      <c r="J71" s="8">
        <v>263.0</v>
      </c>
      <c r="K71" s="8" t="s">
        <v>57</v>
      </c>
      <c r="L71" s="8" t="s">
        <v>23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ht="15.75" customHeight="1">
      <c r="A72" s="8">
        <v>962.0</v>
      </c>
      <c r="B72" s="10"/>
      <c r="C72" s="8">
        <v>3.0</v>
      </c>
      <c r="D72" s="8" t="s">
        <v>419</v>
      </c>
      <c r="E72" s="8" t="s">
        <v>25</v>
      </c>
      <c r="F72" s="8">
        <v>24.0</v>
      </c>
      <c r="G72" s="8">
        <v>0.0</v>
      </c>
      <c r="H72" s="8">
        <v>0.0</v>
      </c>
      <c r="I72" s="8">
        <v>382653.0</v>
      </c>
      <c r="J72" s="8">
        <v>7.75</v>
      </c>
      <c r="K72" s="12"/>
      <c r="L72" s="8" t="s">
        <v>21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ht="15.75" customHeight="1">
      <c r="A73" s="8">
        <v>963.0</v>
      </c>
      <c r="B73" s="10"/>
      <c r="C73" s="8">
        <v>3.0</v>
      </c>
      <c r="D73" s="8" t="s">
        <v>420</v>
      </c>
      <c r="E73" s="8" t="s">
        <v>20</v>
      </c>
      <c r="F73" s="8">
        <v>21.0</v>
      </c>
      <c r="G73" s="8">
        <v>0.0</v>
      </c>
      <c r="H73" s="8">
        <v>0.0</v>
      </c>
      <c r="I73" s="8">
        <v>349211.0</v>
      </c>
      <c r="J73" s="8">
        <v>7.8958</v>
      </c>
      <c r="K73" s="12"/>
      <c r="L73" s="8" t="s">
        <v>23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ht="15.75" customHeight="1">
      <c r="A74" s="8">
        <v>964.0</v>
      </c>
      <c r="B74" s="10"/>
      <c r="C74" s="8">
        <v>3.0</v>
      </c>
      <c r="D74" s="8" t="s">
        <v>421</v>
      </c>
      <c r="E74" s="8" t="s">
        <v>25</v>
      </c>
      <c r="F74" s="8">
        <v>29.0</v>
      </c>
      <c r="G74" s="8">
        <v>0.0</v>
      </c>
      <c r="H74" s="8">
        <v>0.0</v>
      </c>
      <c r="I74" s="8">
        <v>3101297.0</v>
      </c>
      <c r="J74" s="8">
        <v>7.925</v>
      </c>
      <c r="K74" s="12"/>
      <c r="L74" s="8" t="s">
        <v>23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ht="15.75" customHeight="1">
      <c r="A75" s="8">
        <v>965.0</v>
      </c>
      <c r="B75" s="10"/>
      <c r="C75" s="8">
        <v>1.0</v>
      </c>
      <c r="D75" s="8" t="s">
        <v>422</v>
      </c>
      <c r="E75" s="8" t="s">
        <v>20</v>
      </c>
      <c r="F75" s="8">
        <v>28.5</v>
      </c>
      <c r="G75" s="8">
        <v>0.0</v>
      </c>
      <c r="H75" s="8">
        <v>0.0</v>
      </c>
      <c r="I75" s="8" t="s">
        <v>100</v>
      </c>
      <c r="J75" s="8">
        <v>27.7208</v>
      </c>
      <c r="K75" s="8" t="s">
        <v>101</v>
      </c>
      <c r="L75" s="8" t="s">
        <v>28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ht="15.75" customHeight="1">
      <c r="A76" s="8">
        <v>966.0</v>
      </c>
      <c r="B76" s="10"/>
      <c r="C76" s="8">
        <v>1.0</v>
      </c>
      <c r="D76" s="8" t="s">
        <v>423</v>
      </c>
      <c r="E76" s="8" t="s">
        <v>25</v>
      </c>
      <c r="F76" s="8">
        <v>35.0</v>
      </c>
      <c r="G76" s="8">
        <v>0.0</v>
      </c>
      <c r="H76" s="8">
        <v>0.0</v>
      </c>
      <c r="I76" s="8">
        <v>113503.0</v>
      </c>
      <c r="J76" s="8">
        <v>211.5</v>
      </c>
      <c r="K76" s="8" t="s">
        <v>102</v>
      </c>
      <c r="L76" s="8" t="s">
        <v>28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ht="15.75" customHeight="1">
      <c r="A77" s="8">
        <v>967.0</v>
      </c>
      <c r="B77" s="10"/>
      <c r="C77" s="8">
        <v>1.0</v>
      </c>
      <c r="D77" s="8" t="s">
        <v>424</v>
      </c>
      <c r="E77" s="8" t="s">
        <v>20</v>
      </c>
      <c r="F77" s="8">
        <v>32.5</v>
      </c>
      <c r="G77" s="8">
        <v>0.0</v>
      </c>
      <c r="H77" s="8">
        <v>0.0</v>
      </c>
      <c r="I77" s="8">
        <v>113503.0</v>
      </c>
      <c r="J77" s="8">
        <v>211.5</v>
      </c>
      <c r="K77" s="8" t="s">
        <v>103</v>
      </c>
      <c r="L77" s="8" t="s">
        <v>28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ht="15.75" customHeight="1">
      <c r="A78" s="8">
        <v>968.0</v>
      </c>
      <c r="B78" s="10"/>
      <c r="C78" s="8">
        <v>3.0</v>
      </c>
      <c r="D78" s="8" t="s">
        <v>425</v>
      </c>
      <c r="E78" s="8" t="s">
        <v>20</v>
      </c>
      <c r="F78" s="15"/>
      <c r="G78" s="8">
        <v>0.0</v>
      </c>
      <c r="H78" s="8">
        <v>0.0</v>
      </c>
      <c r="I78" s="8">
        <v>359306.0</v>
      </c>
      <c r="J78" s="8">
        <v>8.05</v>
      </c>
      <c r="K78" s="12"/>
      <c r="L78" s="8" t="s">
        <v>23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ht="15.75" customHeight="1">
      <c r="A79" s="8">
        <v>969.0</v>
      </c>
      <c r="B79" s="10"/>
      <c r="C79" s="8">
        <v>1.0</v>
      </c>
      <c r="D79" s="8" t="s">
        <v>426</v>
      </c>
      <c r="E79" s="8" t="s">
        <v>25</v>
      </c>
      <c r="F79" s="8">
        <v>55.0</v>
      </c>
      <c r="G79" s="8">
        <v>2.0</v>
      </c>
      <c r="H79" s="8">
        <v>0.0</v>
      </c>
      <c r="I79" s="8">
        <v>11770.0</v>
      </c>
      <c r="J79" s="8">
        <v>25.7</v>
      </c>
      <c r="K79" s="8" t="s">
        <v>105</v>
      </c>
      <c r="L79" s="8" t="s">
        <v>23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ht="15.75" customHeight="1">
      <c r="A80" s="8">
        <v>970.0</v>
      </c>
      <c r="B80" s="10"/>
      <c r="C80" s="8">
        <v>2.0</v>
      </c>
      <c r="D80" s="8" t="s">
        <v>427</v>
      </c>
      <c r="E80" s="8" t="s">
        <v>20</v>
      </c>
      <c r="F80" s="8">
        <v>30.0</v>
      </c>
      <c r="G80" s="8">
        <v>0.0</v>
      </c>
      <c r="H80" s="8">
        <v>0.0</v>
      </c>
      <c r="I80" s="8">
        <v>248744.0</v>
      </c>
      <c r="J80" s="8">
        <v>13.0</v>
      </c>
      <c r="K80" s="12"/>
      <c r="L80" s="8" t="s">
        <v>23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ht="15.75" customHeight="1">
      <c r="A81" s="8">
        <v>971.0</v>
      </c>
      <c r="B81" s="10"/>
      <c r="C81" s="8">
        <v>3.0</v>
      </c>
      <c r="D81" s="8" t="s">
        <v>428</v>
      </c>
      <c r="E81" s="8" t="s">
        <v>25</v>
      </c>
      <c r="F81" s="8">
        <v>24.0</v>
      </c>
      <c r="G81" s="8">
        <v>0.0</v>
      </c>
      <c r="H81" s="8">
        <v>0.0</v>
      </c>
      <c r="I81" s="8">
        <v>368702.0</v>
      </c>
      <c r="J81" s="8">
        <v>7.75</v>
      </c>
      <c r="K81" s="12"/>
      <c r="L81" s="8" t="s">
        <v>21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ht="15.75" customHeight="1">
      <c r="A82" s="8">
        <v>972.0</v>
      </c>
      <c r="B82" s="10"/>
      <c r="C82" s="8">
        <v>3.0</v>
      </c>
      <c r="D82" s="8" t="s">
        <v>429</v>
      </c>
      <c r="E82" s="8" t="s">
        <v>20</v>
      </c>
      <c r="F82" s="8">
        <v>6.0</v>
      </c>
      <c r="G82" s="8">
        <v>1.0</v>
      </c>
      <c r="H82" s="8">
        <v>1.0</v>
      </c>
      <c r="I82" s="8">
        <v>2678.0</v>
      </c>
      <c r="J82" s="8">
        <v>15.2458</v>
      </c>
      <c r="K82" s="12"/>
      <c r="L82" s="8" t="s">
        <v>28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ht="15.75" customHeight="1">
      <c r="A83" s="8">
        <v>973.0</v>
      </c>
      <c r="B83" s="10"/>
      <c r="C83" s="8">
        <v>1.0</v>
      </c>
      <c r="D83" s="8" t="s">
        <v>430</v>
      </c>
      <c r="E83" s="8" t="s">
        <v>20</v>
      </c>
      <c r="F83" s="8">
        <v>67.0</v>
      </c>
      <c r="G83" s="8">
        <v>1.0</v>
      </c>
      <c r="H83" s="8">
        <v>0.0</v>
      </c>
      <c r="I83" s="8" t="s">
        <v>106</v>
      </c>
      <c r="J83" s="8">
        <v>221.7792</v>
      </c>
      <c r="K83" s="8" t="s">
        <v>107</v>
      </c>
      <c r="L83" s="8" t="s">
        <v>23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ht="15.75" customHeight="1">
      <c r="A84" s="8">
        <v>974.0</v>
      </c>
      <c r="B84" s="10"/>
      <c r="C84" s="8">
        <v>1.0</v>
      </c>
      <c r="D84" s="8" t="s">
        <v>431</v>
      </c>
      <c r="E84" s="8" t="s">
        <v>20</v>
      </c>
      <c r="F84" s="8">
        <v>49.0</v>
      </c>
      <c r="G84" s="8">
        <v>0.0</v>
      </c>
      <c r="H84" s="8">
        <v>0.0</v>
      </c>
      <c r="I84" s="8">
        <v>19924.0</v>
      </c>
      <c r="J84" s="8">
        <v>26.0</v>
      </c>
      <c r="K84" s="12"/>
      <c r="L84" s="8" t="s">
        <v>23</v>
      </c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ht="15.75" customHeight="1">
      <c r="A85" s="8">
        <v>975.0</v>
      </c>
      <c r="B85" s="10"/>
      <c r="C85" s="8">
        <v>3.0</v>
      </c>
      <c r="D85" s="8" t="s">
        <v>432</v>
      </c>
      <c r="E85" s="8" t="s">
        <v>20</v>
      </c>
      <c r="F85" s="15"/>
      <c r="G85" s="8">
        <v>0.0</v>
      </c>
      <c r="H85" s="8">
        <v>0.0</v>
      </c>
      <c r="I85" s="8">
        <v>349238.0</v>
      </c>
      <c r="J85" s="8">
        <v>7.8958</v>
      </c>
      <c r="K85" s="12"/>
      <c r="L85" s="8" t="s">
        <v>23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ht="15.75" customHeight="1">
      <c r="A86" s="8">
        <v>976.0</v>
      </c>
      <c r="B86" s="10"/>
      <c r="C86" s="8">
        <v>2.0</v>
      </c>
      <c r="D86" s="8" t="s">
        <v>433</v>
      </c>
      <c r="E86" s="8" t="s">
        <v>20</v>
      </c>
      <c r="F86" s="15"/>
      <c r="G86" s="8">
        <v>0.0</v>
      </c>
      <c r="H86" s="8">
        <v>0.0</v>
      </c>
      <c r="I86" s="8">
        <v>240261.0</v>
      </c>
      <c r="J86" s="8">
        <v>10.7083</v>
      </c>
      <c r="K86" s="12"/>
      <c r="L86" s="8" t="s">
        <v>21</v>
      </c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ht="15.75" customHeight="1">
      <c r="A87" s="8">
        <v>977.0</v>
      </c>
      <c r="B87" s="10"/>
      <c r="C87" s="8">
        <v>3.0</v>
      </c>
      <c r="D87" s="8" t="s">
        <v>434</v>
      </c>
      <c r="E87" s="8" t="s">
        <v>20</v>
      </c>
      <c r="F87" s="15"/>
      <c r="G87" s="8">
        <v>1.0</v>
      </c>
      <c r="H87" s="8">
        <v>0.0</v>
      </c>
      <c r="I87" s="8">
        <v>2660.0</v>
      </c>
      <c r="J87" s="8">
        <v>14.4542</v>
      </c>
      <c r="K87" s="12"/>
      <c r="L87" s="8" t="s">
        <v>28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ht="15.75" customHeight="1">
      <c r="A88" s="8">
        <v>978.0</v>
      </c>
      <c r="B88" s="10"/>
      <c r="C88" s="8">
        <v>3.0</v>
      </c>
      <c r="D88" s="8" t="s">
        <v>435</v>
      </c>
      <c r="E88" s="8" t="s">
        <v>25</v>
      </c>
      <c r="F88" s="8">
        <v>27.0</v>
      </c>
      <c r="G88" s="8">
        <v>0.0</v>
      </c>
      <c r="H88" s="8">
        <v>0.0</v>
      </c>
      <c r="I88" s="8">
        <v>330844.0</v>
      </c>
      <c r="J88" s="8">
        <v>7.8792</v>
      </c>
      <c r="K88" s="12"/>
      <c r="L88" s="8" t="s">
        <v>21</v>
      </c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ht="15.75" customHeight="1">
      <c r="A89" s="8">
        <v>979.0</v>
      </c>
      <c r="B89" s="10"/>
      <c r="C89" s="8">
        <v>3.0</v>
      </c>
      <c r="D89" s="8" t="s">
        <v>436</v>
      </c>
      <c r="E89" s="8" t="s">
        <v>25</v>
      </c>
      <c r="F89" s="8">
        <v>18.0</v>
      </c>
      <c r="G89" s="8">
        <v>0.0</v>
      </c>
      <c r="H89" s="8">
        <v>0.0</v>
      </c>
      <c r="I89" s="8" t="s">
        <v>111</v>
      </c>
      <c r="J89" s="8">
        <v>8.05</v>
      </c>
      <c r="K89" s="12"/>
      <c r="L89" s="8" t="s">
        <v>23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ht="15.75" customHeight="1">
      <c r="A90" s="8">
        <v>980.0</v>
      </c>
      <c r="B90" s="10"/>
      <c r="C90" s="8">
        <v>3.0</v>
      </c>
      <c r="D90" s="8" t="s">
        <v>437</v>
      </c>
      <c r="E90" s="8" t="s">
        <v>25</v>
      </c>
      <c r="F90" s="15"/>
      <c r="G90" s="8">
        <v>0.0</v>
      </c>
      <c r="H90" s="8">
        <v>0.0</v>
      </c>
      <c r="I90" s="8">
        <v>364856.0</v>
      </c>
      <c r="J90" s="8">
        <v>7.75</v>
      </c>
      <c r="K90" s="12"/>
      <c r="L90" s="8" t="s">
        <v>21</v>
      </c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ht="15.75" customHeight="1">
      <c r="A91" s="8">
        <v>981.0</v>
      </c>
      <c r="B91" s="10"/>
      <c r="C91" s="8">
        <v>2.0</v>
      </c>
      <c r="D91" s="8" t="s">
        <v>438</v>
      </c>
      <c r="E91" s="8" t="s">
        <v>20</v>
      </c>
      <c r="F91" s="8">
        <v>2.0</v>
      </c>
      <c r="G91" s="8">
        <v>1.0</v>
      </c>
      <c r="H91" s="8">
        <v>1.0</v>
      </c>
      <c r="I91" s="8">
        <v>29103.0</v>
      </c>
      <c r="J91" s="8">
        <v>23.0</v>
      </c>
      <c r="K91" s="12"/>
      <c r="L91" s="8" t="s">
        <v>23</v>
      </c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ht="15.75" customHeight="1">
      <c r="A92" s="8">
        <v>982.0</v>
      </c>
      <c r="B92" s="10"/>
      <c r="C92" s="8">
        <v>3.0</v>
      </c>
      <c r="D92" s="8" t="s">
        <v>439</v>
      </c>
      <c r="E92" s="8" t="s">
        <v>25</v>
      </c>
      <c r="F92" s="8">
        <v>22.0</v>
      </c>
      <c r="G92" s="8">
        <v>1.0</v>
      </c>
      <c r="H92" s="8">
        <v>0.0</v>
      </c>
      <c r="I92" s="8">
        <v>347072.0</v>
      </c>
      <c r="J92" s="8">
        <v>13.9</v>
      </c>
      <c r="K92" s="12"/>
      <c r="L92" s="8" t="s">
        <v>23</v>
      </c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ht="15.75" customHeight="1">
      <c r="A93" s="8">
        <v>983.0</v>
      </c>
      <c r="B93" s="10"/>
      <c r="C93" s="8">
        <v>3.0</v>
      </c>
      <c r="D93" s="8" t="s">
        <v>440</v>
      </c>
      <c r="E93" s="8" t="s">
        <v>20</v>
      </c>
      <c r="F93" s="15"/>
      <c r="G93" s="8">
        <v>0.0</v>
      </c>
      <c r="H93" s="8">
        <v>0.0</v>
      </c>
      <c r="I93" s="8">
        <v>345498.0</v>
      </c>
      <c r="J93" s="8">
        <v>7.775</v>
      </c>
      <c r="K93" s="12"/>
      <c r="L93" s="8" t="s">
        <v>23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ht="15.75" customHeight="1">
      <c r="A94" s="8">
        <v>984.0</v>
      </c>
      <c r="B94" s="10"/>
      <c r="C94" s="8">
        <v>1.0</v>
      </c>
      <c r="D94" s="8" t="s">
        <v>441</v>
      </c>
      <c r="E94" s="8" t="s">
        <v>25</v>
      </c>
      <c r="F94" s="8">
        <v>27.0</v>
      </c>
      <c r="G94" s="8">
        <v>1.0</v>
      </c>
      <c r="H94" s="8">
        <v>2.0</v>
      </c>
      <c r="I94" s="8" t="s">
        <v>116</v>
      </c>
      <c r="J94" s="8">
        <v>52.0</v>
      </c>
      <c r="K94" s="8" t="s">
        <v>117</v>
      </c>
      <c r="L94" s="8" t="s">
        <v>23</v>
      </c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ht="15.75" customHeight="1">
      <c r="A95" s="8">
        <v>985.0</v>
      </c>
      <c r="B95" s="10"/>
      <c r="C95" s="8">
        <v>3.0</v>
      </c>
      <c r="D95" s="8" t="s">
        <v>442</v>
      </c>
      <c r="E95" s="8" t="s">
        <v>20</v>
      </c>
      <c r="F95" s="15"/>
      <c r="G95" s="8">
        <v>0.0</v>
      </c>
      <c r="H95" s="8">
        <v>0.0</v>
      </c>
      <c r="I95" s="8">
        <v>376563.0</v>
      </c>
      <c r="J95" s="8">
        <v>8.05</v>
      </c>
      <c r="K95" s="12"/>
      <c r="L95" s="8" t="s">
        <v>23</v>
      </c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ht="15.75" customHeight="1">
      <c r="A96" s="8">
        <v>986.0</v>
      </c>
      <c r="B96" s="10"/>
      <c r="C96" s="8">
        <v>1.0</v>
      </c>
      <c r="D96" s="8" t="s">
        <v>443</v>
      </c>
      <c r="E96" s="8" t="s">
        <v>20</v>
      </c>
      <c r="F96" s="8">
        <v>25.0</v>
      </c>
      <c r="G96" s="8">
        <v>0.0</v>
      </c>
      <c r="H96" s="8">
        <v>0.0</v>
      </c>
      <c r="I96" s="8">
        <v>13905.0</v>
      </c>
      <c r="J96" s="8">
        <v>26.0</v>
      </c>
      <c r="K96" s="12"/>
      <c r="L96" s="8" t="s">
        <v>28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ht="15.75" customHeight="1">
      <c r="A97" s="8">
        <v>987.0</v>
      </c>
      <c r="B97" s="10"/>
      <c r="C97" s="8">
        <v>3.0</v>
      </c>
      <c r="D97" s="8" t="s">
        <v>444</v>
      </c>
      <c r="E97" s="8" t="s">
        <v>20</v>
      </c>
      <c r="F97" s="8">
        <v>25.0</v>
      </c>
      <c r="G97" s="8">
        <v>0.0</v>
      </c>
      <c r="H97" s="8">
        <v>0.0</v>
      </c>
      <c r="I97" s="8">
        <v>350033.0</v>
      </c>
      <c r="J97" s="8">
        <v>7.7958</v>
      </c>
      <c r="K97" s="12"/>
      <c r="L97" s="8" t="s">
        <v>23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ht="15.75" customHeight="1">
      <c r="A98" s="8">
        <v>988.0</v>
      </c>
      <c r="B98" s="10"/>
      <c r="C98" s="8">
        <v>1.0</v>
      </c>
      <c r="D98" s="8" t="s">
        <v>445</v>
      </c>
      <c r="E98" s="8" t="s">
        <v>25</v>
      </c>
      <c r="F98" s="8">
        <v>76.0</v>
      </c>
      <c r="G98" s="8">
        <v>1.0</v>
      </c>
      <c r="H98" s="8">
        <v>0.0</v>
      </c>
      <c r="I98" s="8">
        <v>19877.0</v>
      </c>
      <c r="J98" s="8">
        <v>78.85</v>
      </c>
      <c r="K98" s="8" t="s">
        <v>118</v>
      </c>
      <c r="L98" s="8" t="s">
        <v>23</v>
      </c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ht="15.75" customHeight="1">
      <c r="A99" s="8">
        <v>989.0</v>
      </c>
      <c r="B99" s="10"/>
      <c r="C99" s="8">
        <v>3.0</v>
      </c>
      <c r="D99" s="8" t="s">
        <v>446</v>
      </c>
      <c r="E99" s="8" t="s">
        <v>20</v>
      </c>
      <c r="F99" s="8">
        <v>29.0</v>
      </c>
      <c r="G99" s="8">
        <v>0.0</v>
      </c>
      <c r="H99" s="8">
        <v>0.0</v>
      </c>
      <c r="I99" s="8" t="s">
        <v>120</v>
      </c>
      <c r="J99" s="8">
        <v>7.925</v>
      </c>
      <c r="K99" s="12"/>
      <c r="L99" s="8" t="s">
        <v>23</v>
      </c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ht="15.75" customHeight="1">
      <c r="A100" s="8">
        <v>990.0</v>
      </c>
      <c r="B100" s="10"/>
      <c r="C100" s="8">
        <v>3.0</v>
      </c>
      <c r="D100" s="8" t="s">
        <v>447</v>
      </c>
      <c r="E100" s="8" t="s">
        <v>25</v>
      </c>
      <c r="F100" s="8">
        <v>20.0</v>
      </c>
      <c r="G100" s="8">
        <v>0.0</v>
      </c>
      <c r="H100" s="8">
        <v>0.0</v>
      </c>
      <c r="I100" s="8">
        <v>347471.0</v>
      </c>
      <c r="J100" s="8">
        <v>7.8542</v>
      </c>
      <c r="K100" s="12"/>
      <c r="L100" s="8" t="s">
        <v>23</v>
      </c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ht="15.75" customHeight="1">
      <c r="A101" s="8">
        <v>991.0</v>
      </c>
      <c r="B101" s="10"/>
      <c r="C101" s="8">
        <v>3.0</v>
      </c>
      <c r="D101" s="8" t="s">
        <v>448</v>
      </c>
      <c r="E101" s="8" t="s">
        <v>20</v>
      </c>
      <c r="F101" s="8">
        <v>33.0</v>
      </c>
      <c r="G101" s="8">
        <v>0.0</v>
      </c>
      <c r="H101" s="8">
        <v>0.0</v>
      </c>
      <c r="I101" s="8" t="s">
        <v>121</v>
      </c>
      <c r="J101" s="8">
        <v>8.05</v>
      </c>
      <c r="K101" s="12"/>
      <c r="L101" s="8" t="s">
        <v>23</v>
      </c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ht="15.75" customHeight="1">
      <c r="A102" s="8">
        <v>992.0</v>
      </c>
      <c r="B102" s="10"/>
      <c r="C102" s="8">
        <v>1.0</v>
      </c>
      <c r="D102" s="8" t="s">
        <v>449</v>
      </c>
      <c r="E102" s="8" t="s">
        <v>25</v>
      </c>
      <c r="F102" s="8">
        <v>43.0</v>
      </c>
      <c r="G102" s="8">
        <v>1.0</v>
      </c>
      <c r="H102" s="8">
        <v>0.0</v>
      </c>
      <c r="I102" s="8">
        <v>11778.0</v>
      </c>
      <c r="J102" s="8">
        <v>55.4417</v>
      </c>
      <c r="K102" s="8" t="s">
        <v>122</v>
      </c>
      <c r="L102" s="8" t="s">
        <v>28</v>
      </c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ht="15.75" customHeight="1">
      <c r="A103" s="8">
        <v>993.0</v>
      </c>
      <c r="B103" s="10"/>
      <c r="C103" s="8">
        <v>2.0</v>
      </c>
      <c r="D103" s="8" t="s">
        <v>450</v>
      </c>
      <c r="E103" s="8" t="s">
        <v>20</v>
      </c>
      <c r="F103" s="8">
        <v>27.0</v>
      </c>
      <c r="G103" s="8">
        <v>1.0</v>
      </c>
      <c r="H103" s="8">
        <v>0.0</v>
      </c>
      <c r="I103" s="8">
        <v>228414.0</v>
      </c>
      <c r="J103" s="8">
        <v>26.0</v>
      </c>
      <c r="K103" s="12"/>
      <c r="L103" s="8" t="s">
        <v>23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ht="15.75" customHeight="1">
      <c r="A104" s="8">
        <v>994.0</v>
      </c>
      <c r="B104" s="10"/>
      <c r="C104" s="8">
        <v>3.0</v>
      </c>
      <c r="D104" s="8" t="s">
        <v>451</v>
      </c>
      <c r="E104" s="8" t="s">
        <v>20</v>
      </c>
      <c r="F104" s="15"/>
      <c r="G104" s="8">
        <v>0.0</v>
      </c>
      <c r="H104" s="8">
        <v>0.0</v>
      </c>
      <c r="I104" s="8">
        <v>365235.0</v>
      </c>
      <c r="J104" s="8">
        <v>7.75</v>
      </c>
      <c r="K104" s="12"/>
      <c r="L104" s="8" t="s">
        <v>21</v>
      </c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ht="15.75" customHeight="1">
      <c r="A105" s="8">
        <v>995.0</v>
      </c>
      <c r="B105" s="10"/>
      <c r="C105" s="8">
        <v>3.0</v>
      </c>
      <c r="D105" s="8" t="s">
        <v>452</v>
      </c>
      <c r="E105" s="8" t="s">
        <v>20</v>
      </c>
      <c r="F105" s="8">
        <v>26.0</v>
      </c>
      <c r="G105" s="8">
        <v>0.0</v>
      </c>
      <c r="H105" s="8">
        <v>0.0</v>
      </c>
      <c r="I105" s="8">
        <v>347070.0</v>
      </c>
      <c r="J105" s="8">
        <v>7.775</v>
      </c>
      <c r="K105" s="12"/>
      <c r="L105" s="8" t="s">
        <v>23</v>
      </c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ht="15.75" customHeight="1">
      <c r="A106" s="8">
        <v>996.0</v>
      </c>
      <c r="B106" s="10"/>
      <c r="C106" s="8">
        <v>3.0</v>
      </c>
      <c r="D106" s="8" t="s">
        <v>453</v>
      </c>
      <c r="E106" s="8" t="s">
        <v>25</v>
      </c>
      <c r="F106" s="8">
        <v>16.0</v>
      </c>
      <c r="G106" s="8">
        <v>1.0</v>
      </c>
      <c r="H106" s="8">
        <v>1.0</v>
      </c>
      <c r="I106" s="8">
        <v>2625.0</v>
      </c>
      <c r="J106" s="8">
        <v>8.5167</v>
      </c>
      <c r="K106" s="12"/>
      <c r="L106" s="8" t="s">
        <v>28</v>
      </c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ht="15.75" customHeight="1">
      <c r="A107" s="8">
        <v>997.0</v>
      </c>
      <c r="B107" s="10"/>
      <c r="C107" s="8">
        <v>3.0</v>
      </c>
      <c r="D107" s="8" t="s">
        <v>454</v>
      </c>
      <c r="E107" s="8" t="s">
        <v>20</v>
      </c>
      <c r="F107" s="8">
        <v>28.0</v>
      </c>
      <c r="G107" s="8">
        <v>0.0</v>
      </c>
      <c r="H107" s="8">
        <v>0.0</v>
      </c>
      <c r="I107" s="8" t="s">
        <v>123</v>
      </c>
      <c r="J107" s="8">
        <v>22.525</v>
      </c>
      <c r="K107" s="12"/>
      <c r="L107" s="8" t="s">
        <v>23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ht="15.75" customHeight="1">
      <c r="A108" s="8">
        <v>998.0</v>
      </c>
      <c r="B108" s="10"/>
      <c r="C108" s="8">
        <v>3.0</v>
      </c>
      <c r="D108" s="8" t="s">
        <v>455</v>
      </c>
      <c r="E108" s="8" t="s">
        <v>20</v>
      </c>
      <c r="F108" s="8">
        <v>21.0</v>
      </c>
      <c r="G108" s="8">
        <v>0.0</v>
      </c>
      <c r="H108" s="8">
        <v>0.0</v>
      </c>
      <c r="I108" s="8">
        <v>330920.0</v>
      </c>
      <c r="J108" s="8">
        <v>7.8208</v>
      </c>
      <c r="K108" s="12"/>
      <c r="L108" s="8" t="s">
        <v>21</v>
      </c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ht="15.75" customHeight="1">
      <c r="A109" s="8">
        <v>999.0</v>
      </c>
      <c r="B109" s="10"/>
      <c r="C109" s="8">
        <v>3.0</v>
      </c>
      <c r="D109" s="8" t="s">
        <v>456</v>
      </c>
      <c r="E109" s="8" t="s">
        <v>20</v>
      </c>
      <c r="F109" s="15"/>
      <c r="G109" s="8">
        <v>0.0</v>
      </c>
      <c r="H109" s="8">
        <v>0.0</v>
      </c>
      <c r="I109" s="8">
        <v>383162.0</v>
      </c>
      <c r="J109" s="8">
        <v>7.75</v>
      </c>
      <c r="K109" s="12"/>
      <c r="L109" s="8" t="s">
        <v>21</v>
      </c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ht="15.75" customHeight="1">
      <c r="A110" s="8">
        <v>1000.0</v>
      </c>
      <c r="B110" s="10"/>
      <c r="C110" s="8">
        <v>3.0</v>
      </c>
      <c r="D110" s="8" t="s">
        <v>457</v>
      </c>
      <c r="E110" s="8" t="s">
        <v>20</v>
      </c>
      <c r="F110" s="15"/>
      <c r="G110" s="8">
        <v>0.0</v>
      </c>
      <c r="H110" s="8">
        <v>0.0</v>
      </c>
      <c r="I110" s="8">
        <v>3410.0</v>
      </c>
      <c r="J110" s="8">
        <v>8.7125</v>
      </c>
      <c r="K110" s="12"/>
      <c r="L110" s="8" t="s">
        <v>23</v>
      </c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ht="15.75" customHeight="1">
      <c r="A111" s="8">
        <v>1001.0</v>
      </c>
      <c r="B111" s="10"/>
      <c r="C111" s="8">
        <v>2.0</v>
      </c>
      <c r="D111" s="8" t="s">
        <v>458</v>
      </c>
      <c r="E111" s="8" t="s">
        <v>20</v>
      </c>
      <c r="F111" s="8">
        <v>18.5</v>
      </c>
      <c r="G111" s="8">
        <v>0.0</v>
      </c>
      <c r="H111" s="8">
        <v>0.0</v>
      </c>
      <c r="I111" s="8">
        <v>248734.0</v>
      </c>
      <c r="J111" s="8">
        <v>13.0</v>
      </c>
      <c r="K111" s="8" t="s">
        <v>125</v>
      </c>
      <c r="L111" s="8" t="s">
        <v>23</v>
      </c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ht="15.75" customHeight="1">
      <c r="A112" s="8">
        <v>1002.0</v>
      </c>
      <c r="B112" s="10"/>
      <c r="C112" s="8">
        <v>2.0</v>
      </c>
      <c r="D112" s="8" t="s">
        <v>459</v>
      </c>
      <c r="E112" s="8" t="s">
        <v>20</v>
      </c>
      <c r="F112" s="8">
        <v>41.0</v>
      </c>
      <c r="G112" s="8">
        <v>0.0</v>
      </c>
      <c r="H112" s="8">
        <v>0.0</v>
      </c>
      <c r="I112" s="8">
        <v>237734.0</v>
      </c>
      <c r="J112" s="8">
        <v>15.0458</v>
      </c>
      <c r="K112" s="12"/>
      <c r="L112" s="8" t="s">
        <v>28</v>
      </c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ht="15.75" customHeight="1">
      <c r="A113" s="8">
        <v>1003.0</v>
      </c>
      <c r="B113" s="10"/>
      <c r="C113" s="8">
        <v>3.0</v>
      </c>
      <c r="D113" s="8" t="s">
        <v>460</v>
      </c>
      <c r="E113" s="8" t="s">
        <v>25</v>
      </c>
      <c r="F113" s="15"/>
      <c r="G113" s="8">
        <v>0.0</v>
      </c>
      <c r="H113" s="8">
        <v>0.0</v>
      </c>
      <c r="I113" s="8">
        <v>330968.0</v>
      </c>
      <c r="J113" s="8">
        <v>7.7792</v>
      </c>
      <c r="K113" s="12"/>
      <c r="L113" s="8" t="s">
        <v>21</v>
      </c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ht="15.75" customHeight="1">
      <c r="A114" s="8">
        <v>1004.0</v>
      </c>
      <c r="B114" s="10"/>
      <c r="C114" s="8">
        <v>1.0</v>
      </c>
      <c r="D114" s="8" t="s">
        <v>461</v>
      </c>
      <c r="E114" s="8" t="s">
        <v>25</v>
      </c>
      <c r="F114" s="8">
        <v>36.0</v>
      </c>
      <c r="G114" s="8">
        <v>0.0</v>
      </c>
      <c r="H114" s="8">
        <v>0.0</v>
      </c>
      <c r="I114" s="8" t="s">
        <v>126</v>
      </c>
      <c r="J114" s="8">
        <v>31.6792</v>
      </c>
      <c r="K114" s="8" t="s">
        <v>127</v>
      </c>
      <c r="L114" s="8" t="s">
        <v>28</v>
      </c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ht="15.75" customHeight="1">
      <c r="A115" s="8">
        <v>1005.0</v>
      </c>
      <c r="B115" s="10"/>
      <c r="C115" s="8">
        <v>3.0</v>
      </c>
      <c r="D115" s="8" t="s">
        <v>462</v>
      </c>
      <c r="E115" s="8" t="s">
        <v>25</v>
      </c>
      <c r="F115" s="8">
        <v>18.5</v>
      </c>
      <c r="G115" s="8">
        <v>0.0</v>
      </c>
      <c r="H115" s="8">
        <v>0.0</v>
      </c>
      <c r="I115" s="8">
        <v>329944.0</v>
      </c>
      <c r="J115" s="8">
        <v>7.2833</v>
      </c>
      <c r="K115" s="12"/>
      <c r="L115" s="8" t="s">
        <v>21</v>
      </c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ht="15.75" customHeight="1">
      <c r="A116" s="8">
        <v>1006.0</v>
      </c>
      <c r="B116" s="10"/>
      <c r="C116" s="8">
        <v>1.0</v>
      </c>
      <c r="D116" s="8" t="s">
        <v>463</v>
      </c>
      <c r="E116" s="8" t="s">
        <v>25</v>
      </c>
      <c r="F116" s="8">
        <v>63.0</v>
      </c>
      <c r="G116" s="8">
        <v>1.0</v>
      </c>
      <c r="H116" s="8">
        <v>0.0</v>
      </c>
      <c r="I116" s="8" t="s">
        <v>106</v>
      </c>
      <c r="J116" s="8">
        <v>221.7792</v>
      </c>
      <c r="K116" s="8" t="s">
        <v>107</v>
      </c>
      <c r="L116" s="8" t="s">
        <v>23</v>
      </c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ht="15.75" customHeight="1">
      <c r="A117" s="8">
        <v>1007.0</v>
      </c>
      <c r="B117" s="10"/>
      <c r="C117" s="8">
        <v>3.0</v>
      </c>
      <c r="D117" s="8" t="s">
        <v>464</v>
      </c>
      <c r="E117" s="8" t="s">
        <v>20</v>
      </c>
      <c r="F117" s="8">
        <v>18.0</v>
      </c>
      <c r="G117" s="8">
        <v>1.0</v>
      </c>
      <c r="H117" s="8">
        <v>0.0</v>
      </c>
      <c r="I117" s="8">
        <v>2680.0</v>
      </c>
      <c r="J117" s="8">
        <v>14.4542</v>
      </c>
      <c r="K117" s="12"/>
      <c r="L117" s="8" t="s">
        <v>28</v>
      </c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ht="15.75" customHeight="1">
      <c r="A118" s="8">
        <v>1008.0</v>
      </c>
      <c r="B118" s="10"/>
      <c r="C118" s="8">
        <v>3.0</v>
      </c>
      <c r="D118" s="8" t="s">
        <v>465</v>
      </c>
      <c r="E118" s="8" t="s">
        <v>20</v>
      </c>
      <c r="F118" s="15"/>
      <c r="G118" s="8">
        <v>0.0</v>
      </c>
      <c r="H118" s="8">
        <v>0.0</v>
      </c>
      <c r="I118" s="8">
        <v>2681.0</v>
      </c>
      <c r="J118" s="8">
        <v>6.4375</v>
      </c>
      <c r="K118" s="12"/>
      <c r="L118" s="8" t="s">
        <v>28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ht="15.75" customHeight="1">
      <c r="A119" s="8">
        <v>1009.0</v>
      </c>
      <c r="B119" s="10"/>
      <c r="C119" s="8">
        <v>3.0</v>
      </c>
      <c r="D119" s="8" t="s">
        <v>466</v>
      </c>
      <c r="E119" s="8" t="s">
        <v>25</v>
      </c>
      <c r="F119" s="8">
        <v>1.0</v>
      </c>
      <c r="G119" s="8">
        <v>1.0</v>
      </c>
      <c r="H119" s="8">
        <v>1.0</v>
      </c>
      <c r="I119" s="8" t="s">
        <v>35</v>
      </c>
      <c r="J119" s="8">
        <v>16.7</v>
      </c>
      <c r="K119" s="8" t="s">
        <v>36</v>
      </c>
      <c r="L119" s="8" t="s">
        <v>23</v>
      </c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ht="15.75" customHeight="1">
      <c r="A120" s="8">
        <v>1010.0</v>
      </c>
      <c r="B120" s="10"/>
      <c r="C120" s="8">
        <v>1.0</v>
      </c>
      <c r="D120" s="8" t="s">
        <v>467</v>
      </c>
      <c r="E120" s="8" t="s">
        <v>20</v>
      </c>
      <c r="F120" s="8">
        <v>36.0</v>
      </c>
      <c r="G120" s="8">
        <v>0.0</v>
      </c>
      <c r="H120" s="8">
        <v>0.0</v>
      </c>
      <c r="I120" s="8">
        <v>13050.0</v>
      </c>
      <c r="J120" s="8">
        <v>75.2417</v>
      </c>
      <c r="K120" s="8" t="s">
        <v>129</v>
      </c>
      <c r="L120" s="8" t="s">
        <v>28</v>
      </c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ht="15.75" customHeight="1">
      <c r="A121" s="8">
        <v>1011.0</v>
      </c>
      <c r="B121" s="10"/>
      <c r="C121" s="8">
        <v>2.0</v>
      </c>
      <c r="D121" s="8" t="s">
        <v>468</v>
      </c>
      <c r="E121" s="8" t="s">
        <v>25</v>
      </c>
      <c r="F121" s="8">
        <v>29.0</v>
      </c>
      <c r="G121" s="8">
        <v>1.0</v>
      </c>
      <c r="H121" s="8">
        <v>0.0</v>
      </c>
      <c r="I121" s="8" t="s">
        <v>132</v>
      </c>
      <c r="J121" s="8">
        <v>26.0</v>
      </c>
      <c r="K121" s="12"/>
      <c r="L121" s="8" t="s">
        <v>23</v>
      </c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ht="15.75" customHeight="1">
      <c r="A122" s="8">
        <v>1012.0</v>
      </c>
      <c r="B122" s="10"/>
      <c r="C122" s="8">
        <v>2.0</v>
      </c>
      <c r="D122" s="8" t="s">
        <v>469</v>
      </c>
      <c r="E122" s="8" t="s">
        <v>25</v>
      </c>
      <c r="F122" s="8">
        <v>12.0</v>
      </c>
      <c r="G122" s="8">
        <v>0.0</v>
      </c>
      <c r="H122" s="8">
        <v>0.0</v>
      </c>
      <c r="I122" s="8" t="s">
        <v>133</v>
      </c>
      <c r="J122" s="8">
        <v>15.75</v>
      </c>
      <c r="K122" s="12"/>
      <c r="L122" s="8" t="s">
        <v>23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ht="15.75" customHeight="1">
      <c r="A123" s="8">
        <v>1013.0</v>
      </c>
      <c r="B123" s="10"/>
      <c r="C123" s="8">
        <v>3.0</v>
      </c>
      <c r="D123" s="8" t="s">
        <v>470</v>
      </c>
      <c r="E123" s="8" t="s">
        <v>20</v>
      </c>
      <c r="F123" s="15"/>
      <c r="G123" s="8">
        <v>1.0</v>
      </c>
      <c r="H123" s="8">
        <v>0.0</v>
      </c>
      <c r="I123" s="8">
        <v>367227.0</v>
      </c>
      <c r="J123" s="8">
        <v>7.75</v>
      </c>
      <c r="K123" s="12"/>
      <c r="L123" s="8" t="s">
        <v>21</v>
      </c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ht="15.75" customHeight="1">
      <c r="A124" s="8">
        <v>1014.0</v>
      </c>
      <c r="B124" s="10"/>
      <c r="C124" s="8">
        <v>1.0</v>
      </c>
      <c r="D124" s="8" t="s">
        <v>471</v>
      </c>
      <c r="E124" s="8" t="s">
        <v>25</v>
      </c>
      <c r="F124" s="8">
        <v>35.0</v>
      </c>
      <c r="G124" s="8">
        <v>1.0</v>
      </c>
      <c r="H124" s="8">
        <v>0.0</v>
      </c>
      <c r="I124" s="8">
        <v>13236.0</v>
      </c>
      <c r="J124" s="8">
        <v>57.75</v>
      </c>
      <c r="K124" s="8" t="s">
        <v>134</v>
      </c>
      <c r="L124" s="8" t="s">
        <v>28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ht="15.75" customHeight="1">
      <c r="A125" s="8">
        <v>1015.0</v>
      </c>
      <c r="B125" s="10"/>
      <c r="C125" s="8">
        <v>3.0</v>
      </c>
      <c r="D125" s="8" t="s">
        <v>472</v>
      </c>
      <c r="E125" s="8" t="s">
        <v>20</v>
      </c>
      <c r="F125" s="8">
        <v>28.0</v>
      </c>
      <c r="G125" s="8">
        <v>0.0</v>
      </c>
      <c r="H125" s="8">
        <v>0.0</v>
      </c>
      <c r="I125" s="8">
        <v>392095.0</v>
      </c>
      <c r="J125" s="8">
        <v>7.25</v>
      </c>
      <c r="K125" s="12"/>
      <c r="L125" s="8" t="s">
        <v>23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ht="15.75" customHeight="1">
      <c r="A126" s="8">
        <v>1016.0</v>
      </c>
      <c r="B126" s="10"/>
      <c r="C126" s="8">
        <v>3.0</v>
      </c>
      <c r="D126" s="8" t="s">
        <v>473</v>
      </c>
      <c r="E126" s="8" t="s">
        <v>20</v>
      </c>
      <c r="F126" s="15"/>
      <c r="G126" s="8">
        <v>0.0</v>
      </c>
      <c r="H126" s="8">
        <v>0.0</v>
      </c>
      <c r="I126" s="8">
        <v>368783.0</v>
      </c>
      <c r="J126" s="8">
        <v>7.75</v>
      </c>
      <c r="K126" s="12"/>
      <c r="L126" s="8" t="s">
        <v>21</v>
      </c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ht="15.75" customHeight="1">
      <c r="A127" s="8">
        <v>1017.0</v>
      </c>
      <c r="B127" s="10"/>
      <c r="C127" s="8">
        <v>3.0</v>
      </c>
      <c r="D127" s="8" t="s">
        <v>474</v>
      </c>
      <c r="E127" s="8" t="s">
        <v>25</v>
      </c>
      <c r="F127" s="8">
        <v>17.0</v>
      </c>
      <c r="G127" s="8">
        <v>0.0</v>
      </c>
      <c r="H127" s="8">
        <v>1.0</v>
      </c>
      <c r="I127" s="8">
        <v>371362.0</v>
      </c>
      <c r="J127" s="8">
        <v>16.1</v>
      </c>
      <c r="K127" s="12"/>
      <c r="L127" s="8" t="s">
        <v>23</v>
      </c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ht="15.75" customHeight="1">
      <c r="A128" s="8">
        <v>1018.0</v>
      </c>
      <c r="B128" s="10"/>
      <c r="C128" s="8">
        <v>3.0</v>
      </c>
      <c r="D128" s="8" t="s">
        <v>475</v>
      </c>
      <c r="E128" s="8" t="s">
        <v>20</v>
      </c>
      <c r="F128" s="8">
        <v>22.0</v>
      </c>
      <c r="G128" s="8">
        <v>0.0</v>
      </c>
      <c r="H128" s="8">
        <v>0.0</v>
      </c>
      <c r="I128" s="8">
        <v>350045.0</v>
      </c>
      <c r="J128" s="8">
        <v>7.7958</v>
      </c>
      <c r="K128" s="12"/>
      <c r="L128" s="8" t="s">
        <v>23</v>
      </c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ht="15.75" customHeight="1">
      <c r="A129" s="8">
        <v>1019.0</v>
      </c>
      <c r="B129" s="10"/>
      <c r="C129" s="8">
        <v>3.0</v>
      </c>
      <c r="D129" s="8" t="s">
        <v>476</v>
      </c>
      <c r="E129" s="8" t="s">
        <v>25</v>
      </c>
      <c r="F129" s="15"/>
      <c r="G129" s="8">
        <v>2.0</v>
      </c>
      <c r="H129" s="8">
        <v>0.0</v>
      </c>
      <c r="I129" s="8">
        <v>367226.0</v>
      </c>
      <c r="J129" s="8">
        <v>23.25</v>
      </c>
      <c r="K129" s="12"/>
      <c r="L129" s="8" t="s">
        <v>21</v>
      </c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ht="15.75" customHeight="1">
      <c r="A130" s="8">
        <v>1020.0</v>
      </c>
      <c r="B130" s="10"/>
      <c r="C130" s="8">
        <v>2.0</v>
      </c>
      <c r="D130" s="8" t="s">
        <v>477</v>
      </c>
      <c r="E130" s="8" t="s">
        <v>20</v>
      </c>
      <c r="F130" s="8">
        <v>42.0</v>
      </c>
      <c r="G130" s="8">
        <v>0.0</v>
      </c>
      <c r="H130" s="8">
        <v>0.0</v>
      </c>
      <c r="I130" s="8">
        <v>211535.0</v>
      </c>
      <c r="J130" s="8">
        <v>13.0</v>
      </c>
      <c r="K130" s="12"/>
      <c r="L130" s="8" t="s">
        <v>23</v>
      </c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ht="15.75" customHeight="1">
      <c r="A131" s="8">
        <v>1021.0</v>
      </c>
      <c r="B131" s="10"/>
      <c r="C131" s="8">
        <v>3.0</v>
      </c>
      <c r="D131" s="8" t="s">
        <v>478</v>
      </c>
      <c r="E131" s="8" t="s">
        <v>20</v>
      </c>
      <c r="F131" s="8">
        <v>24.0</v>
      </c>
      <c r="G131" s="8">
        <v>0.0</v>
      </c>
      <c r="H131" s="8">
        <v>0.0</v>
      </c>
      <c r="I131" s="8">
        <v>342441.0</v>
      </c>
      <c r="J131" s="8">
        <v>8.05</v>
      </c>
      <c r="K131" s="12"/>
      <c r="L131" s="8" t="s">
        <v>23</v>
      </c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ht="15.75" customHeight="1">
      <c r="A132" s="8">
        <v>1022.0</v>
      </c>
      <c r="B132" s="10"/>
      <c r="C132" s="8">
        <v>3.0</v>
      </c>
      <c r="D132" s="8" t="s">
        <v>479</v>
      </c>
      <c r="E132" s="8" t="s">
        <v>20</v>
      </c>
      <c r="F132" s="8">
        <v>32.0</v>
      </c>
      <c r="G132" s="8">
        <v>0.0</v>
      </c>
      <c r="H132" s="8">
        <v>0.0</v>
      </c>
      <c r="I132" s="8" t="s">
        <v>137</v>
      </c>
      <c r="J132" s="8">
        <v>8.05</v>
      </c>
      <c r="K132" s="12"/>
      <c r="L132" s="8" t="s">
        <v>23</v>
      </c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ht="15.75" customHeight="1">
      <c r="A133" s="8">
        <v>1023.0</v>
      </c>
      <c r="B133" s="10"/>
      <c r="C133" s="8">
        <v>1.0</v>
      </c>
      <c r="D133" s="8" t="s">
        <v>480</v>
      </c>
      <c r="E133" s="8" t="s">
        <v>20</v>
      </c>
      <c r="F133" s="8">
        <v>53.0</v>
      </c>
      <c r="G133" s="8">
        <v>0.0</v>
      </c>
      <c r="H133" s="8">
        <v>0.0</v>
      </c>
      <c r="I133" s="8">
        <v>113780.0</v>
      </c>
      <c r="J133" s="8">
        <v>28.5</v>
      </c>
      <c r="K133" s="8" t="s">
        <v>139</v>
      </c>
      <c r="L133" s="8" t="s">
        <v>28</v>
      </c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ht="15.75" customHeight="1">
      <c r="A134" s="8">
        <v>1024.0</v>
      </c>
      <c r="B134" s="10"/>
      <c r="C134" s="8">
        <v>3.0</v>
      </c>
      <c r="D134" s="8" t="s">
        <v>482</v>
      </c>
      <c r="E134" s="8" t="s">
        <v>25</v>
      </c>
      <c r="F134" s="15"/>
      <c r="G134" s="8">
        <v>0.0</v>
      </c>
      <c r="H134" s="8">
        <v>4.0</v>
      </c>
      <c r="I134" s="8">
        <v>4133.0</v>
      </c>
      <c r="J134" s="8">
        <v>25.4667</v>
      </c>
      <c r="K134" s="12"/>
      <c r="L134" s="8" t="s">
        <v>23</v>
      </c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ht="15.75" customHeight="1">
      <c r="A135" s="8">
        <v>1025.0</v>
      </c>
      <c r="B135" s="10"/>
      <c r="C135" s="8">
        <v>3.0</v>
      </c>
      <c r="D135" s="8" t="s">
        <v>483</v>
      </c>
      <c r="E135" s="8" t="s">
        <v>20</v>
      </c>
      <c r="F135" s="15"/>
      <c r="G135" s="8">
        <v>1.0</v>
      </c>
      <c r="H135" s="8">
        <v>0.0</v>
      </c>
      <c r="I135" s="8">
        <v>2621.0</v>
      </c>
      <c r="J135" s="8">
        <v>6.4375</v>
      </c>
      <c r="K135" s="12"/>
      <c r="L135" s="8" t="s">
        <v>28</v>
      </c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ht="15.75" customHeight="1">
      <c r="A136" s="8">
        <v>1026.0</v>
      </c>
      <c r="B136" s="10"/>
      <c r="C136" s="8">
        <v>3.0</v>
      </c>
      <c r="D136" s="8" t="s">
        <v>484</v>
      </c>
      <c r="E136" s="8" t="s">
        <v>20</v>
      </c>
      <c r="F136" s="8">
        <v>43.0</v>
      </c>
      <c r="G136" s="8">
        <v>0.0</v>
      </c>
      <c r="H136" s="8">
        <v>0.0</v>
      </c>
      <c r="I136" s="8">
        <v>349226.0</v>
      </c>
      <c r="J136" s="8">
        <v>7.8958</v>
      </c>
      <c r="K136" s="12"/>
      <c r="L136" s="8" t="s">
        <v>23</v>
      </c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ht="15.75" customHeight="1">
      <c r="A137" s="8">
        <v>1027.0</v>
      </c>
      <c r="B137" s="10"/>
      <c r="C137" s="8">
        <v>3.0</v>
      </c>
      <c r="D137" s="8" t="s">
        <v>485</v>
      </c>
      <c r="E137" s="8" t="s">
        <v>20</v>
      </c>
      <c r="F137" s="8">
        <v>24.0</v>
      </c>
      <c r="G137" s="8">
        <v>0.0</v>
      </c>
      <c r="H137" s="8">
        <v>0.0</v>
      </c>
      <c r="I137" s="8">
        <v>350409.0</v>
      </c>
      <c r="J137" s="8">
        <v>7.8542</v>
      </c>
      <c r="K137" s="12"/>
      <c r="L137" s="8" t="s">
        <v>23</v>
      </c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ht="15.75" customHeight="1">
      <c r="A138" s="8">
        <v>1028.0</v>
      </c>
      <c r="B138" s="10"/>
      <c r="C138" s="8">
        <v>3.0</v>
      </c>
      <c r="D138" s="8" t="s">
        <v>486</v>
      </c>
      <c r="E138" s="8" t="s">
        <v>20</v>
      </c>
      <c r="F138" s="8">
        <v>26.5</v>
      </c>
      <c r="G138" s="8">
        <v>0.0</v>
      </c>
      <c r="H138" s="8">
        <v>0.0</v>
      </c>
      <c r="I138" s="8">
        <v>2656.0</v>
      </c>
      <c r="J138" s="8">
        <v>7.225</v>
      </c>
      <c r="K138" s="12"/>
      <c r="L138" s="8" t="s">
        <v>28</v>
      </c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ht="15.75" customHeight="1">
      <c r="A139" s="8">
        <v>1029.0</v>
      </c>
      <c r="B139" s="10"/>
      <c r="C139" s="8">
        <v>2.0</v>
      </c>
      <c r="D139" s="8" t="s">
        <v>488</v>
      </c>
      <c r="E139" s="8" t="s">
        <v>20</v>
      </c>
      <c r="F139" s="8">
        <v>26.0</v>
      </c>
      <c r="G139" s="8">
        <v>0.0</v>
      </c>
      <c r="H139" s="8">
        <v>0.0</v>
      </c>
      <c r="I139" s="8">
        <v>248659.0</v>
      </c>
      <c r="J139" s="8">
        <v>13.0</v>
      </c>
      <c r="K139" s="12"/>
      <c r="L139" s="8" t="s">
        <v>23</v>
      </c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ht="15.75" customHeight="1">
      <c r="A140" s="8">
        <v>1030.0</v>
      </c>
      <c r="B140" s="10"/>
      <c r="C140" s="8">
        <v>3.0</v>
      </c>
      <c r="D140" s="8" t="s">
        <v>489</v>
      </c>
      <c r="E140" s="8" t="s">
        <v>25</v>
      </c>
      <c r="F140" s="8">
        <v>23.0</v>
      </c>
      <c r="G140" s="8">
        <v>0.0</v>
      </c>
      <c r="H140" s="8">
        <v>0.0</v>
      </c>
      <c r="I140" s="8" t="s">
        <v>143</v>
      </c>
      <c r="J140" s="8">
        <v>8.05</v>
      </c>
      <c r="K140" s="12"/>
      <c r="L140" s="8" t="s">
        <v>23</v>
      </c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ht="15.75" customHeight="1">
      <c r="A141" s="8">
        <v>1031.0</v>
      </c>
      <c r="B141" s="10"/>
      <c r="C141" s="8">
        <v>3.0</v>
      </c>
      <c r="D141" s="8" t="s">
        <v>490</v>
      </c>
      <c r="E141" s="8" t="s">
        <v>20</v>
      </c>
      <c r="F141" s="8">
        <v>40.0</v>
      </c>
      <c r="G141" s="8">
        <v>1.0</v>
      </c>
      <c r="H141" s="8">
        <v>6.0</v>
      </c>
      <c r="I141" s="8" t="s">
        <v>89</v>
      </c>
      <c r="J141" s="8">
        <v>46.9</v>
      </c>
      <c r="K141" s="12"/>
      <c r="L141" s="8" t="s">
        <v>23</v>
      </c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ht="15.75" customHeight="1">
      <c r="A142" s="8">
        <v>1032.0</v>
      </c>
      <c r="B142" s="10"/>
      <c r="C142" s="8">
        <v>3.0</v>
      </c>
      <c r="D142" s="8" t="s">
        <v>491</v>
      </c>
      <c r="E142" s="8" t="s">
        <v>25</v>
      </c>
      <c r="F142" s="8">
        <v>10.0</v>
      </c>
      <c r="G142" s="8">
        <v>5.0</v>
      </c>
      <c r="H142" s="8">
        <v>2.0</v>
      </c>
      <c r="I142" s="8" t="s">
        <v>89</v>
      </c>
      <c r="J142" s="8">
        <v>46.9</v>
      </c>
      <c r="K142" s="12"/>
      <c r="L142" s="8" t="s">
        <v>23</v>
      </c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ht="15.75" customHeight="1">
      <c r="A143" s="8">
        <v>1033.0</v>
      </c>
      <c r="B143" s="10"/>
      <c r="C143" s="8">
        <v>1.0</v>
      </c>
      <c r="D143" s="8" t="s">
        <v>493</v>
      </c>
      <c r="E143" s="8" t="s">
        <v>25</v>
      </c>
      <c r="F143" s="8">
        <v>33.0</v>
      </c>
      <c r="G143" s="8">
        <v>0.0</v>
      </c>
      <c r="H143" s="8">
        <v>0.0</v>
      </c>
      <c r="I143" s="8">
        <v>113781.0</v>
      </c>
      <c r="J143" s="8">
        <v>151.55</v>
      </c>
      <c r="K143" s="12"/>
      <c r="L143" s="8" t="s">
        <v>23</v>
      </c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ht="15.75" customHeight="1">
      <c r="A144" s="8">
        <v>1034.0</v>
      </c>
      <c r="B144" s="10"/>
      <c r="C144" s="8">
        <v>1.0</v>
      </c>
      <c r="D144" s="8" t="s">
        <v>494</v>
      </c>
      <c r="E144" s="8" t="s">
        <v>20</v>
      </c>
      <c r="F144" s="8">
        <v>61.0</v>
      </c>
      <c r="G144" s="8">
        <v>1.0</v>
      </c>
      <c r="H144" s="8">
        <v>3.0</v>
      </c>
      <c r="I144" s="8" t="s">
        <v>48</v>
      </c>
      <c r="J144" s="8">
        <v>262.375</v>
      </c>
      <c r="K144" s="8" t="s">
        <v>49</v>
      </c>
      <c r="L144" s="8" t="s">
        <v>28</v>
      </c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ht="15.75" customHeight="1">
      <c r="A145" s="8">
        <v>1035.0</v>
      </c>
      <c r="B145" s="10"/>
      <c r="C145" s="8">
        <v>2.0</v>
      </c>
      <c r="D145" s="8" t="s">
        <v>495</v>
      </c>
      <c r="E145" s="8" t="s">
        <v>20</v>
      </c>
      <c r="F145" s="8">
        <v>28.0</v>
      </c>
      <c r="G145" s="8">
        <v>0.0</v>
      </c>
      <c r="H145" s="8">
        <v>0.0</v>
      </c>
      <c r="I145" s="8">
        <v>244358.0</v>
      </c>
      <c r="J145" s="8">
        <v>26.0</v>
      </c>
      <c r="K145" s="12"/>
      <c r="L145" s="8" t="s">
        <v>23</v>
      </c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ht="15.75" customHeight="1">
      <c r="A146" s="8">
        <v>1036.0</v>
      </c>
      <c r="B146" s="10"/>
      <c r="C146" s="8">
        <v>1.0</v>
      </c>
      <c r="D146" s="8" t="s">
        <v>496</v>
      </c>
      <c r="E146" s="8" t="s">
        <v>20</v>
      </c>
      <c r="F146" s="8">
        <v>42.0</v>
      </c>
      <c r="G146" s="8">
        <v>0.0</v>
      </c>
      <c r="H146" s="8">
        <v>0.0</v>
      </c>
      <c r="I146" s="8">
        <v>17475.0</v>
      </c>
      <c r="J146" s="8">
        <v>26.55</v>
      </c>
      <c r="K146" s="12"/>
      <c r="L146" s="8" t="s">
        <v>23</v>
      </c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ht="15.75" customHeight="1">
      <c r="A147" s="8">
        <v>1037.0</v>
      </c>
      <c r="B147" s="10"/>
      <c r="C147" s="8">
        <v>3.0</v>
      </c>
      <c r="D147" s="8" t="s">
        <v>497</v>
      </c>
      <c r="E147" s="8" t="s">
        <v>20</v>
      </c>
      <c r="F147" s="8">
        <v>31.0</v>
      </c>
      <c r="G147" s="8">
        <v>3.0</v>
      </c>
      <c r="H147" s="8">
        <v>0.0</v>
      </c>
      <c r="I147" s="8">
        <v>345763.0</v>
      </c>
      <c r="J147" s="8">
        <v>18.0</v>
      </c>
      <c r="K147" s="12"/>
      <c r="L147" s="8" t="s">
        <v>23</v>
      </c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ht="15.75" customHeight="1">
      <c r="A148" s="8">
        <v>1038.0</v>
      </c>
      <c r="B148" s="10"/>
      <c r="C148" s="8">
        <v>1.0</v>
      </c>
      <c r="D148" s="8" t="s">
        <v>498</v>
      </c>
      <c r="E148" s="8" t="s">
        <v>20</v>
      </c>
      <c r="F148" s="15"/>
      <c r="G148" s="8">
        <v>0.0</v>
      </c>
      <c r="H148" s="8">
        <v>0.0</v>
      </c>
      <c r="I148" s="8">
        <v>17463.0</v>
      </c>
      <c r="J148" s="8">
        <v>51.8625</v>
      </c>
      <c r="K148" s="8" t="s">
        <v>32</v>
      </c>
      <c r="L148" s="8" t="s">
        <v>23</v>
      </c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ht="15.75" customHeight="1">
      <c r="A149" s="8">
        <v>1039.0</v>
      </c>
      <c r="B149" s="10"/>
      <c r="C149" s="8">
        <v>3.0</v>
      </c>
      <c r="D149" s="8" t="s">
        <v>499</v>
      </c>
      <c r="E149" s="8" t="s">
        <v>20</v>
      </c>
      <c r="F149" s="8">
        <v>22.0</v>
      </c>
      <c r="G149" s="8">
        <v>0.0</v>
      </c>
      <c r="H149" s="8">
        <v>0.0</v>
      </c>
      <c r="I149" s="8" t="s">
        <v>161</v>
      </c>
      <c r="J149" s="8">
        <v>8.05</v>
      </c>
      <c r="K149" s="12"/>
      <c r="L149" s="8" t="s">
        <v>23</v>
      </c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ht="15.75" customHeight="1">
      <c r="A150" s="8">
        <v>1040.0</v>
      </c>
      <c r="B150" s="10"/>
      <c r="C150" s="8">
        <v>1.0</v>
      </c>
      <c r="D150" s="8" t="s">
        <v>500</v>
      </c>
      <c r="E150" s="8" t="s">
        <v>20</v>
      </c>
      <c r="F150" s="15"/>
      <c r="G150" s="8">
        <v>0.0</v>
      </c>
      <c r="H150" s="8">
        <v>0.0</v>
      </c>
      <c r="I150" s="8">
        <v>113791.0</v>
      </c>
      <c r="J150" s="8">
        <v>26.55</v>
      </c>
      <c r="K150" s="12"/>
      <c r="L150" s="8" t="s">
        <v>23</v>
      </c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ht="15.75" customHeight="1">
      <c r="A151" s="8">
        <v>1041.0</v>
      </c>
      <c r="B151" s="10"/>
      <c r="C151" s="8">
        <v>2.0</v>
      </c>
      <c r="D151" s="8" t="s">
        <v>502</v>
      </c>
      <c r="E151" s="8" t="s">
        <v>20</v>
      </c>
      <c r="F151" s="8">
        <v>30.0</v>
      </c>
      <c r="G151" s="8">
        <v>1.0</v>
      </c>
      <c r="H151" s="8">
        <v>1.0</v>
      </c>
      <c r="I151" s="8">
        <v>250651.0</v>
      </c>
      <c r="J151" s="8">
        <v>26.0</v>
      </c>
      <c r="K151" s="12"/>
      <c r="L151" s="8" t="s">
        <v>23</v>
      </c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ht="15.75" customHeight="1">
      <c r="A152" s="8">
        <v>1042.0</v>
      </c>
      <c r="B152" s="10"/>
      <c r="C152" s="8">
        <v>1.0</v>
      </c>
      <c r="D152" s="8" t="s">
        <v>503</v>
      </c>
      <c r="E152" s="8" t="s">
        <v>25</v>
      </c>
      <c r="F152" s="8">
        <v>23.0</v>
      </c>
      <c r="G152" s="8">
        <v>0.0</v>
      </c>
      <c r="H152" s="8">
        <v>1.0</v>
      </c>
      <c r="I152" s="8">
        <v>11767.0</v>
      </c>
      <c r="J152" s="8">
        <v>83.1583</v>
      </c>
      <c r="K152" s="8" t="s">
        <v>165</v>
      </c>
      <c r="L152" s="8" t="s">
        <v>28</v>
      </c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ht="15.75" customHeight="1">
      <c r="A153" s="8">
        <v>1043.0</v>
      </c>
      <c r="B153" s="10"/>
      <c r="C153" s="8">
        <v>3.0</v>
      </c>
      <c r="D153" s="8" t="s">
        <v>504</v>
      </c>
      <c r="E153" s="8" t="s">
        <v>20</v>
      </c>
      <c r="F153" s="15"/>
      <c r="G153" s="8">
        <v>0.0</v>
      </c>
      <c r="H153" s="8">
        <v>0.0</v>
      </c>
      <c r="I153" s="8">
        <v>349255.0</v>
      </c>
      <c r="J153" s="8">
        <v>7.8958</v>
      </c>
      <c r="K153" s="12"/>
      <c r="L153" s="8" t="s">
        <v>28</v>
      </c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ht="15.75" customHeight="1">
      <c r="A154" s="8">
        <v>1044.0</v>
      </c>
      <c r="B154" s="10"/>
      <c r="C154" s="8">
        <v>3.0</v>
      </c>
      <c r="D154" s="8" t="s">
        <v>505</v>
      </c>
      <c r="E154" s="8" t="s">
        <v>20</v>
      </c>
      <c r="F154" s="8">
        <v>60.5</v>
      </c>
      <c r="G154" s="8">
        <v>0.0</v>
      </c>
      <c r="H154" s="8">
        <v>0.0</v>
      </c>
      <c r="I154" s="8">
        <v>3701.0</v>
      </c>
      <c r="J154" s="12"/>
      <c r="K154" s="12"/>
      <c r="L154" s="8" t="s">
        <v>23</v>
      </c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ht="15.75" customHeight="1">
      <c r="A155" s="8">
        <v>1045.0</v>
      </c>
      <c r="B155" s="10"/>
      <c r="C155" s="8">
        <v>3.0</v>
      </c>
      <c r="D155" s="8" t="s">
        <v>506</v>
      </c>
      <c r="E155" s="8" t="s">
        <v>25</v>
      </c>
      <c r="F155" s="8">
        <v>36.0</v>
      </c>
      <c r="G155" s="8">
        <v>0.0</v>
      </c>
      <c r="H155" s="8">
        <v>2.0</v>
      </c>
      <c r="I155" s="8">
        <v>350405.0</v>
      </c>
      <c r="J155" s="8">
        <v>12.1833</v>
      </c>
      <c r="K155" s="12"/>
      <c r="L155" s="8" t="s">
        <v>23</v>
      </c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ht="15.75" customHeight="1">
      <c r="A156" s="8">
        <v>1046.0</v>
      </c>
      <c r="B156" s="10"/>
      <c r="C156" s="8">
        <v>3.0</v>
      </c>
      <c r="D156" s="8" t="s">
        <v>507</v>
      </c>
      <c r="E156" s="8" t="s">
        <v>20</v>
      </c>
      <c r="F156" s="8">
        <v>13.0</v>
      </c>
      <c r="G156" s="8">
        <v>4.0</v>
      </c>
      <c r="H156" s="8">
        <v>2.0</v>
      </c>
      <c r="I156" s="8">
        <v>347077.0</v>
      </c>
      <c r="J156" s="8">
        <v>31.3875</v>
      </c>
      <c r="K156" s="12"/>
      <c r="L156" s="8" t="s">
        <v>23</v>
      </c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ht="15.75" customHeight="1">
      <c r="A157" s="8">
        <v>1047.0</v>
      </c>
      <c r="B157" s="10"/>
      <c r="C157" s="8">
        <v>3.0</v>
      </c>
      <c r="D157" s="8" t="s">
        <v>508</v>
      </c>
      <c r="E157" s="8" t="s">
        <v>20</v>
      </c>
      <c r="F157" s="8">
        <v>24.0</v>
      </c>
      <c r="G157" s="8">
        <v>0.0</v>
      </c>
      <c r="H157" s="8">
        <v>0.0</v>
      </c>
      <c r="I157" s="8" t="s">
        <v>172</v>
      </c>
      <c r="J157" s="8">
        <v>7.55</v>
      </c>
      <c r="K157" s="12"/>
      <c r="L157" s="8" t="s">
        <v>23</v>
      </c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ht="15.75" customHeight="1">
      <c r="A158" s="8">
        <v>1048.0</v>
      </c>
      <c r="B158" s="10"/>
      <c r="C158" s="8">
        <v>1.0</v>
      </c>
      <c r="D158" s="8" t="s">
        <v>509</v>
      </c>
      <c r="E158" s="8" t="s">
        <v>25</v>
      </c>
      <c r="F158" s="8">
        <v>29.0</v>
      </c>
      <c r="G158" s="8">
        <v>0.0</v>
      </c>
      <c r="H158" s="8">
        <v>0.0</v>
      </c>
      <c r="I158" s="8" t="s">
        <v>106</v>
      </c>
      <c r="J158" s="8">
        <v>221.7792</v>
      </c>
      <c r="K158" s="8" t="s">
        <v>176</v>
      </c>
      <c r="L158" s="8" t="s">
        <v>23</v>
      </c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ht="15.75" customHeight="1">
      <c r="A159" s="8">
        <v>1049.0</v>
      </c>
      <c r="B159" s="10"/>
      <c r="C159" s="8">
        <v>3.0</v>
      </c>
      <c r="D159" s="8" t="s">
        <v>510</v>
      </c>
      <c r="E159" s="8" t="s">
        <v>25</v>
      </c>
      <c r="F159" s="8">
        <v>23.0</v>
      </c>
      <c r="G159" s="8">
        <v>0.0</v>
      </c>
      <c r="H159" s="8">
        <v>0.0</v>
      </c>
      <c r="I159" s="8">
        <v>347469.0</v>
      </c>
      <c r="J159" s="8">
        <v>7.8542</v>
      </c>
      <c r="K159" s="12"/>
      <c r="L159" s="8" t="s">
        <v>23</v>
      </c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ht="15.75" customHeight="1">
      <c r="A160" s="8">
        <v>1050.0</v>
      </c>
      <c r="B160" s="10"/>
      <c r="C160" s="8">
        <v>1.0</v>
      </c>
      <c r="D160" s="8" t="s">
        <v>512</v>
      </c>
      <c r="E160" s="8" t="s">
        <v>20</v>
      </c>
      <c r="F160" s="8">
        <v>42.0</v>
      </c>
      <c r="G160" s="8">
        <v>0.0</v>
      </c>
      <c r="H160" s="8">
        <v>0.0</v>
      </c>
      <c r="I160" s="8">
        <v>110489.0</v>
      </c>
      <c r="J160" s="8">
        <v>26.55</v>
      </c>
      <c r="K160" s="8" t="s">
        <v>179</v>
      </c>
      <c r="L160" s="8" t="s">
        <v>23</v>
      </c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ht="15.75" customHeight="1">
      <c r="A161" s="8">
        <v>1051.0</v>
      </c>
      <c r="B161" s="10"/>
      <c r="C161" s="8">
        <v>3.0</v>
      </c>
      <c r="D161" s="8" t="s">
        <v>513</v>
      </c>
      <c r="E161" s="8" t="s">
        <v>25</v>
      </c>
      <c r="F161" s="8">
        <v>26.0</v>
      </c>
      <c r="G161" s="8">
        <v>0.0</v>
      </c>
      <c r="H161" s="8">
        <v>2.0</v>
      </c>
      <c r="I161" s="8" t="s">
        <v>180</v>
      </c>
      <c r="J161" s="8">
        <v>13.775</v>
      </c>
      <c r="K161" s="12"/>
      <c r="L161" s="8" t="s">
        <v>23</v>
      </c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ht="15.75" customHeight="1">
      <c r="A162" s="8">
        <v>1052.0</v>
      </c>
      <c r="B162" s="10"/>
      <c r="C162" s="8">
        <v>3.0</v>
      </c>
      <c r="D162" s="8" t="s">
        <v>514</v>
      </c>
      <c r="E162" s="8" t="s">
        <v>25</v>
      </c>
      <c r="F162" s="15"/>
      <c r="G162" s="8">
        <v>0.0</v>
      </c>
      <c r="H162" s="8">
        <v>0.0</v>
      </c>
      <c r="I162" s="8">
        <v>335432.0</v>
      </c>
      <c r="J162" s="8">
        <v>7.7333</v>
      </c>
      <c r="K162" s="12"/>
      <c r="L162" s="8" t="s">
        <v>21</v>
      </c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ht="15.75" customHeight="1">
      <c r="A163" s="8">
        <v>1053.0</v>
      </c>
      <c r="B163" s="10"/>
      <c r="C163" s="8">
        <v>3.0</v>
      </c>
      <c r="D163" s="8" t="s">
        <v>515</v>
      </c>
      <c r="E163" s="8" t="s">
        <v>20</v>
      </c>
      <c r="F163" s="8">
        <v>7.0</v>
      </c>
      <c r="G163" s="8">
        <v>1.0</v>
      </c>
      <c r="H163" s="8">
        <v>1.0</v>
      </c>
      <c r="I163" s="8">
        <v>2650.0</v>
      </c>
      <c r="J163" s="8">
        <v>15.2458</v>
      </c>
      <c r="K163" s="12"/>
      <c r="L163" s="8" t="s">
        <v>28</v>
      </c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ht="15.75" customHeight="1">
      <c r="A164" s="8">
        <v>1054.0</v>
      </c>
      <c r="B164" s="10"/>
      <c r="C164" s="8">
        <v>2.0</v>
      </c>
      <c r="D164" s="8" t="s">
        <v>516</v>
      </c>
      <c r="E164" s="8" t="s">
        <v>25</v>
      </c>
      <c r="F164" s="8">
        <v>26.0</v>
      </c>
      <c r="G164" s="8">
        <v>0.0</v>
      </c>
      <c r="H164" s="8">
        <v>0.0</v>
      </c>
      <c r="I164" s="8">
        <v>220844.0</v>
      </c>
      <c r="J164" s="8">
        <v>13.5</v>
      </c>
      <c r="K164" s="12"/>
      <c r="L164" s="8" t="s">
        <v>23</v>
      </c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ht="15.75" customHeight="1">
      <c r="A165" s="8">
        <v>1055.0</v>
      </c>
      <c r="B165" s="10"/>
      <c r="C165" s="8">
        <v>3.0</v>
      </c>
      <c r="D165" s="8" t="s">
        <v>517</v>
      </c>
      <c r="E165" s="8" t="s">
        <v>20</v>
      </c>
      <c r="F165" s="15"/>
      <c r="G165" s="8">
        <v>0.0</v>
      </c>
      <c r="H165" s="8">
        <v>0.0</v>
      </c>
      <c r="I165" s="8">
        <v>343271.0</v>
      </c>
      <c r="J165" s="8">
        <v>7.0</v>
      </c>
      <c r="K165" s="12"/>
      <c r="L165" s="8" t="s">
        <v>23</v>
      </c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ht="15.75" customHeight="1">
      <c r="A166" s="8">
        <v>1056.0</v>
      </c>
      <c r="B166" s="10"/>
      <c r="C166" s="8">
        <v>2.0</v>
      </c>
      <c r="D166" s="8" t="s">
        <v>518</v>
      </c>
      <c r="E166" s="8" t="s">
        <v>20</v>
      </c>
      <c r="F166" s="8">
        <v>41.0</v>
      </c>
      <c r="G166" s="8">
        <v>0.0</v>
      </c>
      <c r="H166" s="8">
        <v>0.0</v>
      </c>
      <c r="I166" s="8">
        <v>237393.0</v>
      </c>
      <c r="J166" s="8">
        <v>13.0</v>
      </c>
      <c r="K166" s="12"/>
      <c r="L166" s="8" t="s">
        <v>23</v>
      </c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ht="15.75" customHeight="1">
      <c r="A167" s="8">
        <v>1057.0</v>
      </c>
      <c r="B167" s="10"/>
      <c r="C167" s="8">
        <v>3.0</v>
      </c>
      <c r="D167" s="8" t="s">
        <v>519</v>
      </c>
      <c r="E167" s="8" t="s">
        <v>25</v>
      </c>
      <c r="F167" s="8">
        <v>26.0</v>
      </c>
      <c r="G167" s="8">
        <v>1.0</v>
      </c>
      <c r="H167" s="8">
        <v>1.0</v>
      </c>
      <c r="I167" s="8">
        <v>315153.0</v>
      </c>
      <c r="J167" s="8">
        <v>22.025</v>
      </c>
      <c r="K167" s="12"/>
      <c r="L167" s="8" t="s">
        <v>23</v>
      </c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ht="15.75" customHeight="1">
      <c r="A168" s="8">
        <v>1058.0</v>
      </c>
      <c r="B168" s="10"/>
      <c r="C168" s="8">
        <v>1.0</v>
      </c>
      <c r="D168" s="8" t="s">
        <v>520</v>
      </c>
      <c r="E168" s="8" t="s">
        <v>20</v>
      </c>
      <c r="F168" s="8">
        <v>48.0</v>
      </c>
      <c r="G168" s="8">
        <v>0.0</v>
      </c>
      <c r="H168" s="8">
        <v>0.0</v>
      </c>
      <c r="I168" s="8" t="s">
        <v>183</v>
      </c>
      <c r="J168" s="8">
        <v>50.4958</v>
      </c>
      <c r="K168" s="8" t="s">
        <v>184</v>
      </c>
      <c r="L168" s="8" t="s">
        <v>28</v>
      </c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ht="15.75" customHeight="1">
      <c r="A169" s="8">
        <v>1059.0</v>
      </c>
      <c r="B169" s="10"/>
      <c r="C169" s="8">
        <v>3.0</v>
      </c>
      <c r="D169" s="8" t="s">
        <v>521</v>
      </c>
      <c r="E169" s="8" t="s">
        <v>20</v>
      </c>
      <c r="F169" s="8">
        <v>18.0</v>
      </c>
      <c r="G169" s="8">
        <v>2.0</v>
      </c>
      <c r="H169" s="8">
        <v>2.0</v>
      </c>
      <c r="I169" s="8" t="s">
        <v>109</v>
      </c>
      <c r="J169" s="8">
        <v>34.375</v>
      </c>
      <c r="K169" s="12"/>
      <c r="L169" s="8" t="s">
        <v>23</v>
      </c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ht="15.75" customHeight="1">
      <c r="A170" s="8">
        <v>1060.0</v>
      </c>
      <c r="B170" s="10"/>
      <c r="C170" s="8">
        <v>1.0</v>
      </c>
      <c r="D170" s="8" t="s">
        <v>522</v>
      </c>
      <c r="E170" s="8" t="s">
        <v>25</v>
      </c>
      <c r="F170" s="15"/>
      <c r="G170" s="8">
        <v>0.0</v>
      </c>
      <c r="H170" s="8">
        <v>0.0</v>
      </c>
      <c r="I170" s="8">
        <v>17770.0</v>
      </c>
      <c r="J170" s="8">
        <v>27.7208</v>
      </c>
      <c r="K170" s="12"/>
      <c r="L170" s="8" t="s">
        <v>28</v>
      </c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ht="15.75" customHeight="1">
      <c r="A171" s="8">
        <v>1061.0</v>
      </c>
      <c r="B171" s="10"/>
      <c r="C171" s="8">
        <v>3.0</v>
      </c>
      <c r="D171" s="8" t="s">
        <v>523</v>
      </c>
      <c r="E171" s="8" t="s">
        <v>25</v>
      </c>
      <c r="F171" s="8">
        <v>22.0</v>
      </c>
      <c r="G171" s="8">
        <v>0.0</v>
      </c>
      <c r="H171" s="8">
        <v>0.0</v>
      </c>
      <c r="I171" s="8">
        <v>7548.0</v>
      </c>
      <c r="J171" s="8">
        <v>8.9625</v>
      </c>
      <c r="K171" s="12"/>
      <c r="L171" s="8" t="s">
        <v>23</v>
      </c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ht="15.75" customHeight="1">
      <c r="A172" s="8">
        <v>1062.0</v>
      </c>
      <c r="B172" s="10"/>
      <c r="C172" s="8">
        <v>3.0</v>
      </c>
      <c r="D172" s="8" t="s">
        <v>524</v>
      </c>
      <c r="E172" s="8" t="s">
        <v>20</v>
      </c>
      <c r="F172" s="15"/>
      <c r="G172" s="8">
        <v>0.0</v>
      </c>
      <c r="H172" s="8">
        <v>0.0</v>
      </c>
      <c r="I172" s="8" t="s">
        <v>187</v>
      </c>
      <c r="J172" s="8">
        <v>7.55</v>
      </c>
      <c r="K172" s="12"/>
      <c r="L172" s="8" t="s">
        <v>23</v>
      </c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ht="15.75" customHeight="1">
      <c r="A173" s="8">
        <v>1063.0</v>
      </c>
      <c r="B173" s="10"/>
      <c r="C173" s="8">
        <v>3.0</v>
      </c>
      <c r="D173" s="8" t="s">
        <v>526</v>
      </c>
      <c r="E173" s="8" t="s">
        <v>20</v>
      </c>
      <c r="F173" s="8">
        <v>27.0</v>
      </c>
      <c r="G173" s="8">
        <v>0.0</v>
      </c>
      <c r="H173" s="8">
        <v>0.0</v>
      </c>
      <c r="I173" s="8">
        <v>2670.0</v>
      </c>
      <c r="J173" s="8">
        <v>7.225</v>
      </c>
      <c r="K173" s="12"/>
      <c r="L173" s="8" t="s">
        <v>28</v>
      </c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ht="15.75" customHeight="1">
      <c r="A174" s="8">
        <v>1064.0</v>
      </c>
      <c r="B174" s="10"/>
      <c r="C174" s="8">
        <v>3.0</v>
      </c>
      <c r="D174" s="8" t="s">
        <v>527</v>
      </c>
      <c r="E174" s="8" t="s">
        <v>20</v>
      </c>
      <c r="F174" s="8">
        <v>23.0</v>
      </c>
      <c r="G174" s="8">
        <v>1.0</v>
      </c>
      <c r="H174" s="8">
        <v>0.0</v>
      </c>
      <c r="I174" s="8">
        <v>347072.0</v>
      </c>
      <c r="J174" s="8">
        <v>13.9</v>
      </c>
      <c r="K174" s="12"/>
      <c r="L174" s="8" t="s">
        <v>23</v>
      </c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ht="15.75" customHeight="1">
      <c r="A175" s="8">
        <v>1065.0</v>
      </c>
      <c r="B175" s="10"/>
      <c r="C175" s="8">
        <v>3.0</v>
      </c>
      <c r="D175" s="8" t="s">
        <v>528</v>
      </c>
      <c r="E175" s="8" t="s">
        <v>20</v>
      </c>
      <c r="F175" s="15"/>
      <c r="G175" s="8">
        <v>0.0</v>
      </c>
      <c r="H175" s="8">
        <v>0.0</v>
      </c>
      <c r="I175" s="8">
        <v>2673.0</v>
      </c>
      <c r="J175" s="8">
        <v>7.2292</v>
      </c>
      <c r="K175" s="12"/>
      <c r="L175" s="8" t="s">
        <v>28</v>
      </c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ht="15.75" customHeight="1">
      <c r="A176" s="8">
        <v>1066.0</v>
      </c>
      <c r="B176" s="10"/>
      <c r="C176" s="8">
        <v>3.0</v>
      </c>
      <c r="D176" s="8" t="s">
        <v>529</v>
      </c>
      <c r="E176" s="8" t="s">
        <v>20</v>
      </c>
      <c r="F176" s="8">
        <v>40.0</v>
      </c>
      <c r="G176" s="8">
        <v>1.0</v>
      </c>
      <c r="H176" s="8">
        <v>5.0</v>
      </c>
      <c r="I176" s="8">
        <v>347077.0</v>
      </c>
      <c r="J176" s="8">
        <v>31.3875</v>
      </c>
      <c r="K176" s="12"/>
      <c r="L176" s="8" t="s">
        <v>23</v>
      </c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ht="15.75" customHeight="1">
      <c r="A177" s="8">
        <v>1067.0</v>
      </c>
      <c r="B177" s="10"/>
      <c r="C177" s="8">
        <v>2.0</v>
      </c>
      <c r="D177" s="8" t="s">
        <v>530</v>
      </c>
      <c r="E177" s="8" t="s">
        <v>25</v>
      </c>
      <c r="F177" s="8">
        <v>15.0</v>
      </c>
      <c r="G177" s="8">
        <v>0.0</v>
      </c>
      <c r="H177" s="8">
        <v>2.0</v>
      </c>
      <c r="I177" s="8">
        <v>29750.0</v>
      </c>
      <c r="J177" s="8">
        <v>39.0</v>
      </c>
      <c r="K177" s="12"/>
      <c r="L177" s="8" t="s">
        <v>23</v>
      </c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ht="15.75" customHeight="1">
      <c r="A178" s="8">
        <v>1068.0</v>
      </c>
      <c r="B178" s="10"/>
      <c r="C178" s="8">
        <v>2.0</v>
      </c>
      <c r="D178" s="8" t="s">
        <v>531</v>
      </c>
      <c r="E178" s="8" t="s">
        <v>25</v>
      </c>
      <c r="F178" s="8">
        <v>20.0</v>
      </c>
      <c r="G178" s="8">
        <v>0.0</v>
      </c>
      <c r="H178" s="8">
        <v>0.0</v>
      </c>
      <c r="I178" s="8" t="s">
        <v>162</v>
      </c>
      <c r="J178" s="8">
        <v>36.75</v>
      </c>
      <c r="K178" s="12"/>
      <c r="L178" s="8" t="s">
        <v>23</v>
      </c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ht="15.75" customHeight="1">
      <c r="A179" s="8">
        <v>1069.0</v>
      </c>
      <c r="B179" s="10"/>
      <c r="C179" s="8">
        <v>1.0</v>
      </c>
      <c r="D179" s="8" t="s">
        <v>532</v>
      </c>
      <c r="E179" s="8" t="s">
        <v>20</v>
      </c>
      <c r="F179" s="8">
        <v>54.0</v>
      </c>
      <c r="G179" s="8">
        <v>1.0</v>
      </c>
      <c r="H179" s="8">
        <v>0.0</v>
      </c>
      <c r="I179" s="8">
        <v>11778.0</v>
      </c>
      <c r="J179" s="8">
        <v>55.4417</v>
      </c>
      <c r="K179" s="8" t="s">
        <v>122</v>
      </c>
      <c r="L179" s="8" t="s">
        <v>28</v>
      </c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ht="15.75" customHeight="1">
      <c r="A180" s="8">
        <v>1070.0</v>
      </c>
      <c r="B180" s="10"/>
      <c r="C180" s="8">
        <v>2.0</v>
      </c>
      <c r="D180" s="8" t="s">
        <v>533</v>
      </c>
      <c r="E180" s="8" t="s">
        <v>25</v>
      </c>
      <c r="F180" s="8">
        <v>36.0</v>
      </c>
      <c r="G180" s="8">
        <v>0.0</v>
      </c>
      <c r="H180" s="8">
        <v>3.0</v>
      </c>
      <c r="I180" s="8">
        <v>230136.0</v>
      </c>
      <c r="J180" s="8">
        <v>39.0</v>
      </c>
      <c r="K180" s="8" t="s">
        <v>191</v>
      </c>
      <c r="L180" s="8" t="s">
        <v>23</v>
      </c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ht="15.75" customHeight="1">
      <c r="A181" s="8">
        <v>1071.0</v>
      </c>
      <c r="B181" s="10"/>
      <c r="C181" s="8">
        <v>1.0</v>
      </c>
      <c r="D181" s="8" t="s">
        <v>534</v>
      </c>
      <c r="E181" s="8" t="s">
        <v>25</v>
      </c>
      <c r="F181" s="8">
        <v>64.0</v>
      </c>
      <c r="G181" s="8">
        <v>0.0</v>
      </c>
      <c r="H181" s="8">
        <v>2.0</v>
      </c>
      <c r="I181" s="8" t="s">
        <v>192</v>
      </c>
      <c r="J181" s="8">
        <v>83.1583</v>
      </c>
      <c r="K181" s="8" t="s">
        <v>193</v>
      </c>
      <c r="L181" s="8" t="s">
        <v>28</v>
      </c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ht="15.75" customHeight="1">
      <c r="A182" s="8">
        <v>1072.0</v>
      </c>
      <c r="B182" s="10"/>
      <c r="C182" s="8">
        <v>2.0</v>
      </c>
      <c r="D182" s="8" t="s">
        <v>535</v>
      </c>
      <c r="E182" s="8" t="s">
        <v>20</v>
      </c>
      <c r="F182" s="8">
        <v>30.0</v>
      </c>
      <c r="G182" s="8">
        <v>0.0</v>
      </c>
      <c r="H182" s="8">
        <v>0.0</v>
      </c>
      <c r="I182" s="8">
        <v>233478.0</v>
      </c>
      <c r="J182" s="8">
        <v>13.0</v>
      </c>
      <c r="K182" s="12"/>
      <c r="L182" s="8" t="s">
        <v>23</v>
      </c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ht="15.75" customHeight="1">
      <c r="A183" s="8">
        <v>1073.0</v>
      </c>
      <c r="B183" s="10"/>
      <c r="C183" s="8">
        <v>1.0</v>
      </c>
      <c r="D183" s="8" t="s">
        <v>537</v>
      </c>
      <c r="E183" s="8" t="s">
        <v>20</v>
      </c>
      <c r="F183" s="8">
        <v>37.0</v>
      </c>
      <c r="G183" s="8">
        <v>1.0</v>
      </c>
      <c r="H183" s="8">
        <v>1.0</v>
      </c>
      <c r="I183" s="8" t="s">
        <v>192</v>
      </c>
      <c r="J183" s="8">
        <v>83.1583</v>
      </c>
      <c r="K183" s="8" t="s">
        <v>196</v>
      </c>
      <c r="L183" s="8" t="s">
        <v>28</v>
      </c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ht="15.75" customHeight="1">
      <c r="A184" s="8">
        <v>1074.0</v>
      </c>
      <c r="B184" s="10"/>
      <c r="C184" s="8">
        <v>1.0</v>
      </c>
      <c r="D184" s="8" t="s">
        <v>538</v>
      </c>
      <c r="E184" s="8" t="s">
        <v>25</v>
      </c>
      <c r="F184" s="8">
        <v>18.0</v>
      </c>
      <c r="G184" s="8">
        <v>1.0</v>
      </c>
      <c r="H184" s="8">
        <v>0.0</v>
      </c>
      <c r="I184" s="8">
        <v>113773.0</v>
      </c>
      <c r="J184" s="8">
        <v>53.1</v>
      </c>
      <c r="K184" s="8" t="s">
        <v>198</v>
      </c>
      <c r="L184" s="8" t="s">
        <v>23</v>
      </c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ht="15.75" customHeight="1">
      <c r="A185" s="8">
        <v>1075.0</v>
      </c>
      <c r="B185" s="10"/>
      <c r="C185" s="8">
        <v>3.0</v>
      </c>
      <c r="D185" s="8" t="s">
        <v>539</v>
      </c>
      <c r="E185" s="8" t="s">
        <v>20</v>
      </c>
      <c r="F185" s="15"/>
      <c r="G185" s="8">
        <v>0.0</v>
      </c>
      <c r="H185" s="8">
        <v>0.0</v>
      </c>
      <c r="I185" s="8">
        <v>7935.0</v>
      </c>
      <c r="J185" s="8">
        <v>7.75</v>
      </c>
      <c r="K185" s="12"/>
      <c r="L185" s="8" t="s">
        <v>21</v>
      </c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ht="15.75" customHeight="1">
      <c r="A186" s="8">
        <v>1076.0</v>
      </c>
      <c r="B186" s="10"/>
      <c r="C186" s="8">
        <v>1.0</v>
      </c>
      <c r="D186" s="8" t="s">
        <v>540</v>
      </c>
      <c r="E186" s="8" t="s">
        <v>25</v>
      </c>
      <c r="F186" s="8">
        <v>27.0</v>
      </c>
      <c r="G186" s="8">
        <v>1.0</v>
      </c>
      <c r="H186" s="8">
        <v>1.0</v>
      </c>
      <c r="I186" s="8" t="s">
        <v>130</v>
      </c>
      <c r="J186" s="8">
        <v>247.5208</v>
      </c>
      <c r="K186" s="8" t="s">
        <v>131</v>
      </c>
      <c r="L186" s="8" t="s">
        <v>28</v>
      </c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ht="15.75" customHeight="1">
      <c r="A187" s="8">
        <v>1077.0</v>
      </c>
      <c r="B187" s="10"/>
      <c r="C187" s="8">
        <v>2.0</v>
      </c>
      <c r="D187" s="8" t="s">
        <v>541</v>
      </c>
      <c r="E187" s="8" t="s">
        <v>20</v>
      </c>
      <c r="F187" s="8">
        <v>40.0</v>
      </c>
      <c r="G187" s="8">
        <v>0.0</v>
      </c>
      <c r="H187" s="8">
        <v>0.0</v>
      </c>
      <c r="I187" s="8">
        <v>239059.0</v>
      </c>
      <c r="J187" s="8">
        <v>16.0</v>
      </c>
      <c r="K187" s="12"/>
      <c r="L187" s="8" t="s">
        <v>23</v>
      </c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ht="15.75" customHeight="1">
      <c r="A188" s="8">
        <v>1078.0</v>
      </c>
      <c r="B188" s="10"/>
      <c r="C188" s="8">
        <v>2.0</v>
      </c>
      <c r="D188" s="8" t="s">
        <v>542</v>
      </c>
      <c r="E188" s="8" t="s">
        <v>25</v>
      </c>
      <c r="F188" s="8">
        <v>21.0</v>
      </c>
      <c r="G188" s="8">
        <v>0.0</v>
      </c>
      <c r="H188" s="8">
        <v>1.0</v>
      </c>
      <c r="I188" s="8" t="s">
        <v>200</v>
      </c>
      <c r="J188" s="8">
        <v>21.0</v>
      </c>
      <c r="K188" s="12"/>
      <c r="L188" s="8" t="s">
        <v>23</v>
      </c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ht="15.75" customHeight="1">
      <c r="A189" s="8">
        <v>1079.0</v>
      </c>
      <c r="B189" s="10"/>
      <c r="C189" s="8">
        <v>3.0</v>
      </c>
      <c r="D189" s="8" t="s">
        <v>543</v>
      </c>
      <c r="E189" s="8" t="s">
        <v>20</v>
      </c>
      <c r="F189" s="8">
        <v>17.0</v>
      </c>
      <c r="G189" s="8">
        <v>2.0</v>
      </c>
      <c r="H189" s="8">
        <v>0.0</v>
      </c>
      <c r="I189" s="8" t="s">
        <v>201</v>
      </c>
      <c r="J189" s="8">
        <v>8.05</v>
      </c>
      <c r="K189" s="12"/>
      <c r="L189" s="8" t="s">
        <v>23</v>
      </c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ht="15.75" customHeight="1">
      <c r="A190" s="8">
        <v>1080.0</v>
      </c>
      <c r="B190" s="10"/>
      <c r="C190" s="8">
        <v>3.0</v>
      </c>
      <c r="D190" s="8" t="s">
        <v>544</v>
      </c>
      <c r="E190" s="8" t="s">
        <v>25</v>
      </c>
      <c r="F190" s="15"/>
      <c r="G190" s="8">
        <v>8.0</v>
      </c>
      <c r="H190" s="8">
        <v>2.0</v>
      </c>
      <c r="I190" s="8" t="s">
        <v>182</v>
      </c>
      <c r="J190" s="8">
        <v>69.55</v>
      </c>
      <c r="K190" s="12"/>
      <c r="L190" s="8" t="s">
        <v>23</v>
      </c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ht="15.75" customHeight="1">
      <c r="A191" s="8">
        <v>1081.0</v>
      </c>
      <c r="B191" s="10"/>
      <c r="C191" s="8">
        <v>2.0</v>
      </c>
      <c r="D191" s="8" t="s">
        <v>545</v>
      </c>
      <c r="E191" s="8" t="s">
        <v>20</v>
      </c>
      <c r="F191" s="8">
        <v>40.0</v>
      </c>
      <c r="G191" s="8">
        <v>0.0</v>
      </c>
      <c r="H191" s="8">
        <v>0.0</v>
      </c>
      <c r="I191" s="8">
        <v>28221.0</v>
      </c>
      <c r="J191" s="8">
        <v>13.0</v>
      </c>
      <c r="K191" s="12"/>
      <c r="L191" s="8" t="s">
        <v>23</v>
      </c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ht="15.75" customHeight="1">
      <c r="A192" s="8">
        <v>1082.0</v>
      </c>
      <c r="B192" s="10"/>
      <c r="C192" s="8">
        <v>2.0</v>
      </c>
      <c r="D192" s="8" t="s">
        <v>546</v>
      </c>
      <c r="E192" s="8" t="s">
        <v>20</v>
      </c>
      <c r="F192" s="8">
        <v>34.0</v>
      </c>
      <c r="G192" s="8">
        <v>1.0</v>
      </c>
      <c r="H192" s="8">
        <v>0.0</v>
      </c>
      <c r="I192" s="8">
        <v>226875.0</v>
      </c>
      <c r="J192" s="8">
        <v>26.0</v>
      </c>
      <c r="K192" s="12"/>
      <c r="L192" s="8" t="s">
        <v>23</v>
      </c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ht="15.75" customHeight="1">
      <c r="A193" s="8">
        <v>1083.0</v>
      </c>
      <c r="B193" s="10"/>
      <c r="C193" s="8">
        <v>1.0</v>
      </c>
      <c r="D193" s="8" t="s">
        <v>547</v>
      </c>
      <c r="E193" s="8" t="s">
        <v>20</v>
      </c>
      <c r="F193" s="15"/>
      <c r="G193" s="8">
        <v>0.0</v>
      </c>
      <c r="H193" s="8">
        <v>0.0</v>
      </c>
      <c r="I193" s="8">
        <v>111163.0</v>
      </c>
      <c r="J193" s="8">
        <v>26.0</v>
      </c>
      <c r="K193" s="12"/>
      <c r="L193" s="8" t="s">
        <v>23</v>
      </c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ht="15.75" customHeight="1">
      <c r="A194" s="8">
        <v>1084.0</v>
      </c>
      <c r="B194" s="10"/>
      <c r="C194" s="8">
        <v>3.0</v>
      </c>
      <c r="D194" s="8" t="s">
        <v>549</v>
      </c>
      <c r="E194" s="8" t="s">
        <v>20</v>
      </c>
      <c r="F194" s="8">
        <v>11.5</v>
      </c>
      <c r="G194" s="8">
        <v>1.0</v>
      </c>
      <c r="H194" s="8">
        <v>1.0</v>
      </c>
      <c r="I194" s="8" t="s">
        <v>177</v>
      </c>
      <c r="J194" s="8">
        <v>14.5</v>
      </c>
      <c r="K194" s="12"/>
      <c r="L194" s="8" t="s">
        <v>23</v>
      </c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ht="15.75" customHeight="1">
      <c r="A195" s="8">
        <v>1085.0</v>
      </c>
      <c r="B195" s="10"/>
      <c r="C195" s="8">
        <v>2.0</v>
      </c>
      <c r="D195" s="8" t="s">
        <v>550</v>
      </c>
      <c r="E195" s="8" t="s">
        <v>20</v>
      </c>
      <c r="F195" s="8">
        <v>61.0</v>
      </c>
      <c r="G195" s="8">
        <v>0.0</v>
      </c>
      <c r="H195" s="8">
        <v>0.0</v>
      </c>
      <c r="I195" s="8">
        <v>235509.0</v>
      </c>
      <c r="J195" s="8">
        <v>12.35</v>
      </c>
      <c r="K195" s="12"/>
      <c r="L195" s="8" t="s">
        <v>21</v>
      </c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ht="15.75" customHeight="1">
      <c r="A196" s="8">
        <v>1086.0</v>
      </c>
      <c r="B196" s="10"/>
      <c r="C196" s="8">
        <v>2.0</v>
      </c>
      <c r="D196" s="8" t="s">
        <v>551</v>
      </c>
      <c r="E196" s="8" t="s">
        <v>20</v>
      </c>
      <c r="F196" s="8">
        <v>8.0</v>
      </c>
      <c r="G196" s="8">
        <v>0.0</v>
      </c>
      <c r="H196" s="8">
        <v>2.0</v>
      </c>
      <c r="I196" s="8">
        <v>28220.0</v>
      </c>
      <c r="J196" s="8">
        <v>32.5</v>
      </c>
      <c r="K196" s="12"/>
      <c r="L196" s="8" t="s">
        <v>23</v>
      </c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ht="15.75" customHeight="1">
      <c r="A197" s="8">
        <v>1087.0</v>
      </c>
      <c r="B197" s="10"/>
      <c r="C197" s="8">
        <v>3.0</v>
      </c>
      <c r="D197" s="8" t="s">
        <v>552</v>
      </c>
      <c r="E197" s="8" t="s">
        <v>20</v>
      </c>
      <c r="F197" s="8">
        <v>33.0</v>
      </c>
      <c r="G197" s="8">
        <v>0.0</v>
      </c>
      <c r="H197" s="8">
        <v>0.0</v>
      </c>
      <c r="I197" s="8">
        <v>347465.0</v>
      </c>
      <c r="J197" s="8">
        <v>7.8542</v>
      </c>
      <c r="K197" s="12"/>
      <c r="L197" s="8" t="s">
        <v>23</v>
      </c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ht="15.75" customHeight="1">
      <c r="A198" s="8">
        <v>1088.0</v>
      </c>
      <c r="B198" s="10"/>
      <c r="C198" s="8">
        <v>1.0</v>
      </c>
      <c r="D198" s="8" t="s">
        <v>553</v>
      </c>
      <c r="E198" s="8" t="s">
        <v>20</v>
      </c>
      <c r="F198" s="8">
        <v>6.0</v>
      </c>
      <c r="G198" s="8">
        <v>0.0</v>
      </c>
      <c r="H198" s="8">
        <v>2.0</v>
      </c>
      <c r="I198" s="8">
        <v>16966.0</v>
      </c>
      <c r="J198" s="8">
        <v>134.5</v>
      </c>
      <c r="K198" s="8" t="s">
        <v>203</v>
      </c>
      <c r="L198" s="8" t="s">
        <v>28</v>
      </c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ht="15.75" customHeight="1">
      <c r="A199" s="8">
        <v>1089.0</v>
      </c>
      <c r="B199" s="10"/>
      <c r="C199" s="8">
        <v>3.0</v>
      </c>
      <c r="D199" s="8" t="s">
        <v>554</v>
      </c>
      <c r="E199" s="8" t="s">
        <v>25</v>
      </c>
      <c r="F199" s="8">
        <v>18.0</v>
      </c>
      <c r="G199" s="8">
        <v>0.0</v>
      </c>
      <c r="H199" s="8">
        <v>0.0</v>
      </c>
      <c r="I199" s="8">
        <v>347066.0</v>
      </c>
      <c r="J199" s="8">
        <v>7.775</v>
      </c>
      <c r="K199" s="12"/>
      <c r="L199" s="8" t="s">
        <v>23</v>
      </c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ht="15.75" customHeight="1">
      <c r="A200" s="8">
        <v>1090.0</v>
      </c>
      <c r="B200" s="10"/>
      <c r="C200" s="8">
        <v>2.0</v>
      </c>
      <c r="D200" s="8" t="s">
        <v>556</v>
      </c>
      <c r="E200" s="8" t="s">
        <v>20</v>
      </c>
      <c r="F200" s="8">
        <v>23.0</v>
      </c>
      <c r="G200" s="8">
        <v>0.0</v>
      </c>
      <c r="H200" s="8">
        <v>0.0</v>
      </c>
      <c r="I200" s="8" t="s">
        <v>204</v>
      </c>
      <c r="J200" s="8">
        <v>10.5</v>
      </c>
      <c r="K200" s="12"/>
      <c r="L200" s="8" t="s">
        <v>23</v>
      </c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ht="15.75" customHeight="1">
      <c r="A201" s="8">
        <v>1091.0</v>
      </c>
      <c r="B201" s="10"/>
      <c r="C201" s="8">
        <v>3.0</v>
      </c>
      <c r="D201" s="8" t="s">
        <v>557</v>
      </c>
      <c r="E201" s="8" t="s">
        <v>25</v>
      </c>
      <c r="F201" s="15"/>
      <c r="G201" s="8">
        <v>0.0</v>
      </c>
      <c r="H201" s="8">
        <v>0.0</v>
      </c>
      <c r="I201" s="8">
        <v>65305.0</v>
      </c>
      <c r="J201" s="8">
        <v>8.1125</v>
      </c>
      <c r="K201" s="12"/>
      <c r="L201" s="8" t="s">
        <v>23</v>
      </c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ht="15.75" customHeight="1">
      <c r="A202" s="8">
        <v>1092.0</v>
      </c>
      <c r="B202" s="10"/>
      <c r="C202" s="8">
        <v>3.0</v>
      </c>
      <c r="D202" s="8" t="s">
        <v>558</v>
      </c>
      <c r="E202" s="8" t="s">
        <v>25</v>
      </c>
      <c r="F202" s="15"/>
      <c r="G202" s="8">
        <v>0.0</v>
      </c>
      <c r="H202" s="8">
        <v>0.0</v>
      </c>
      <c r="I202" s="8">
        <v>36568.0</v>
      </c>
      <c r="J202" s="8">
        <v>15.5</v>
      </c>
      <c r="K202" s="12"/>
      <c r="L202" s="8" t="s">
        <v>21</v>
      </c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ht="15.75" customHeight="1">
      <c r="A203" s="8">
        <v>1093.0</v>
      </c>
      <c r="B203" s="10"/>
      <c r="C203" s="8">
        <v>3.0</v>
      </c>
      <c r="D203" s="8" t="s">
        <v>559</v>
      </c>
      <c r="E203" s="8" t="s">
        <v>20</v>
      </c>
      <c r="F203" s="8">
        <v>0.33</v>
      </c>
      <c r="G203" s="8">
        <v>0.0</v>
      </c>
      <c r="H203" s="8">
        <v>2.0</v>
      </c>
      <c r="I203" s="8">
        <v>347080.0</v>
      </c>
      <c r="J203" s="8">
        <v>14.4</v>
      </c>
      <c r="K203" s="12"/>
      <c r="L203" s="8" t="s">
        <v>23</v>
      </c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ht="15.75" customHeight="1">
      <c r="A204" s="8">
        <v>1094.0</v>
      </c>
      <c r="B204" s="10"/>
      <c r="C204" s="8">
        <v>1.0</v>
      </c>
      <c r="D204" s="8" t="s">
        <v>560</v>
      </c>
      <c r="E204" s="8" t="s">
        <v>20</v>
      </c>
      <c r="F204" s="8">
        <v>47.0</v>
      </c>
      <c r="G204" s="8">
        <v>1.0</v>
      </c>
      <c r="H204" s="8">
        <v>0.0</v>
      </c>
      <c r="I204" s="8" t="s">
        <v>208</v>
      </c>
      <c r="J204" s="8">
        <v>227.525</v>
      </c>
      <c r="K204" s="8" t="s">
        <v>209</v>
      </c>
      <c r="L204" s="8" t="s">
        <v>28</v>
      </c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ht="15.75" customHeight="1">
      <c r="A205" s="8">
        <v>1095.0</v>
      </c>
      <c r="B205" s="10"/>
      <c r="C205" s="8">
        <v>2.0</v>
      </c>
      <c r="D205" s="8" t="s">
        <v>561</v>
      </c>
      <c r="E205" s="8" t="s">
        <v>25</v>
      </c>
      <c r="F205" s="8">
        <v>8.0</v>
      </c>
      <c r="G205" s="8">
        <v>1.0</v>
      </c>
      <c r="H205" s="8">
        <v>1.0</v>
      </c>
      <c r="I205" s="8">
        <v>26360.0</v>
      </c>
      <c r="J205" s="8">
        <v>26.0</v>
      </c>
      <c r="K205" s="12"/>
      <c r="L205" s="8" t="s">
        <v>23</v>
      </c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ht="15.75" customHeight="1">
      <c r="A206" s="8">
        <v>1096.0</v>
      </c>
      <c r="B206" s="10"/>
      <c r="C206" s="8">
        <v>2.0</v>
      </c>
      <c r="D206" s="8" t="s">
        <v>562</v>
      </c>
      <c r="E206" s="8" t="s">
        <v>20</v>
      </c>
      <c r="F206" s="8">
        <v>25.0</v>
      </c>
      <c r="G206" s="8">
        <v>0.0</v>
      </c>
      <c r="H206" s="8">
        <v>0.0</v>
      </c>
      <c r="I206" s="8" t="s">
        <v>210</v>
      </c>
      <c r="J206" s="8">
        <v>10.5</v>
      </c>
      <c r="K206" s="12"/>
      <c r="L206" s="8" t="s">
        <v>23</v>
      </c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ht="15.75" customHeight="1">
      <c r="A207" s="8">
        <v>1097.0</v>
      </c>
      <c r="B207" s="10"/>
      <c r="C207" s="8">
        <v>1.0</v>
      </c>
      <c r="D207" s="8" t="s">
        <v>563</v>
      </c>
      <c r="E207" s="8" t="s">
        <v>20</v>
      </c>
      <c r="F207" s="15"/>
      <c r="G207" s="8">
        <v>0.0</v>
      </c>
      <c r="H207" s="8">
        <v>0.0</v>
      </c>
      <c r="I207" s="8" t="s">
        <v>211</v>
      </c>
      <c r="J207" s="8">
        <v>25.7417</v>
      </c>
      <c r="K207" s="12"/>
      <c r="L207" s="8" t="s">
        <v>28</v>
      </c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ht="15.75" customHeight="1">
      <c r="A208" s="8">
        <v>1098.0</v>
      </c>
      <c r="B208" s="10"/>
      <c r="C208" s="8">
        <v>3.0</v>
      </c>
      <c r="D208" s="8" t="s">
        <v>564</v>
      </c>
      <c r="E208" s="8" t="s">
        <v>25</v>
      </c>
      <c r="F208" s="8">
        <v>35.0</v>
      </c>
      <c r="G208" s="8">
        <v>0.0</v>
      </c>
      <c r="H208" s="8">
        <v>0.0</v>
      </c>
      <c r="I208" s="8">
        <v>9232.0</v>
      </c>
      <c r="J208" s="8">
        <v>7.75</v>
      </c>
      <c r="K208" s="12"/>
      <c r="L208" s="8" t="s">
        <v>21</v>
      </c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ht="15.75" customHeight="1">
      <c r="A209" s="8">
        <v>1099.0</v>
      </c>
      <c r="B209" s="10"/>
      <c r="C209" s="8">
        <v>2.0</v>
      </c>
      <c r="D209" s="8" t="s">
        <v>565</v>
      </c>
      <c r="E209" s="8" t="s">
        <v>20</v>
      </c>
      <c r="F209" s="8">
        <v>24.0</v>
      </c>
      <c r="G209" s="8">
        <v>0.0</v>
      </c>
      <c r="H209" s="8">
        <v>0.0</v>
      </c>
      <c r="I209" s="8">
        <v>28034.0</v>
      </c>
      <c r="J209" s="8">
        <v>10.5</v>
      </c>
      <c r="K209" s="12"/>
      <c r="L209" s="8" t="s">
        <v>23</v>
      </c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ht="15.75" customHeight="1">
      <c r="A210" s="8">
        <v>1100.0</v>
      </c>
      <c r="B210" s="10"/>
      <c r="C210" s="8">
        <v>1.0</v>
      </c>
      <c r="D210" s="8" t="s">
        <v>566</v>
      </c>
      <c r="E210" s="8" t="s">
        <v>25</v>
      </c>
      <c r="F210" s="8">
        <v>33.0</v>
      </c>
      <c r="G210" s="8">
        <v>0.0</v>
      </c>
      <c r="H210" s="8">
        <v>0.0</v>
      </c>
      <c r="I210" s="8" t="s">
        <v>213</v>
      </c>
      <c r="J210" s="8">
        <v>27.7208</v>
      </c>
      <c r="K210" s="8" t="s">
        <v>214</v>
      </c>
      <c r="L210" s="8" t="s">
        <v>28</v>
      </c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ht="15.75" customHeight="1">
      <c r="A211" s="8">
        <v>1101.0</v>
      </c>
      <c r="B211" s="10"/>
      <c r="C211" s="8">
        <v>3.0</v>
      </c>
      <c r="D211" s="8" t="s">
        <v>567</v>
      </c>
      <c r="E211" s="8" t="s">
        <v>20</v>
      </c>
      <c r="F211" s="8">
        <v>25.0</v>
      </c>
      <c r="G211" s="8">
        <v>0.0</v>
      </c>
      <c r="H211" s="8">
        <v>0.0</v>
      </c>
      <c r="I211" s="8">
        <v>349250.0</v>
      </c>
      <c r="J211" s="8">
        <v>7.8958</v>
      </c>
      <c r="K211" s="12"/>
      <c r="L211" s="8" t="s">
        <v>23</v>
      </c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ht="15.75" customHeight="1">
      <c r="A212" s="8">
        <v>1102.0</v>
      </c>
      <c r="B212" s="10"/>
      <c r="C212" s="8">
        <v>3.0</v>
      </c>
      <c r="D212" s="8" t="s">
        <v>568</v>
      </c>
      <c r="E212" s="8" t="s">
        <v>20</v>
      </c>
      <c r="F212" s="8">
        <v>32.0</v>
      </c>
      <c r="G212" s="8">
        <v>0.0</v>
      </c>
      <c r="H212" s="8">
        <v>0.0</v>
      </c>
      <c r="I212" s="8" t="s">
        <v>123</v>
      </c>
      <c r="J212" s="8">
        <v>22.525</v>
      </c>
      <c r="K212" s="12"/>
      <c r="L212" s="8" t="s">
        <v>23</v>
      </c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ht="15.75" customHeight="1">
      <c r="A213" s="8">
        <v>1103.0</v>
      </c>
      <c r="B213" s="10"/>
      <c r="C213" s="8">
        <v>3.0</v>
      </c>
      <c r="D213" s="8" t="s">
        <v>569</v>
      </c>
      <c r="E213" s="8" t="s">
        <v>20</v>
      </c>
      <c r="F213" s="15"/>
      <c r="G213" s="8">
        <v>0.0</v>
      </c>
      <c r="H213" s="8">
        <v>0.0</v>
      </c>
      <c r="I213" s="8" t="s">
        <v>215</v>
      </c>
      <c r="J213" s="8">
        <v>7.05</v>
      </c>
      <c r="K213" s="12"/>
      <c r="L213" s="8" t="s">
        <v>23</v>
      </c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ht="15.75" customHeight="1">
      <c r="A214" s="8">
        <v>1104.0</v>
      </c>
      <c r="B214" s="10"/>
      <c r="C214" s="8">
        <v>2.0</v>
      </c>
      <c r="D214" s="8" t="s">
        <v>570</v>
      </c>
      <c r="E214" s="8" t="s">
        <v>20</v>
      </c>
      <c r="F214" s="8">
        <v>17.0</v>
      </c>
      <c r="G214" s="8">
        <v>0.0</v>
      </c>
      <c r="H214" s="8">
        <v>0.0</v>
      </c>
      <c r="I214" s="8" t="s">
        <v>99</v>
      </c>
      <c r="J214" s="8">
        <v>73.5</v>
      </c>
      <c r="K214" s="12"/>
      <c r="L214" s="8" t="s">
        <v>23</v>
      </c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ht="15.75" customHeight="1">
      <c r="A215" s="8">
        <v>1105.0</v>
      </c>
      <c r="B215" s="10"/>
      <c r="C215" s="8">
        <v>2.0</v>
      </c>
      <c r="D215" s="8" t="s">
        <v>571</v>
      </c>
      <c r="E215" s="8" t="s">
        <v>25</v>
      </c>
      <c r="F215" s="8">
        <v>60.0</v>
      </c>
      <c r="G215" s="8">
        <v>1.0</v>
      </c>
      <c r="H215" s="8">
        <v>0.0</v>
      </c>
      <c r="I215" s="8">
        <v>24065.0</v>
      </c>
      <c r="J215" s="8">
        <v>26.0</v>
      </c>
      <c r="K215" s="12"/>
      <c r="L215" s="8" t="s">
        <v>23</v>
      </c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ht="15.75" customHeight="1">
      <c r="A216" s="8">
        <v>1106.0</v>
      </c>
      <c r="B216" s="10"/>
      <c r="C216" s="8">
        <v>3.0</v>
      </c>
      <c r="D216" s="8" t="s">
        <v>572</v>
      </c>
      <c r="E216" s="8" t="s">
        <v>25</v>
      </c>
      <c r="F216" s="8">
        <v>38.0</v>
      </c>
      <c r="G216" s="8">
        <v>4.0</v>
      </c>
      <c r="H216" s="8">
        <v>2.0</v>
      </c>
      <c r="I216" s="8">
        <v>347091.0</v>
      </c>
      <c r="J216" s="8">
        <v>7.775</v>
      </c>
      <c r="K216" s="12"/>
      <c r="L216" s="8" t="s">
        <v>23</v>
      </c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ht="15.75" customHeight="1">
      <c r="A217" s="8">
        <v>1107.0</v>
      </c>
      <c r="B217" s="10"/>
      <c r="C217" s="8">
        <v>1.0</v>
      </c>
      <c r="D217" s="8" t="s">
        <v>573</v>
      </c>
      <c r="E217" s="8" t="s">
        <v>20</v>
      </c>
      <c r="F217" s="8">
        <v>42.0</v>
      </c>
      <c r="G217" s="8">
        <v>0.0</v>
      </c>
      <c r="H217" s="8">
        <v>0.0</v>
      </c>
      <c r="I217" s="8">
        <v>113038.0</v>
      </c>
      <c r="J217" s="8">
        <v>42.5</v>
      </c>
      <c r="K217" s="8" t="s">
        <v>219</v>
      </c>
      <c r="L217" s="8" t="s">
        <v>23</v>
      </c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ht="15.75" customHeight="1">
      <c r="A218" s="8">
        <v>1108.0</v>
      </c>
      <c r="B218" s="10"/>
      <c r="C218" s="8">
        <v>3.0</v>
      </c>
      <c r="D218" s="8" t="s">
        <v>574</v>
      </c>
      <c r="E218" s="8" t="s">
        <v>25</v>
      </c>
      <c r="F218" s="15"/>
      <c r="G218" s="8">
        <v>0.0</v>
      </c>
      <c r="H218" s="8">
        <v>0.0</v>
      </c>
      <c r="I218" s="8">
        <v>330924.0</v>
      </c>
      <c r="J218" s="8">
        <v>7.8792</v>
      </c>
      <c r="K218" s="12"/>
      <c r="L218" s="8" t="s">
        <v>21</v>
      </c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ht="15.75" customHeight="1">
      <c r="A219" s="8">
        <v>1109.0</v>
      </c>
      <c r="B219" s="10"/>
      <c r="C219" s="8">
        <v>1.0</v>
      </c>
      <c r="D219" s="8" t="s">
        <v>575</v>
      </c>
      <c r="E219" s="8" t="s">
        <v>20</v>
      </c>
      <c r="F219" s="8">
        <v>57.0</v>
      </c>
      <c r="G219" s="8">
        <v>1.0</v>
      </c>
      <c r="H219" s="8">
        <v>1.0</v>
      </c>
      <c r="I219" s="8">
        <v>36928.0</v>
      </c>
      <c r="J219" s="8">
        <v>164.8667</v>
      </c>
      <c r="K219" s="12"/>
      <c r="L219" s="8" t="s">
        <v>23</v>
      </c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ht="15.75" customHeight="1">
      <c r="A220" s="8">
        <v>1110.0</v>
      </c>
      <c r="B220" s="10"/>
      <c r="C220" s="8">
        <v>1.0</v>
      </c>
      <c r="D220" s="8" t="s">
        <v>576</v>
      </c>
      <c r="E220" s="8" t="s">
        <v>25</v>
      </c>
      <c r="F220" s="8">
        <v>50.0</v>
      </c>
      <c r="G220" s="8">
        <v>1.0</v>
      </c>
      <c r="H220" s="8">
        <v>1.0</v>
      </c>
      <c r="I220" s="8">
        <v>113503.0</v>
      </c>
      <c r="J220" s="8">
        <v>211.5</v>
      </c>
      <c r="K220" s="8" t="s">
        <v>221</v>
      </c>
      <c r="L220" s="8" t="s">
        <v>28</v>
      </c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ht="15.75" customHeight="1">
      <c r="A221" s="8">
        <v>1111.0</v>
      </c>
      <c r="B221" s="10"/>
      <c r="C221" s="8">
        <v>3.0</v>
      </c>
      <c r="D221" s="8" t="s">
        <v>577</v>
      </c>
      <c r="E221" s="8" t="s">
        <v>20</v>
      </c>
      <c r="F221" s="15"/>
      <c r="G221" s="8">
        <v>0.0</v>
      </c>
      <c r="H221" s="8">
        <v>0.0</v>
      </c>
      <c r="I221" s="8">
        <v>32302.0</v>
      </c>
      <c r="J221" s="8">
        <v>8.05</v>
      </c>
      <c r="K221" s="12"/>
      <c r="L221" s="8" t="s">
        <v>23</v>
      </c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ht="15.75" customHeight="1">
      <c r="A222" s="8">
        <v>1112.0</v>
      </c>
      <c r="B222" s="10"/>
      <c r="C222" s="8">
        <v>2.0</v>
      </c>
      <c r="D222" s="8" t="s">
        <v>578</v>
      </c>
      <c r="E222" s="8" t="s">
        <v>25</v>
      </c>
      <c r="F222" s="8">
        <v>30.0</v>
      </c>
      <c r="G222" s="8">
        <v>1.0</v>
      </c>
      <c r="H222" s="8">
        <v>0.0</v>
      </c>
      <c r="I222" s="8" t="s">
        <v>224</v>
      </c>
      <c r="J222" s="8">
        <v>13.8583</v>
      </c>
      <c r="K222" s="12"/>
      <c r="L222" s="8" t="s">
        <v>28</v>
      </c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ht="15.75" customHeight="1">
      <c r="A223" s="8">
        <v>1113.0</v>
      </c>
      <c r="B223" s="10"/>
      <c r="C223" s="8">
        <v>3.0</v>
      </c>
      <c r="D223" s="8" t="s">
        <v>579</v>
      </c>
      <c r="E223" s="8" t="s">
        <v>20</v>
      </c>
      <c r="F223" s="8">
        <v>21.0</v>
      </c>
      <c r="G223" s="8">
        <v>0.0</v>
      </c>
      <c r="H223" s="8">
        <v>0.0</v>
      </c>
      <c r="I223" s="8">
        <v>342684.0</v>
      </c>
      <c r="J223" s="8">
        <v>8.05</v>
      </c>
      <c r="K223" s="12"/>
      <c r="L223" s="8" t="s">
        <v>23</v>
      </c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ht="15.75" customHeight="1">
      <c r="A224" s="8">
        <v>1114.0</v>
      </c>
      <c r="B224" s="10"/>
      <c r="C224" s="8">
        <v>2.0</v>
      </c>
      <c r="D224" s="8" t="s">
        <v>580</v>
      </c>
      <c r="E224" s="8" t="s">
        <v>25</v>
      </c>
      <c r="F224" s="8">
        <v>22.0</v>
      </c>
      <c r="G224" s="8">
        <v>0.0</v>
      </c>
      <c r="H224" s="8">
        <v>0.0</v>
      </c>
      <c r="I224" s="8" t="s">
        <v>225</v>
      </c>
      <c r="J224" s="8">
        <v>10.5</v>
      </c>
      <c r="K224" s="8" t="s">
        <v>95</v>
      </c>
      <c r="L224" s="8" t="s">
        <v>23</v>
      </c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ht="15.75" customHeight="1">
      <c r="A225" s="8">
        <v>1115.0</v>
      </c>
      <c r="B225" s="10"/>
      <c r="C225" s="8">
        <v>3.0</v>
      </c>
      <c r="D225" s="8" t="s">
        <v>581</v>
      </c>
      <c r="E225" s="8" t="s">
        <v>20</v>
      </c>
      <c r="F225" s="8">
        <v>21.0</v>
      </c>
      <c r="G225" s="8">
        <v>0.0</v>
      </c>
      <c r="H225" s="8">
        <v>0.0</v>
      </c>
      <c r="I225" s="8">
        <v>350053.0</v>
      </c>
      <c r="J225" s="8">
        <v>7.7958</v>
      </c>
      <c r="K225" s="12"/>
      <c r="L225" s="8" t="s">
        <v>23</v>
      </c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ht="15.75" customHeight="1">
      <c r="A226" s="8">
        <v>1116.0</v>
      </c>
      <c r="B226" s="10"/>
      <c r="C226" s="8">
        <v>1.0</v>
      </c>
      <c r="D226" s="8" t="s">
        <v>582</v>
      </c>
      <c r="E226" s="8" t="s">
        <v>25</v>
      </c>
      <c r="F226" s="8">
        <v>53.0</v>
      </c>
      <c r="G226" s="8">
        <v>0.0</v>
      </c>
      <c r="H226" s="8">
        <v>0.0</v>
      </c>
      <c r="I226" s="8" t="s">
        <v>226</v>
      </c>
      <c r="J226" s="8">
        <v>27.4458</v>
      </c>
      <c r="K226" s="12"/>
      <c r="L226" s="8" t="s">
        <v>28</v>
      </c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ht="15.75" customHeight="1">
      <c r="A227" s="8">
        <v>1117.0</v>
      </c>
      <c r="B227" s="10"/>
      <c r="C227" s="8">
        <v>3.0</v>
      </c>
      <c r="D227" s="8" t="s">
        <v>583</v>
      </c>
      <c r="E227" s="8" t="s">
        <v>25</v>
      </c>
      <c r="F227" s="15"/>
      <c r="G227" s="8">
        <v>0.0</v>
      </c>
      <c r="H227" s="8">
        <v>2.0</v>
      </c>
      <c r="I227" s="8">
        <v>2661.0</v>
      </c>
      <c r="J227" s="8">
        <v>15.2458</v>
      </c>
      <c r="K227" s="12"/>
      <c r="L227" s="8" t="s">
        <v>28</v>
      </c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ht="15.75" customHeight="1">
      <c r="A228" s="8">
        <v>1118.0</v>
      </c>
      <c r="B228" s="10"/>
      <c r="C228" s="8">
        <v>3.0</v>
      </c>
      <c r="D228" s="8" t="s">
        <v>584</v>
      </c>
      <c r="E228" s="8" t="s">
        <v>20</v>
      </c>
      <c r="F228" s="8">
        <v>23.0</v>
      </c>
      <c r="G228" s="8">
        <v>0.0</v>
      </c>
      <c r="H228" s="8">
        <v>0.0</v>
      </c>
      <c r="I228" s="8">
        <v>350054.0</v>
      </c>
      <c r="J228" s="8">
        <v>7.7958</v>
      </c>
      <c r="K228" s="12"/>
      <c r="L228" s="8" t="s">
        <v>23</v>
      </c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ht="15.75" customHeight="1">
      <c r="A229" s="8">
        <v>1119.0</v>
      </c>
      <c r="B229" s="10"/>
      <c r="C229" s="8">
        <v>3.0</v>
      </c>
      <c r="D229" s="8" t="s">
        <v>585</v>
      </c>
      <c r="E229" s="8" t="s">
        <v>25</v>
      </c>
      <c r="F229" s="15"/>
      <c r="G229" s="8">
        <v>0.0</v>
      </c>
      <c r="H229" s="8">
        <v>0.0</v>
      </c>
      <c r="I229" s="8">
        <v>370368.0</v>
      </c>
      <c r="J229" s="8">
        <v>7.75</v>
      </c>
      <c r="K229" s="12"/>
      <c r="L229" s="8" t="s">
        <v>21</v>
      </c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ht="15.75" customHeight="1">
      <c r="A230" s="8">
        <v>1120.0</v>
      </c>
      <c r="B230" s="10"/>
      <c r="C230" s="8">
        <v>3.0</v>
      </c>
      <c r="D230" s="8" t="s">
        <v>586</v>
      </c>
      <c r="E230" s="8" t="s">
        <v>20</v>
      </c>
      <c r="F230" s="8">
        <v>40.5</v>
      </c>
      <c r="G230" s="8">
        <v>0.0</v>
      </c>
      <c r="H230" s="8">
        <v>0.0</v>
      </c>
      <c r="I230" s="8" t="s">
        <v>229</v>
      </c>
      <c r="J230" s="8">
        <v>15.1</v>
      </c>
      <c r="K230" s="12"/>
      <c r="L230" s="8" t="s">
        <v>23</v>
      </c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ht="15.75" customHeight="1">
      <c r="A231" s="8">
        <v>1121.0</v>
      </c>
      <c r="B231" s="10"/>
      <c r="C231" s="8">
        <v>2.0</v>
      </c>
      <c r="D231" s="8" t="s">
        <v>587</v>
      </c>
      <c r="E231" s="8" t="s">
        <v>20</v>
      </c>
      <c r="F231" s="8">
        <v>36.0</v>
      </c>
      <c r="G231" s="8">
        <v>0.0</v>
      </c>
      <c r="H231" s="8">
        <v>0.0</v>
      </c>
      <c r="I231" s="8">
        <v>242963.0</v>
      </c>
      <c r="J231" s="8">
        <v>13.0</v>
      </c>
      <c r="K231" s="12"/>
      <c r="L231" s="8" t="s">
        <v>23</v>
      </c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ht="15.75" customHeight="1">
      <c r="A232" s="8">
        <v>1122.0</v>
      </c>
      <c r="B232" s="10"/>
      <c r="C232" s="8">
        <v>2.0</v>
      </c>
      <c r="D232" s="8" t="s">
        <v>588</v>
      </c>
      <c r="E232" s="8" t="s">
        <v>20</v>
      </c>
      <c r="F232" s="8">
        <v>14.0</v>
      </c>
      <c r="G232" s="8">
        <v>0.0</v>
      </c>
      <c r="H232" s="8">
        <v>0.0</v>
      </c>
      <c r="I232" s="8">
        <v>220845.0</v>
      </c>
      <c r="J232" s="8">
        <v>65.0</v>
      </c>
      <c r="K232" s="12"/>
      <c r="L232" s="8" t="s">
        <v>23</v>
      </c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ht="15.75" customHeight="1">
      <c r="A233" s="8">
        <v>1123.0</v>
      </c>
      <c r="B233" s="10"/>
      <c r="C233" s="8">
        <v>1.0</v>
      </c>
      <c r="D233" s="8" t="s">
        <v>589</v>
      </c>
      <c r="E233" s="8" t="s">
        <v>25</v>
      </c>
      <c r="F233" s="8">
        <v>21.0</v>
      </c>
      <c r="G233" s="8">
        <v>0.0</v>
      </c>
      <c r="H233" s="8">
        <v>0.0</v>
      </c>
      <c r="I233" s="8">
        <v>113795.0</v>
      </c>
      <c r="J233" s="8">
        <v>26.55</v>
      </c>
      <c r="K233" s="12"/>
      <c r="L233" s="8" t="s">
        <v>23</v>
      </c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ht="15.75" customHeight="1">
      <c r="A234" s="8">
        <v>1124.0</v>
      </c>
      <c r="B234" s="10"/>
      <c r="C234" s="8">
        <v>3.0</v>
      </c>
      <c r="D234" s="8" t="s">
        <v>590</v>
      </c>
      <c r="E234" s="8" t="s">
        <v>20</v>
      </c>
      <c r="F234" s="8">
        <v>21.0</v>
      </c>
      <c r="G234" s="8">
        <v>1.0</v>
      </c>
      <c r="H234" s="8">
        <v>0.0</v>
      </c>
      <c r="I234" s="8">
        <v>3101266.0</v>
      </c>
      <c r="J234" s="8">
        <v>6.4958</v>
      </c>
      <c r="K234" s="12"/>
      <c r="L234" s="8" t="s">
        <v>23</v>
      </c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ht="15.75" customHeight="1">
      <c r="A235" s="8">
        <v>1125.0</v>
      </c>
      <c r="B235" s="10"/>
      <c r="C235" s="8">
        <v>3.0</v>
      </c>
      <c r="D235" s="8" t="s">
        <v>591</v>
      </c>
      <c r="E235" s="8" t="s">
        <v>20</v>
      </c>
      <c r="F235" s="15"/>
      <c r="G235" s="8">
        <v>0.0</v>
      </c>
      <c r="H235" s="8">
        <v>0.0</v>
      </c>
      <c r="I235" s="8">
        <v>330971.0</v>
      </c>
      <c r="J235" s="8">
        <v>7.8792</v>
      </c>
      <c r="K235" s="12"/>
      <c r="L235" s="8" t="s">
        <v>21</v>
      </c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ht="15.75" customHeight="1">
      <c r="A236" s="8">
        <v>1126.0</v>
      </c>
      <c r="B236" s="10"/>
      <c r="C236" s="8">
        <v>1.0</v>
      </c>
      <c r="D236" s="8" t="s">
        <v>592</v>
      </c>
      <c r="E236" s="8" t="s">
        <v>20</v>
      </c>
      <c r="F236" s="8">
        <v>39.0</v>
      </c>
      <c r="G236" s="8">
        <v>1.0</v>
      </c>
      <c r="H236" s="8">
        <v>0.0</v>
      </c>
      <c r="I236" s="8" t="s">
        <v>26</v>
      </c>
      <c r="J236" s="8">
        <v>71.2833</v>
      </c>
      <c r="K236" s="8" t="s">
        <v>27</v>
      </c>
      <c r="L236" s="8" t="s">
        <v>28</v>
      </c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ht="15.75" customHeight="1">
      <c r="A237" s="8">
        <v>1127.0</v>
      </c>
      <c r="B237" s="10"/>
      <c r="C237" s="8">
        <v>3.0</v>
      </c>
      <c r="D237" s="8" t="s">
        <v>593</v>
      </c>
      <c r="E237" s="8" t="s">
        <v>20</v>
      </c>
      <c r="F237" s="8">
        <v>20.0</v>
      </c>
      <c r="G237" s="8">
        <v>0.0</v>
      </c>
      <c r="H237" s="8">
        <v>0.0</v>
      </c>
      <c r="I237" s="8">
        <v>350416.0</v>
      </c>
      <c r="J237" s="8">
        <v>7.8542</v>
      </c>
      <c r="K237" s="12"/>
      <c r="L237" s="8" t="s">
        <v>23</v>
      </c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ht="15.75" customHeight="1">
      <c r="A238" s="8">
        <v>1128.0</v>
      </c>
      <c r="B238" s="10"/>
      <c r="C238" s="8">
        <v>1.0</v>
      </c>
      <c r="D238" s="8" t="s">
        <v>594</v>
      </c>
      <c r="E238" s="8" t="s">
        <v>20</v>
      </c>
      <c r="F238" s="8">
        <v>64.0</v>
      </c>
      <c r="G238" s="8">
        <v>1.0</v>
      </c>
      <c r="H238" s="8">
        <v>0.0</v>
      </c>
      <c r="I238" s="8">
        <v>110813.0</v>
      </c>
      <c r="J238" s="8">
        <v>75.25</v>
      </c>
      <c r="K238" s="8" t="s">
        <v>234</v>
      </c>
      <c r="L238" s="8" t="s">
        <v>28</v>
      </c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ht="15.75" customHeight="1">
      <c r="A239" s="8">
        <v>1129.0</v>
      </c>
      <c r="B239" s="10"/>
      <c r="C239" s="8">
        <v>3.0</v>
      </c>
      <c r="D239" s="8" t="s">
        <v>595</v>
      </c>
      <c r="E239" s="8" t="s">
        <v>20</v>
      </c>
      <c r="F239" s="8">
        <v>20.0</v>
      </c>
      <c r="G239" s="8">
        <v>0.0</v>
      </c>
      <c r="H239" s="8">
        <v>0.0</v>
      </c>
      <c r="I239" s="8">
        <v>2679.0</v>
      </c>
      <c r="J239" s="8">
        <v>7.225</v>
      </c>
      <c r="K239" s="12"/>
      <c r="L239" s="8" t="s">
        <v>28</v>
      </c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ht="15.75" customHeight="1">
      <c r="A240" s="8">
        <v>1130.0</v>
      </c>
      <c r="B240" s="10"/>
      <c r="C240" s="8">
        <v>2.0</v>
      </c>
      <c r="D240" s="8" t="s">
        <v>597</v>
      </c>
      <c r="E240" s="8" t="s">
        <v>25</v>
      </c>
      <c r="F240" s="8">
        <v>18.0</v>
      </c>
      <c r="G240" s="8">
        <v>1.0</v>
      </c>
      <c r="H240" s="8">
        <v>1.0</v>
      </c>
      <c r="I240" s="8">
        <v>250650.0</v>
      </c>
      <c r="J240" s="8">
        <v>13.0</v>
      </c>
      <c r="K240" s="12"/>
      <c r="L240" s="8" t="s">
        <v>23</v>
      </c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ht="15.75" customHeight="1">
      <c r="A241" s="8">
        <v>1131.0</v>
      </c>
      <c r="B241" s="10"/>
      <c r="C241" s="8">
        <v>1.0</v>
      </c>
      <c r="D241" s="8" t="s">
        <v>598</v>
      </c>
      <c r="E241" s="8" t="s">
        <v>25</v>
      </c>
      <c r="F241" s="8">
        <v>48.0</v>
      </c>
      <c r="G241" s="8">
        <v>1.0</v>
      </c>
      <c r="H241" s="8">
        <v>0.0</v>
      </c>
      <c r="I241" s="8" t="s">
        <v>235</v>
      </c>
      <c r="J241" s="8">
        <v>106.425</v>
      </c>
      <c r="K241" s="8" t="s">
        <v>236</v>
      </c>
      <c r="L241" s="8" t="s">
        <v>28</v>
      </c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ht="15.75" customHeight="1">
      <c r="A242" s="8">
        <v>1132.0</v>
      </c>
      <c r="B242" s="10"/>
      <c r="C242" s="8">
        <v>1.0</v>
      </c>
      <c r="D242" s="8" t="s">
        <v>599</v>
      </c>
      <c r="E242" s="8" t="s">
        <v>25</v>
      </c>
      <c r="F242" s="8">
        <v>55.0</v>
      </c>
      <c r="G242" s="8">
        <v>0.0</v>
      </c>
      <c r="H242" s="8">
        <v>0.0</v>
      </c>
      <c r="I242" s="8">
        <v>112377.0</v>
      </c>
      <c r="J242" s="8">
        <v>27.7208</v>
      </c>
      <c r="K242" s="12"/>
      <c r="L242" s="8" t="s">
        <v>28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ht="15.75" customHeight="1">
      <c r="A243" s="8">
        <v>1133.0</v>
      </c>
      <c r="B243" s="10"/>
      <c r="C243" s="8">
        <v>2.0</v>
      </c>
      <c r="D243" s="8" t="s">
        <v>600</v>
      </c>
      <c r="E243" s="8" t="s">
        <v>25</v>
      </c>
      <c r="F243" s="8">
        <v>45.0</v>
      </c>
      <c r="G243" s="8">
        <v>0.0</v>
      </c>
      <c r="H243" s="8">
        <v>2.0</v>
      </c>
      <c r="I243" s="8">
        <v>237789.0</v>
      </c>
      <c r="J243" s="8">
        <v>30.0</v>
      </c>
      <c r="K243" s="12"/>
      <c r="L243" s="8" t="s">
        <v>23</v>
      </c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ht="15.75" customHeight="1">
      <c r="A244" s="8">
        <v>1134.0</v>
      </c>
      <c r="B244" s="10"/>
      <c r="C244" s="8">
        <v>1.0</v>
      </c>
      <c r="D244" s="8" t="s">
        <v>601</v>
      </c>
      <c r="E244" s="8" t="s">
        <v>20</v>
      </c>
      <c r="F244" s="8">
        <v>45.0</v>
      </c>
      <c r="G244" s="8">
        <v>1.0</v>
      </c>
      <c r="H244" s="8">
        <v>1.0</v>
      </c>
      <c r="I244" s="8">
        <v>16966.0</v>
      </c>
      <c r="J244" s="8">
        <v>134.5</v>
      </c>
      <c r="K244" s="8" t="s">
        <v>203</v>
      </c>
      <c r="L244" s="8" t="s">
        <v>28</v>
      </c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ht="15.75" customHeight="1">
      <c r="A245" s="8">
        <v>1135.0</v>
      </c>
      <c r="B245" s="10"/>
      <c r="C245" s="8">
        <v>3.0</v>
      </c>
      <c r="D245" s="8" t="s">
        <v>602</v>
      </c>
      <c r="E245" s="8" t="s">
        <v>20</v>
      </c>
      <c r="F245" s="15"/>
      <c r="G245" s="8">
        <v>0.0</v>
      </c>
      <c r="H245" s="8">
        <v>0.0</v>
      </c>
      <c r="I245" s="8">
        <v>3470.0</v>
      </c>
      <c r="J245" s="8">
        <v>7.8875</v>
      </c>
      <c r="K245" s="12"/>
      <c r="L245" s="8" t="s">
        <v>23</v>
      </c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ht="15.75" customHeight="1">
      <c r="A246" s="8">
        <v>1136.0</v>
      </c>
      <c r="B246" s="10"/>
      <c r="C246" s="8">
        <v>3.0</v>
      </c>
      <c r="D246" s="8" t="s">
        <v>603</v>
      </c>
      <c r="E246" s="8" t="s">
        <v>20</v>
      </c>
      <c r="F246" s="15"/>
      <c r="G246" s="8">
        <v>1.0</v>
      </c>
      <c r="H246" s="8">
        <v>2.0</v>
      </c>
      <c r="I246" s="8" t="s">
        <v>59</v>
      </c>
      <c r="J246" s="8">
        <v>23.45</v>
      </c>
      <c r="K246" s="12"/>
      <c r="L246" s="8" t="s">
        <v>23</v>
      </c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ht="15.75" customHeight="1">
      <c r="A247" s="8">
        <v>1137.0</v>
      </c>
      <c r="B247" s="10"/>
      <c r="C247" s="8">
        <v>1.0</v>
      </c>
      <c r="D247" s="8" t="s">
        <v>604</v>
      </c>
      <c r="E247" s="8" t="s">
        <v>20</v>
      </c>
      <c r="F247" s="8">
        <v>41.0</v>
      </c>
      <c r="G247" s="8">
        <v>1.0</v>
      </c>
      <c r="H247" s="8">
        <v>0.0</v>
      </c>
      <c r="I247" s="8">
        <v>17464.0</v>
      </c>
      <c r="J247" s="8">
        <v>51.8625</v>
      </c>
      <c r="K247" s="8" t="s">
        <v>238</v>
      </c>
      <c r="L247" s="8" t="s">
        <v>23</v>
      </c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ht="15.75" customHeight="1">
      <c r="A248" s="8">
        <v>1138.0</v>
      </c>
      <c r="B248" s="10"/>
      <c r="C248" s="8">
        <v>2.0</v>
      </c>
      <c r="D248" s="8" t="s">
        <v>605</v>
      </c>
      <c r="E248" s="8" t="s">
        <v>25</v>
      </c>
      <c r="F248" s="8">
        <v>22.0</v>
      </c>
      <c r="G248" s="8">
        <v>0.0</v>
      </c>
      <c r="H248" s="8">
        <v>0.0</v>
      </c>
      <c r="I248" s="8" t="s">
        <v>92</v>
      </c>
      <c r="J248" s="8">
        <v>21.0</v>
      </c>
      <c r="K248" s="12"/>
      <c r="L248" s="8" t="s">
        <v>23</v>
      </c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ht="15.75" customHeight="1">
      <c r="A249" s="8">
        <v>1139.0</v>
      </c>
      <c r="B249" s="10"/>
      <c r="C249" s="8">
        <v>2.0</v>
      </c>
      <c r="D249" s="8" t="s">
        <v>606</v>
      </c>
      <c r="E249" s="8" t="s">
        <v>20</v>
      </c>
      <c r="F249" s="8">
        <v>42.0</v>
      </c>
      <c r="G249" s="8">
        <v>1.0</v>
      </c>
      <c r="H249" s="8">
        <v>1.0</v>
      </c>
      <c r="I249" s="8">
        <v>28220.0</v>
      </c>
      <c r="J249" s="8">
        <v>32.5</v>
      </c>
      <c r="K249" s="12"/>
      <c r="L249" s="8" t="s">
        <v>23</v>
      </c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ht="15.75" customHeight="1">
      <c r="A250" s="8">
        <v>1140.0</v>
      </c>
      <c r="B250" s="10"/>
      <c r="C250" s="8">
        <v>2.0</v>
      </c>
      <c r="D250" s="8" t="s">
        <v>607</v>
      </c>
      <c r="E250" s="8" t="s">
        <v>25</v>
      </c>
      <c r="F250" s="8">
        <v>29.0</v>
      </c>
      <c r="G250" s="8">
        <v>1.0</v>
      </c>
      <c r="H250" s="8">
        <v>0.0</v>
      </c>
      <c r="I250" s="8">
        <v>26707.0</v>
      </c>
      <c r="J250" s="8">
        <v>26.0</v>
      </c>
      <c r="K250" s="12"/>
      <c r="L250" s="8" t="s">
        <v>23</v>
      </c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ht="15.75" customHeight="1">
      <c r="A251" s="8">
        <v>1141.0</v>
      </c>
      <c r="B251" s="10"/>
      <c r="C251" s="8">
        <v>3.0</v>
      </c>
      <c r="D251" s="8" t="s">
        <v>608</v>
      </c>
      <c r="E251" s="8" t="s">
        <v>25</v>
      </c>
      <c r="F251" s="15"/>
      <c r="G251" s="8">
        <v>1.0</v>
      </c>
      <c r="H251" s="8">
        <v>0.0</v>
      </c>
      <c r="I251" s="8">
        <v>2660.0</v>
      </c>
      <c r="J251" s="8">
        <v>14.4542</v>
      </c>
      <c r="K251" s="12"/>
      <c r="L251" s="8" t="s">
        <v>28</v>
      </c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ht="15.75" customHeight="1">
      <c r="A252" s="8">
        <v>1142.0</v>
      </c>
      <c r="B252" s="10"/>
      <c r="C252" s="8">
        <v>2.0</v>
      </c>
      <c r="D252" s="8" t="s">
        <v>609</v>
      </c>
      <c r="E252" s="8" t="s">
        <v>25</v>
      </c>
      <c r="F252" s="8">
        <v>0.92</v>
      </c>
      <c r="G252" s="8">
        <v>1.0</v>
      </c>
      <c r="H252" s="8">
        <v>2.0</v>
      </c>
      <c r="I252" s="8" t="s">
        <v>88</v>
      </c>
      <c r="J252" s="8">
        <v>27.75</v>
      </c>
      <c r="K252" s="12"/>
      <c r="L252" s="8" t="s">
        <v>23</v>
      </c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ht="15.75" customHeight="1">
      <c r="A253" s="8">
        <v>1143.0</v>
      </c>
      <c r="B253" s="10"/>
      <c r="C253" s="8">
        <v>3.0</v>
      </c>
      <c r="D253" s="8" t="s">
        <v>610</v>
      </c>
      <c r="E253" s="8" t="s">
        <v>20</v>
      </c>
      <c r="F253" s="8">
        <v>20.0</v>
      </c>
      <c r="G253" s="8">
        <v>0.0</v>
      </c>
      <c r="H253" s="8">
        <v>0.0</v>
      </c>
      <c r="I253" s="8" t="s">
        <v>242</v>
      </c>
      <c r="J253" s="8">
        <v>7.925</v>
      </c>
      <c r="K253" s="12"/>
      <c r="L253" s="8" t="s">
        <v>23</v>
      </c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ht="15.75" customHeight="1">
      <c r="A254" s="8">
        <v>1144.0</v>
      </c>
      <c r="B254" s="10"/>
      <c r="C254" s="8">
        <v>1.0</v>
      </c>
      <c r="D254" s="8" t="s">
        <v>611</v>
      </c>
      <c r="E254" s="8" t="s">
        <v>20</v>
      </c>
      <c r="F254" s="8">
        <v>27.0</v>
      </c>
      <c r="G254" s="8">
        <v>1.0</v>
      </c>
      <c r="H254" s="8">
        <v>0.0</v>
      </c>
      <c r="I254" s="8">
        <v>13508.0</v>
      </c>
      <c r="J254" s="8">
        <v>136.7792</v>
      </c>
      <c r="K254" s="8" t="s">
        <v>243</v>
      </c>
      <c r="L254" s="8" t="s">
        <v>28</v>
      </c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ht="15.75" customHeight="1">
      <c r="A255" s="8">
        <v>1145.0</v>
      </c>
      <c r="B255" s="10"/>
      <c r="C255" s="8">
        <v>3.0</v>
      </c>
      <c r="D255" s="8" t="s">
        <v>612</v>
      </c>
      <c r="E255" s="8" t="s">
        <v>20</v>
      </c>
      <c r="F255" s="8">
        <v>24.0</v>
      </c>
      <c r="G255" s="8">
        <v>0.0</v>
      </c>
      <c r="H255" s="8">
        <v>0.0</v>
      </c>
      <c r="I255" s="8">
        <v>7266.0</v>
      </c>
      <c r="J255" s="8">
        <v>9.325</v>
      </c>
      <c r="K255" s="12"/>
      <c r="L255" s="8" t="s">
        <v>23</v>
      </c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ht="15.75" customHeight="1">
      <c r="A256" s="8">
        <v>1146.0</v>
      </c>
      <c r="B256" s="10"/>
      <c r="C256" s="8">
        <v>3.0</v>
      </c>
      <c r="D256" s="8" t="s">
        <v>613</v>
      </c>
      <c r="E256" s="8" t="s">
        <v>20</v>
      </c>
      <c r="F256" s="8">
        <v>32.5</v>
      </c>
      <c r="G256" s="8">
        <v>0.0</v>
      </c>
      <c r="H256" s="8">
        <v>0.0</v>
      </c>
      <c r="I256" s="8">
        <v>345775.0</v>
      </c>
      <c r="J256" s="8">
        <v>9.5</v>
      </c>
      <c r="K256" s="12"/>
      <c r="L256" s="8" t="s">
        <v>23</v>
      </c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ht="15.75" customHeight="1">
      <c r="A257" s="8">
        <v>1147.0</v>
      </c>
      <c r="B257" s="10"/>
      <c r="C257" s="8">
        <v>3.0</v>
      </c>
      <c r="D257" s="8" t="s">
        <v>615</v>
      </c>
      <c r="E257" s="8" t="s">
        <v>20</v>
      </c>
      <c r="F257" s="15"/>
      <c r="G257" s="8">
        <v>0.0</v>
      </c>
      <c r="H257" s="8">
        <v>0.0</v>
      </c>
      <c r="I257" s="8" t="s">
        <v>246</v>
      </c>
      <c r="J257" s="8">
        <v>7.55</v>
      </c>
      <c r="K257" s="12"/>
      <c r="L257" s="8" t="s">
        <v>23</v>
      </c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ht="15.75" customHeight="1">
      <c r="A258" s="8">
        <v>1148.0</v>
      </c>
      <c r="B258" s="10"/>
      <c r="C258" s="8">
        <v>3.0</v>
      </c>
      <c r="D258" s="8" t="s">
        <v>616</v>
      </c>
      <c r="E258" s="8" t="s">
        <v>20</v>
      </c>
      <c r="F258" s="15"/>
      <c r="G258" s="8">
        <v>0.0</v>
      </c>
      <c r="H258" s="8">
        <v>0.0</v>
      </c>
      <c r="I258" s="8" t="s">
        <v>248</v>
      </c>
      <c r="J258" s="8">
        <v>7.75</v>
      </c>
      <c r="K258" s="12"/>
      <c r="L258" s="8" t="s">
        <v>21</v>
      </c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ht="15.75" customHeight="1">
      <c r="A259" s="8">
        <v>1149.0</v>
      </c>
      <c r="B259" s="10"/>
      <c r="C259" s="8">
        <v>3.0</v>
      </c>
      <c r="D259" s="8" t="s">
        <v>617</v>
      </c>
      <c r="E259" s="8" t="s">
        <v>20</v>
      </c>
      <c r="F259" s="8">
        <v>28.0</v>
      </c>
      <c r="G259" s="8">
        <v>0.0</v>
      </c>
      <c r="H259" s="8">
        <v>0.0</v>
      </c>
      <c r="I259" s="8">
        <v>363611.0</v>
      </c>
      <c r="J259" s="8">
        <v>8.05</v>
      </c>
      <c r="K259" s="12"/>
      <c r="L259" s="8" t="s">
        <v>23</v>
      </c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ht="15.75" customHeight="1">
      <c r="A260" s="8">
        <v>1150.0</v>
      </c>
      <c r="B260" s="10"/>
      <c r="C260" s="8">
        <v>2.0</v>
      </c>
      <c r="D260" s="8" t="s">
        <v>618</v>
      </c>
      <c r="E260" s="8" t="s">
        <v>25</v>
      </c>
      <c r="F260" s="8">
        <v>19.0</v>
      </c>
      <c r="G260" s="8">
        <v>0.0</v>
      </c>
      <c r="H260" s="8">
        <v>0.0</v>
      </c>
      <c r="I260" s="8">
        <v>28404.0</v>
      </c>
      <c r="J260" s="8">
        <v>13.0</v>
      </c>
      <c r="K260" s="12"/>
      <c r="L260" s="8" t="s">
        <v>23</v>
      </c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ht="15.75" customHeight="1">
      <c r="A261" s="8">
        <v>1151.0</v>
      </c>
      <c r="B261" s="10"/>
      <c r="C261" s="8">
        <v>3.0</v>
      </c>
      <c r="D261" s="8" t="s">
        <v>619</v>
      </c>
      <c r="E261" s="8" t="s">
        <v>20</v>
      </c>
      <c r="F261" s="8">
        <v>21.0</v>
      </c>
      <c r="G261" s="8">
        <v>0.0</v>
      </c>
      <c r="H261" s="8">
        <v>0.0</v>
      </c>
      <c r="I261" s="8">
        <v>345501.0</v>
      </c>
      <c r="J261" s="8">
        <v>7.775</v>
      </c>
      <c r="K261" s="12"/>
      <c r="L261" s="8" t="s">
        <v>23</v>
      </c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ht="15.75" customHeight="1">
      <c r="A262" s="8">
        <v>1152.0</v>
      </c>
      <c r="B262" s="10"/>
      <c r="C262" s="8">
        <v>3.0</v>
      </c>
      <c r="D262" s="8" t="s">
        <v>620</v>
      </c>
      <c r="E262" s="8" t="s">
        <v>20</v>
      </c>
      <c r="F262" s="8">
        <v>36.5</v>
      </c>
      <c r="G262" s="8">
        <v>1.0</v>
      </c>
      <c r="H262" s="8">
        <v>0.0</v>
      </c>
      <c r="I262" s="8">
        <v>345572.0</v>
      </c>
      <c r="J262" s="8">
        <v>17.4</v>
      </c>
      <c r="K262" s="12"/>
      <c r="L262" s="8" t="s">
        <v>23</v>
      </c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ht="15.75" customHeight="1">
      <c r="A263" s="8">
        <v>1153.0</v>
      </c>
      <c r="B263" s="10"/>
      <c r="C263" s="8">
        <v>3.0</v>
      </c>
      <c r="D263" s="8" t="s">
        <v>621</v>
      </c>
      <c r="E263" s="8" t="s">
        <v>20</v>
      </c>
      <c r="F263" s="8">
        <v>21.0</v>
      </c>
      <c r="G263" s="8">
        <v>0.0</v>
      </c>
      <c r="H263" s="8">
        <v>0.0</v>
      </c>
      <c r="I263" s="8">
        <v>350410.0</v>
      </c>
      <c r="J263" s="8">
        <v>7.8542</v>
      </c>
      <c r="K263" s="12"/>
      <c r="L263" s="8" t="s">
        <v>23</v>
      </c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ht="15.75" customHeight="1">
      <c r="A264" s="8">
        <v>1154.0</v>
      </c>
      <c r="B264" s="10"/>
      <c r="C264" s="8">
        <v>2.0</v>
      </c>
      <c r="D264" s="8" t="s">
        <v>622</v>
      </c>
      <c r="E264" s="8" t="s">
        <v>25</v>
      </c>
      <c r="F264" s="8">
        <v>29.0</v>
      </c>
      <c r="G264" s="8">
        <v>0.0</v>
      </c>
      <c r="H264" s="8">
        <v>2.0</v>
      </c>
      <c r="I264" s="8">
        <v>29103.0</v>
      </c>
      <c r="J264" s="8">
        <v>23.0</v>
      </c>
      <c r="K264" s="12"/>
      <c r="L264" s="8" t="s">
        <v>23</v>
      </c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ht="15.75" customHeight="1">
      <c r="A265" s="8">
        <v>1155.0</v>
      </c>
      <c r="B265" s="10"/>
      <c r="C265" s="8">
        <v>3.0</v>
      </c>
      <c r="D265" s="8" t="s">
        <v>623</v>
      </c>
      <c r="E265" s="8" t="s">
        <v>25</v>
      </c>
      <c r="F265" s="8">
        <v>1.0</v>
      </c>
      <c r="G265" s="8">
        <v>1.0</v>
      </c>
      <c r="H265" s="8">
        <v>1.0</v>
      </c>
      <c r="I265" s="8">
        <v>350405.0</v>
      </c>
      <c r="J265" s="8">
        <v>12.1833</v>
      </c>
      <c r="K265" s="12"/>
      <c r="L265" s="8" t="s">
        <v>23</v>
      </c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ht="15.75" customHeight="1">
      <c r="A266" s="8">
        <v>1156.0</v>
      </c>
      <c r="B266" s="10"/>
      <c r="C266" s="8">
        <v>2.0</v>
      </c>
      <c r="D266" s="8" t="s">
        <v>624</v>
      </c>
      <c r="E266" s="8" t="s">
        <v>20</v>
      </c>
      <c r="F266" s="8">
        <v>30.0</v>
      </c>
      <c r="G266" s="8">
        <v>0.0</v>
      </c>
      <c r="H266" s="8">
        <v>0.0</v>
      </c>
      <c r="I266" s="8" t="s">
        <v>251</v>
      </c>
      <c r="J266" s="8">
        <v>12.7375</v>
      </c>
      <c r="K266" s="12"/>
      <c r="L266" s="8" t="s">
        <v>28</v>
      </c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ht="15.75" customHeight="1">
      <c r="A267" s="8">
        <v>1157.0</v>
      </c>
      <c r="B267" s="10"/>
      <c r="C267" s="8">
        <v>3.0</v>
      </c>
      <c r="D267" s="8" t="s">
        <v>625</v>
      </c>
      <c r="E267" s="8" t="s">
        <v>20</v>
      </c>
      <c r="F267" s="15"/>
      <c r="G267" s="8">
        <v>0.0</v>
      </c>
      <c r="H267" s="8">
        <v>0.0</v>
      </c>
      <c r="I267" s="8">
        <v>349235.0</v>
      </c>
      <c r="J267" s="8">
        <v>7.8958</v>
      </c>
      <c r="K267" s="12"/>
      <c r="L267" s="8" t="s">
        <v>23</v>
      </c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ht="15.75" customHeight="1">
      <c r="A268" s="8">
        <v>1158.0</v>
      </c>
      <c r="B268" s="10"/>
      <c r="C268" s="8">
        <v>1.0</v>
      </c>
      <c r="D268" s="8" t="s">
        <v>626</v>
      </c>
      <c r="E268" s="8" t="s">
        <v>20</v>
      </c>
      <c r="F268" s="15"/>
      <c r="G268" s="8">
        <v>0.0</v>
      </c>
      <c r="H268" s="8">
        <v>0.0</v>
      </c>
      <c r="I268" s="8">
        <v>112051.0</v>
      </c>
      <c r="J268" s="8">
        <v>0.0</v>
      </c>
      <c r="K268" s="12"/>
      <c r="L268" s="8" t="s">
        <v>23</v>
      </c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ht="15.75" customHeight="1">
      <c r="A269" s="8">
        <v>1159.0</v>
      </c>
      <c r="B269" s="10"/>
      <c r="C269" s="8">
        <v>3.0</v>
      </c>
      <c r="D269" s="8" t="s">
        <v>627</v>
      </c>
      <c r="E269" s="8" t="s">
        <v>20</v>
      </c>
      <c r="F269" s="15"/>
      <c r="G269" s="8">
        <v>0.0</v>
      </c>
      <c r="H269" s="8">
        <v>0.0</v>
      </c>
      <c r="I269" s="8" t="s">
        <v>253</v>
      </c>
      <c r="J269" s="8">
        <v>7.55</v>
      </c>
      <c r="K269" s="12"/>
      <c r="L269" s="8" t="s">
        <v>23</v>
      </c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ht="15.75" customHeight="1">
      <c r="A270" s="8">
        <v>1160.0</v>
      </c>
      <c r="B270" s="10"/>
      <c r="C270" s="8">
        <v>3.0</v>
      </c>
      <c r="D270" s="8" t="s">
        <v>628</v>
      </c>
      <c r="E270" s="8" t="s">
        <v>25</v>
      </c>
      <c r="F270" s="15"/>
      <c r="G270" s="8">
        <v>0.0</v>
      </c>
      <c r="H270" s="8">
        <v>0.0</v>
      </c>
      <c r="I270" s="8" t="s">
        <v>254</v>
      </c>
      <c r="J270" s="8">
        <v>8.05</v>
      </c>
      <c r="K270" s="12"/>
      <c r="L270" s="8" t="s">
        <v>23</v>
      </c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ht="15.75" customHeight="1">
      <c r="A271" s="8">
        <v>1161.0</v>
      </c>
      <c r="B271" s="10"/>
      <c r="C271" s="8">
        <v>3.0</v>
      </c>
      <c r="D271" s="8" t="s">
        <v>629</v>
      </c>
      <c r="E271" s="8" t="s">
        <v>20</v>
      </c>
      <c r="F271" s="8">
        <v>17.0</v>
      </c>
      <c r="G271" s="8">
        <v>0.0</v>
      </c>
      <c r="H271" s="8">
        <v>0.0</v>
      </c>
      <c r="I271" s="8">
        <v>315095.0</v>
      </c>
      <c r="J271" s="8">
        <v>8.6625</v>
      </c>
      <c r="K271" s="12"/>
      <c r="L271" s="8" t="s">
        <v>23</v>
      </c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ht="15.75" customHeight="1">
      <c r="A272" s="8">
        <v>1162.0</v>
      </c>
      <c r="B272" s="10"/>
      <c r="C272" s="8">
        <v>1.0</v>
      </c>
      <c r="D272" s="8" t="s">
        <v>630</v>
      </c>
      <c r="E272" s="8" t="s">
        <v>20</v>
      </c>
      <c r="F272" s="8">
        <v>46.0</v>
      </c>
      <c r="G272" s="8">
        <v>0.0</v>
      </c>
      <c r="H272" s="8">
        <v>0.0</v>
      </c>
      <c r="I272" s="8">
        <v>13050.0</v>
      </c>
      <c r="J272" s="8">
        <v>75.2417</v>
      </c>
      <c r="K272" s="8" t="s">
        <v>129</v>
      </c>
      <c r="L272" s="8" t="s">
        <v>28</v>
      </c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ht="15.75" customHeight="1">
      <c r="A273" s="8">
        <v>1163.0</v>
      </c>
      <c r="B273" s="10"/>
      <c r="C273" s="8">
        <v>3.0</v>
      </c>
      <c r="D273" s="8" t="s">
        <v>631</v>
      </c>
      <c r="E273" s="8" t="s">
        <v>20</v>
      </c>
      <c r="F273" s="15"/>
      <c r="G273" s="8">
        <v>0.0</v>
      </c>
      <c r="H273" s="8">
        <v>0.0</v>
      </c>
      <c r="I273" s="8">
        <v>368573.0</v>
      </c>
      <c r="J273" s="8">
        <v>7.75</v>
      </c>
      <c r="K273" s="12"/>
      <c r="L273" s="8" t="s">
        <v>21</v>
      </c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ht="15.75" customHeight="1">
      <c r="A274" s="8">
        <v>1164.0</v>
      </c>
      <c r="B274" s="10"/>
      <c r="C274" s="8">
        <v>1.0</v>
      </c>
      <c r="D274" s="8" t="s">
        <v>632</v>
      </c>
      <c r="E274" s="8" t="s">
        <v>25</v>
      </c>
      <c r="F274" s="8">
        <v>26.0</v>
      </c>
      <c r="G274" s="8">
        <v>1.0</v>
      </c>
      <c r="H274" s="8">
        <v>0.0</v>
      </c>
      <c r="I274" s="8">
        <v>13508.0</v>
      </c>
      <c r="J274" s="8">
        <v>136.7792</v>
      </c>
      <c r="K274" s="8" t="s">
        <v>243</v>
      </c>
      <c r="L274" s="8" t="s">
        <v>28</v>
      </c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ht="15.75" customHeight="1">
      <c r="A275" s="8">
        <v>1165.0</v>
      </c>
      <c r="B275" s="10"/>
      <c r="C275" s="8">
        <v>3.0</v>
      </c>
      <c r="D275" s="8" t="s">
        <v>633</v>
      </c>
      <c r="E275" s="8" t="s">
        <v>25</v>
      </c>
      <c r="F275" s="15"/>
      <c r="G275" s="8">
        <v>1.0</v>
      </c>
      <c r="H275" s="8">
        <v>0.0</v>
      </c>
      <c r="I275" s="8">
        <v>370371.0</v>
      </c>
      <c r="J275" s="8">
        <v>15.5</v>
      </c>
      <c r="K275" s="12"/>
      <c r="L275" s="8" t="s">
        <v>21</v>
      </c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ht="15.75" customHeight="1">
      <c r="A276" s="8">
        <v>1166.0</v>
      </c>
      <c r="B276" s="10"/>
      <c r="C276" s="8">
        <v>3.0</v>
      </c>
      <c r="D276" s="8" t="s">
        <v>634</v>
      </c>
      <c r="E276" s="8" t="s">
        <v>20</v>
      </c>
      <c r="F276" s="15"/>
      <c r="G276" s="8">
        <v>0.0</v>
      </c>
      <c r="H276" s="8">
        <v>0.0</v>
      </c>
      <c r="I276" s="8">
        <v>2676.0</v>
      </c>
      <c r="J276" s="8">
        <v>7.225</v>
      </c>
      <c r="K276" s="12"/>
      <c r="L276" s="8" t="s">
        <v>28</v>
      </c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ht="15.75" customHeight="1">
      <c r="A277" s="8">
        <v>1167.0</v>
      </c>
      <c r="B277" s="10"/>
      <c r="C277" s="8">
        <v>2.0</v>
      </c>
      <c r="D277" s="8" t="s">
        <v>635</v>
      </c>
      <c r="E277" s="8" t="s">
        <v>25</v>
      </c>
      <c r="F277" s="8">
        <v>20.0</v>
      </c>
      <c r="G277" s="8">
        <v>1.0</v>
      </c>
      <c r="H277" s="8">
        <v>0.0</v>
      </c>
      <c r="I277" s="8">
        <v>236853.0</v>
      </c>
      <c r="J277" s="8">
        <v>26.0</v>
      </c>
      <c r="K277" s="12"/>
      <c r="L277" s="8" t="s">
        <v>23</v>
      </c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ht="15.75" customHeight="1">
      <c r="A278" s="8">
        <v>1168.0</v>
      </c>
      <c r="B278" s="10"/>
      <c r="C278" s="8">
        <v>2.0</v>
      </c>
      <c r="D278" s="8" t="s">
        <v>636</v>
      </c>
      <c r="E278" s="8" t="s">
        <v>20</v>
      </c>
      <c r="F278" s="8">
        <v>28.0</v>
      </c>
      <c r="G278" s="8">
        <v>0.0</v>
      </c>
      <c r="H278" s="8">
        <v>0.0</v>
      </c>
      <c r="I278" s="8" t="s">
        <v>258</v>
      </c>
      <c r="J278" s="8">
        <v>10.5</v>
      </c>
      <c r="K278" s="12"/>
      <c r="L278" s="8" t="s">
        <v>23</v>
      </c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ht="15.75" customHeight="1">
      <c r="A279" s="8">
        <v>1169.0</v>
      </c>
      <c r="B279" s="10"/>
      <c r="C279" s="8">
        <v>2.0</v>
      </c>
      <c r="D279" s="8" t="s">
        <v>637</v>
      </c>
      <c r="E279" s="8" t="s">
        <v>20</v>
      </c>
      <c r="F279" s="8">
        <v>40.0</v>
      </c>
      <c r="G279" s="8">
        <v>1.0</v>
      </c>
      <c r="H279" s="8">
        <v>0.0</v>
      </c>
      <c r="I279" s="8">
        <v>2926.0</v>
      </c>
      <c r="J279" s="8">
        <v>26.0</v>
      </c>
      <c r="K279" s="12"/>
      <c r="L279" s="8" t="s">
        <v>23</v>
      </c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ht="15.75" customHeight="1">
      <c r="A280" s="8">
        <v>1170.0</v>
      </c>
      <c r="B280" s="10"/>
      <c r="C280" s="8">
        <v>2.0</v>
      </c>
      <c r="D280" s="8" t="s">
        <v>638</v>
      </c>
      <c r="E280" s="8" t="s">
        <v>20</v>
      </c>
      <c r="F280" s="8">
        <v>30.0</v>
      </c>
      <c r="G280" s="8">
        <v>1.0</v>
      </c>
      <c r="H280" s="8">
        <v>0.0</v>
      </c>
      <c r="I280" s="8" t="s">
        <v>260</v>
      </c>
      <c r="J280" s="8">
        <v>21.0</v>
      </c>
      <c r="K280" s="12"/>
      <c r="L280" s="8" t="s">
        <v>23</v>
      </c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ht="15.75" customHeight="1">
      <c r="A281" s="8">
        <v>1171.0</v>
      </c>
      <c r="B281" s="10"/>
      <c r="C281" s="8">
        <v>2.0</v>
      </c>
      <c r="D281" s="8" t="s">
        <v>639</v>
      </c>
      <c r="E281" s="8" t="s">
        <v>20</v>
      </c>
      <c r="F281" s="8">
        <v>22.0</v>
      </c>
      <c r="G281" s="8">
        <v>0.0</v>
      </c>
      <c r="H281" s="8">
        <v>0.0</v>
      </c>
      <c r="I281" s="8" t="s">
        <v>262</v>
      </c>
      <c r="J281" s="8">
        <v>10.5</v>
      </c>
      <c r="K281" s="12"/>
      <c r="L281" s="8" t="s">
        <v>23</v>
      </c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ht="15.75" customHeight="1">
      <c r="A282" s="8">
        <v>1172.0</v>
      </c>
      <c r="B282" s="10"/>
      <c r="C282" s="8">
        <v>3.0</v>
      </c>
      <c r="D282" s="8" t="s">
        <v>640</v>
      </c>
      <c r="E282" s="8" t="s">
        <v>25</v>
      </c>
      <c r="F282" s="8">
        <v>23.0</v>
      </c>
      <c r="G282" s="8">
        <v>0.0</v>
      </c>
      <c r="H282" s="8">
        <v>0.0</v>
      </c>
      <c r="I282" s="8">
        <v>315085.0</v>
      </c>
      <c r="J282" s="8">
        <v>8.6625</v>
      </c>
      <c r="K282" s="12"/>
      <c r="L282" s="8" t="s">
        <v>23</v>
      </c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ht="15.75" customHeight="1">
      <c r="A283" s="8">
        <v>1173.0</v>
      </c>
      <c r="B283" s="10"/>
      <c r="C283" s="8">
        <v>3.0</v>
      </c>
      <c r="D283" s="8" t="s">
        <v>641</v>
      </c>
      <c r="E283" s="8" t="s">
        <v>20</v>
      </c>
      <c r="F283" s="8">
        <v>0.75</v>
      </c>
      <c r="G283" s="8">
        <v>1.0</v>
      </c>
      <c r="H283" s="8">
        <v>1.0</v>
      </c>
      <c r="I283" s="8" t="s">
        <v>180</v>
      </c>
      <c r="J283" s="8">
        <v>13.775</v>
      </c>
      <c r="K283" s="12"/>
      <c r="L283" s="8" t="s">
        <v>23</v>
      </c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ht="15.75" customHeight="1">
      <c r="A284" s="8">
        <v>1174.0</v>
      </c>
      <c r="B284" s="10"/>
      <c r="C284" s="8">
        <v>3.0</v>
      </c>
      <c r="D284" s="8" t="s">
        <v>642</v>
      </c>
      <c r="E284" s="8" t="s">
        <v>25</v>
      </c>
      <c r="F284" s="15"/>
      <c r="G284" s="8">
        <v>0.0</v>
      </c>
      <c r="H284" s="8">
        <v>0.0</v>
      </c>
      <c r="I284" s="8">
        <v>364859.0</v>
      </c>
      <c r="J284" s="8">
        <v>7.75</v>
      </c>
      <c r="K284" s="12"/>
      <c r="L284" s="8" t="s">
        <v>21</v>
      </c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ht="15.75" customHeight="1">
      <c r="A285" s="8">
        <v>1175.0</v>
      </c>
      <c r="B285" s="10"/>
      <c r="C285" s="8">
        <v>3.0</v>
      </c>
      <c r="D285" s="8" t="s">
        <v>643</v>
      </c>
      <c r="E285" s="8" t="s">
        <v>25</v>
      </c>
      <c r="F285" s="8">
        <v>9.0</v>
      </c>
      <c r="G285" s="8">
        <v>1.0</v>
      </c>
      <c r="H285" s="8">
        <v>1.0</v>
      </c>
      <c r="I285" s="8">
        <v>2650.0</v>
      </c>
      <c r="J285" s="8">
        <v>15.2458</v>
      </c>
      <c r="K285" s="12"/>
      <c r="L285" s="8" t="s">
        <v>28</v>
      </c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ht="15.75" customHeight="1">
      <c r="A286" s="8">
        <v>1176.0</v>
      </c>
      <c r="B286" s="10"/>
      <c r="C286" s="8">
        <v>3.0</v>
      </c>
      <c r="D286" s="8" t="s">
        <v>644</v>
      </c>
      <c r="E286" s="8" t="s">
        <v>25</v>
      </c>
      <c r="F286" s="8">
        <v>2.0</v>
      </c>
      <c r="G286" s="8">
        <v>1.0</v>
      </c>
      <c r="H286" s="8">
        <v>1.0</v>
      </c>
      <c r="I286" s="8">
        <v>370129.0</v>
      </c>
      <c r="J286" s="8">
        <v>20.2125</v>
      </c>
      <c r="K286" s="12"/>
      <c r="L286" s="8" t="s">
        <v>23</v>
      </c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ht="15.75" customHeight="1">
      <c r="A287" s="8">
        <v>1177.0</v>
      </c>
      <c r="B287" s="10"/>
      <c r="C287" s="8">
        <v>3.0</v>
      </c>
      <c r="D287" s="8" t="s">
        <v>645</v>
      </c>
      <c r="E287" s="8" t="s">
        <v>20</v>
      </c>
      <c r="F287" s="8">
        <v>36.0</v>
      </c>
      <c r="G287" s="8">
        <v>0.0</v>
      </c>
      <c r="H287" s="8">
        <v>0.0</v>
      </c>
      <c r="I287" s="8" t="s">
        <v>266</v>
      </c>
      <c r="J287" s="8">
        <v>7.25</v>
      </c>
      <c r="K287" s="12"/>
      <c r="L287" s="8" t="s">
        <v>23</v>
      </c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ht="15.75" customHeight="1">
      <c r="A288" s="8">
        <v>1178.0</v>
      </c>
      <c r="B288" s="10"/>
      <c r="C288" s="8">
        <v>3.0</v>
      </c>
      <c r="D288" s="8" t="s">
        <v>646</v>
      </c>
      <c r="E288" s="8" t="s">
        <v>20</v>
      </c>
      <c r="F288" s="15"/>
      <c r="G288" s="8">
        <v>0.0</v>
      </c>
      <c r="H288" s="8">
        <v>0.0</v>
      </c>
      <c r="I288" s="8" t="s">
        <v>268</v>
      </c>
      <c r="J288" s="8">
        <v>7.25</v>
      </c>
      <c r="K288" s="12"/>
      <c r="L288" s="8" t="s">
        <v>23</v>
      </c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ht="15.75" customHeight="1">
      <c r="A289" s="8">
        <v>1179.0</v>
      </c>
      <c r="B289" s="10"/>
      <c r="C289" s="8">
        <v>1.0</v>
      </c>
      <c r="D289" s="8" t="s">
        <v>647</v>
      </c>
      <c r="E289" s="8" t="s">
        <v>20</v>
      </c>
      <c r="F289" s="8">
        <v>24.0</v>
      </c>
      <c r="G289" s="8">
        <v>1.0</v>
      </c>
      <c r="H289" s="8">
        <v>0.0</v>
      </c>
      <c r="I289" s="8">
        <v>21228.0</v>
      </c>
      <c r="J289" s="8">
        <v>82.2667</v>
      </c>
      <c r="K289" s="8" t="s">
        <v>37</v>
      </c>
      <c r="L289" s="8" t="s">
        <v>23</v>
      </c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ht="15.75" customHeight="1">
      <c r="A290" s="8">
        <v>1180.0</v>
      </c>
      <c r="B290" s="10"/>
      <c r="C290" s="8">
        <v>3.0</v>
      </c>
      <c r="D290" s="8" t="s">
        <v>648</v>
      </c>
      <c r="E290" s="8" t="s">
        <v>20</v>
      </c>
      <c r="F290" s="15"/>
      <c r="G290" s="8">
        <v>0.0</v>
      </c>
      <c r="H290" s="8">
        <v>0.0</v>
      </c>
      <c r="I290" s="8">
        <v>2655.0</v>
      </c>
      <c r="J290" s="8">
        <v>7.2292</v>
      </c>
      <c r="K290" s="8" t="s">
        <v>270</v>
      </c>
      <c r="L290" s="8" t="s">
        <v>28</v>
      </c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ht="15.75" customHeight="1">
      <c r="A291" s="8">
        <v>1181.0</v>
      </c>
      <c r="B291" s="10"/>
      <c r="C291" s="8">
        <v>3.0</v>
      </c>
      <c r="D291" s="8" t="s">
        <v>649</v>
      </c>
      <c r="E291" s="8" t="s">
        <v>20</v>
      </c>
      <c r="F291" s="15"/>
      <c r="G291" s="8">
        <v>0.0</v>
      </c>
      <c r="H291" s="8">
        <v>0.0</v>
      </c>
      <c r="I291" s="8" t="s">
        <v>271</v>
      </c>
      <c r="J291" s="8">
        <v>8.05</v>
      </c>
      <c r="K291" s="12"/>
      <c r="L291" s="8" t="s">
        <v>23</v>
      </c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ht="15.75" customHeight="1">
      <c r="A292" s="8">
        <v>1182.0</v>
      </c>
      <c r="B292" s="10"/>
      <c r="C292" s="8">
        <v>1.0</v>
      </c>
      <c r="D292" s="8" t="s">
        <v>650</v>
      </c>
      <c r="E292" s="8" t="s">
        <v>20</v>
      </c>
      <c r="F292" s="15"/>
      <c r="G292" s="8">
        <v>0.0</v>
      </c>
      <c r="H292" s="8">
        <v>0.0</v>
      </c>
      <c r="I292" s="8" t="s">
        <v>272</v>
      </c>
      <c r="J292" s="8">
        <v>39.6</v>
      </c>
      <c r="K292" s="12"/>
      <c r="L292" s="8" t="s">
        <v>23</v>
      </c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ht="15.75" customHeight="1">
      <c r="A293" s="8">
        <v>1183.0</v>
      </c>
      <c r="B293" s="10"/>
      <c r="C293" s="8">
        <v>3.0</v>
      </c>
      <c r="D293" s="8" t="s">
        <v>651</v>
      </c>
      <c r="E293" s="8" t="s">
        <v>25</v>
      </c>
      <c r="F293" s="8">
        <v>30.0</v>
      </c>
      <c r="G293" s="8">
        <v>0.0</v>
      </c>
      <c r="H293" s="8">
        <v>0.0</v>
      </c>
      <c r="I293" s="8">
        <v>382650.0</v>
      </c>
      <c r="J293" s="8">
        <v>6.95</v>
      </c>
      <c r="K293" s="12"/>
      <c r="L293" s="8" t="s">
        <v>21</v>
      </c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ht="15.75" customHeight="1">
      <c r="A294" s="8">
        <v>1184.0</v>
      </c>
      <c r="B294" s="10"/>
      <c r="C294" s="8">
        <v>3.0</v>
      </c>
      <c r="D294" s="8" t="s">
        <v>652</v>
      </c>
      <c r="E294" s="8" t="s">
        <v>20</v>
      </c>
      <c r="F294" s="15"/>
      <c r="G294" s="8">
        <v>0.0</v>
      </c>
      <c r="H294" s="8">
        <v>0.0</v>
      </c>
      <c r="I294" s="8">
        <v>2652.0</v>
      </c>
      <c r="J294" s="8">
        <v>7.2292</v>
      </c>
      <c r="K294" s="12"/>
      <c r="L294" s="8" t="s">
        <v>28</v>
      </c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ht="15.75" customHeight="1">
      <c r="A295" s="8">
        <v>1185.0</v>
      </c>
      <c r="B295" s="10"/>
      <c r="C295" s="8">
        <v>1.0</v>
      </c>
      <c r="D295" s="8" t="s">
        <v>653</v>
      </c>
      <c r="E295" s="8" t="s">
        <v>20</v>
      </c>
      <c r="F295" s="8">
        <v>53.0</v>
      </c>
      <c r="G295" s="8">
        <v>1.0</v>
      </c>
      <c r="H295" s="8">
        <v>1.0</v>
      </c>
      <c r="I295" s="8">
        <v>33638.0</v>
      </c>
      <c r="J295" s="8">
        <v>81.8583</v>
      </c>
      <c r="K295" s="8" t="s">
        <v>275</v>
      </c>
      <c r="L295" s="8" t="s">
        <v>23</v>
      </c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ht="15.75" customHeight="1">
      <c r="A296" s="8">
        <v>1186.0</v>
      </c>
      <c r="B296" s="10"/>
      <c r="C296" s="8">
        <v>3.0</v>
      </c>
      <c r="D296" s="8" t="s">
        <v>654</v>
      </c>
      <c r="E296" s="8" t="s">
        <v>20</v>
      </c>
      <c r="F296" s="8">
        <v>36.0</v>
      </c>
      <c r="G296" s="8">
        <v>0.0</v>
      </c>
      <c r="H296" s="8">
        <v>0.0</v>
      </c>
      <c r="I296" s="8">
        <v>345771.0</v>
      </c>
      <c r="J296" s="8">
        <v>9.5</v>
      </c>
      <c r="K296" s="12"/>
      <c r="L296" s="8" t="s">
        <v>23</v>
      </c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ht="15.75" customHeight="1">
      <c r="A297" s="8">
        <v>1187.0</v>
      </c>
      <c r="B297" s="10"/>
      <c r="C297" s="8">
        <v>3.0</v>
      </c>
      <c r="D297" s="8" t="s">
        <v>655</v>
      </c>
      <c r="E297" s="8" t="s">
        <v>20</v>
      </c>
      <c r="F297" s="8">
        <v>26.0</v>
      </c>
      <c r="G297" s="8">
        <v>0.0</v>
      </c>
      <c r="H297" s="8">
        <v>0.0</v>
      </c>
      <c r="I297" s="8">
        <v>349202.0</v>
      </c>
      <c r="J297" s="8">
        <v>7.8958</v>
      </c>
      <c r="K297" s="12"/>
      <c r="L297" s="8" t="s">
        <v>23</v>
      </c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ht="15.75" customHeight="1">
      <c r="A298" s="8">
        <v>1188.0</v>
      </c>
      <c r="B298" s="10"/>
      <c r="C298" s="8">
        <v>2.0</v>
      </c>
      <c r="D298" s="8" t="s">
        <v>656</v>
      </c>
      <c r="E298" s="8" t="s">
        <v>25</v>
      </c>
      <c r="F298" s="8">
        <v>1.0</v>
      </c>
      <c r="G298" s="8">
        <v>1.0</v>
      </c>
      <c r="H298" s="8">
        <v>2.0</v>
      </c>
      <c r="I298" s="8" t="s">
        <v>73</v>
      </c>
      <c r="J298" s="8">
        <v>41.5792</v>
      </c>
      <c r="K298" s="12"/>
      <c r="L298" s="8" t="s">
        <v>28</v>
      </c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ht="15.75" customHeight="1">
      <c r="A299" s="8">
        <v>1189.0</v>
      </c>
      <c r="B299" s="10"/>
      <c r="C299" s="8">
        <v>3.0</v>
      </c>
      <c r="D299" s="8" t="s">
        <v>657</v>
      </c>
      <c r="E299" s="8" t="s">
        <v>20</v>
      </c>
      <c r="F299" s="15"/>
      <c r="G299" s="8">
        <v>2.0</v>
      </c>
      <c r="H299" s="8">
        <v>0.0</v>
      </c>
      <c r="I299" s="8">
        <v>2662.0</v>
      </c>
      <c r="J299" s="8">
        <v>21.6792</v>
      </c>
      <c r="K299" s="12"/>
      <c r="L299" s="8" t="s">
        <v>28</v>
      </c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ht="15.75" customHeight="1">
      <c r="A300" s="8">
        <v>1190.0</v>
      </c>
      <c r="B300" s="10"/>
      <c r="C300" s="8">
        <v>1.0</v>
      </c>
      <c r="D300" s="8" t="s">
        <v>658</v>
      </c>
      <c r="E300" s="8" t="s">
        <v>20</v>
      </c>
      <c r="F300" s="8">
        <v>30.0</v>
      </c>
      <c r="G300" s="8">
        <v>0.0</v>
      </c>
      <c r="H300" s="8">
        <v>0.0</v>
      </c>
      <c r="I300" s="8">
        <v>113801.0</v>
      </c>
      <c r="J300" s="8">
        <v>45.5</v>
      </c>
      <c r="K300" s="12"/>
      <c r="L300" s="8" t="s">
        <v>23</v>
      </c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ht="15.75" customHeight="1">
      <c r="A301" s="8">
        <v>1191.0</v>
      </c>
      <c r="B301" s="10"/>
      <c r="C301" s="8">
        <v>3.0</v>
      </c>
      <c r="D301" s="8" t="s">
        <v>659</v>
      </c>
      <c r="E301" s="8" t="s">
        <v>20</v>
      </c>
      <c r="F301" s="8">
        <v>29.0</v>
      </c>
      <c r="G301" s="8">
        <v>0.0</v>
      </c>
      <c r="H301" s="8">
        <v>0.0</v>
      </c>
      <c r="I301" s="8">
        <v>347467.0</v>
      </c>
      <c r="J301" s="8">
        <v>7.8542</v>
      </c>
      <c r="K301" s="12"/>
      <c r="L301" s="8" t="s">
        <v>23</v>
      </c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ht="15.75" customHeight="1">
      <c r="A302" s="8">
        <v>1192.0</v>
      </c>
      <c r="B302" s="10"/>
      <c r="C302" s="8">
        <v>3.0</v>
      </c>
      <c r="D302" s="8" t="s">
        <v>661</v>
      </c>
      <c r="E302" s="8" t="s">
        <v>20</v>
      </c>
      <c r="F302" s="8">
        <v>32.0</v>
      </c>
      <c r="G302" s="8">
        <v>0.0</v>
      </c>
      <c r="H302" s="8">
        <v>0.0</v>
      </c>
      <c r="I302" s="8">
        <v>347079.0</v>
      </c>
      <c r="J302" s="8">
        <v>7.775</v>
      </c>
      <c r="K302" s="12"/>
      <c r="L302" s="8" t="s">
        <v>23</v>
      </c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ht="15.75" customHeight="1">
      <c r="A303" s="8">
        <v>1193.0</v>
      </c>
      <c r="B303" s="10"/>
      <c r="C303" s="8">
        <v>2.0</v>
      </c>
      <c r="D303" s="8" t="s">
        <v>662</v>
      </c>
      <c r="E303" s="8" t="s">
        <v>20</v>
      </c>
      <c r="F303" s="15"/>
      <c r="G303" s="8">
        <v>0.0</v>
      </c>
      <c r="H303" s="8">
        <v>0.0</v>
      </c>
      <c r="I303" s="8">
        <v>237735.0</v>
      </c>
      <c r="J303" s="8">
        <v>15.0458</v>
      </c>
      <c r="K303" s="8" t="s">
        <v>280</v>
      </c>
      <c r="L303" s="8" t="s">
        <v>28</v>
      </c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ht="15.75" customHeight="1">
      <c r="A304" s="8">
        <v>1194.0</v>
      </c>
      <c r="B304" s="10"/>
      <c r="C304" s="8">
        <v>2.0</v>
      </c>
      <c r="D304" s="8" t="s">
        <v>663</v>
      </c>
      <c r="E304" s="8" t="s">
        <v>20</v>
      </c>
      <c r="F304" s="8">
        <v>43.0</v>
      </c>
      <c r="G304" s="8">
        <v>0.0</v>
      </c>
      <c r="H304" s="8">
        <v>1.0</v>
      </c>
      <c r="I304" s="8" t="s">
        <v>200</v>
      </c>
      <c r="J304" s="8">
        <v>21.0</v>
      </c>
      <c r="K304" s="12"/>
      <c r="L304" s="8" t="s">
        <v>23</v>
      </c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ht="15.75" customHeight="1">
      <c r="A305" s="8">
        <v>1195.0</v>
      </c>
      <c r="B305" s="10"/>
      <c r="C305" s="8">
        <v>3.0</v>
      </c>
      <c r="D305" s="8" t="s">
        <v>664</v>
      </c>
      <c r="E305" s="8" t="s">
        <v>20</v>
      </c>
      <c r="F305" s="8">
        <v>24.0</v>
      </c>
      <c r="G305" s="8">
        <v>0.0</v>
      </c>
      <c r="H305" s="8">
        <v>0.0</v>
      </c>
      <c r="I305" s="8">
        <v>315092.0</v>
      </c>
      <c r="J305" s="8">
        <v>8.6625</v>
      </c>
      <c r="K305" s="12"/>
      <c r="L305" s="8" t="s">
        <v>23</v>
      </c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ht="15.75" customHeight="1">
      <c r="A306" s="8">
        <v>1196.0</v>
      </c>
      <c r="B306" s="10"/>
      <c r="C306" s="8">
        <v>3.0</v>
      </c>
      <c r="D306" s="8" t="s">
        <v>665</v>
      </c>
      <c r="E306" s="8" t="s">
        <v>25</v>
      </c>
      <c r="F306" s="15"/>
      <c r="G306" s="8">
        <v>0.0</v>
      </c>
      <c r="H306" s="8">
        <v>0.0</v>
      </c>
      <c r="I306" s="8">
        <v>383123.0</v>
      </c>
      <c r="J306" s="8">
        <v>7.75</v>
      </c>
      <c r="K306" s="12"/>
      <c r="L306" s="8" t="s">
        <v>21</v>
      </c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ht="15.75" customHeight="1">
      <c r="A307" s="8">
        <v>1197.0</v>
      </c>
      <c r="B307" s="10"/>
      <c r="C307" s="8">
        <v>1.0</v>
      </c>
      <c r="D307" s="8" t="s">
        <v>666</v>
      </c>
      <c r="E307" s="8" t="s">
        <v>25</v>
      </c>
      <c r="F307" s="8">
        <v>64.0</v>
      </c>
      <c r="G307" s="8">
        <v>1.0</v>
      </c>
      <c r="H307" s="8">
        <v>1.0</v>
      </c>
      <c r="I307" s="8">
        <v>112901.0</v>
      </c>
      <c r="J307" s="8">
        <v>26.55</v>
      </c>
      <c r="K307" s="8" t="s">
        <v>281</v>
      </c>
      <c r="L307" s="8" t="s">
        <v>23</v>
      </c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ht="15.75" customHeight="1">
      <c r="A308" s="8">
        <v>1198.0</v>
      </c>
      <c r="B308" s="10"/>
      <c r="C308" s="8">
        <v>1.0</v>
      </c>
      <c r="D308" s="8" t="s">
        <v>667</v>
      </c>
      <c r="E308" s="8" t="s">
        <v>20</v>
      </c>
      <c r="F308" s="8">
        <v>30.0</v>
      </c>
      <c r="G308" s="8">
        <v>1.0</v>
      </c>
      <c r="H308" s="8">
        <v>2.0</v>
      </c>
      <c r="I308" s="8">
        <v>113781.0</v>
      </c>
      <c r="J308" s="8">
        <v>151.55</v>
      </c>
      <c r="K308" s="8" t="s">
        <v>282</v>
      </c>
      <c r="L308" s="8" t="s">
        <v>23</v>
      </c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ht="15.75" customHeight="1">
      <c r="A309" s="8">
        <v>1199.0</v>
      </c>
      <c r="B309" s="10"/>
      <c r="C309" s="8">
        <v>3.0</v>
      </c>
      <c r="D309" s="8" t="s">
        <v>668</v>
      </c>
      <c r="E309" s="8" t="s">
        <v>20</v>
      </c>
      <c r="F309" s="8">
        <v>0.83</v>
      </c>
      <c r="G309" s="8">
        <v>0.0</v>
      </c>
      <c r="H309" s="8">
        <v>1.0</v>
      </c>
      <c r="I309" s="8">
        <v>392091.0</v>
      </c>
      <c r="J309" s="8">
        <v>9.35</v>
      </c>
      <c r="K309" s="12"/>
      <c r="L309" s="8" t="s">
        <v>23</v>
      </c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ht="15.75" customHeight="1">
      <c r="A310" s="8">
        <v>1200.0</v>
      </c>
      <c r="B310" s="10"/>
      <c r="C310" s="8">
        <v>1.0</v>
      </c>
      <c r="D310" s="8" t="s">
        <v>669</v>
      </c>
      <c r="E310" s="8" t="s">
        <v>20</v>
      </c>
      <c r="F310" s="8">
        <v>55.0</v>
      </c>
      <c r="G310" s="8">
        <v>1.0</v>
      </c>
      <c r="H310" s="8">
        <v>1.0</v>
      </c>
      <c r="I310" s="8">
        <v>12749.0</v>
      </c>
      <c r="J310" s="8">
        <v>93.5</v>
      </c>
      <c r="K310" s="8" t="s">
        <v>285</v>
      </c>
      <c r="L310" s="8" t="s">
        <v>23</v>
      </c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ht="15.75" customHeight="1">
      <c r="A311" s="8">
        <v>1201.0</v>
      </c>
      <c r="B311" s="10"/>
      <c r="C311" s="8">
        <v>3.0</v>
      </c>
      <c r="D311" s="8" t="s">
        <v>670</v>
      </c>
      <c r="E311" s="8" t="s">
        <v>25</v>
      </c>
      <c r="F311" s="8">
        <v>45.0</v>
      </c>
      <c r="G311" s="8">
        <v>1.0</v>
      </c>
      <c r="H311" s="8">
        <v>0.0</v>
      </c>
      <c r="I311" s="8">
        <v>350026.0</v>
      </c>
      <c r="J311" s="8">
        <v>14.1083</v>
      </c>
      <c r="K311" s="12"/>
      <c r="L311" s="8" t="s">
        <v>23</v>
      </c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ht="15.75" customHeight="1">
      <c r="A312" s="8">
        <v>1202.0</v>
      </c>
      <c r="B312" s="10"/>
      <c r="C312" s="8">
        <v>3.0</v>
      </c>
      <c r="D312" s="8" t="s">
        <v>671</v>
      </c>
      <c r="E312" s="8" t="s">
        <v>20</v>
      </c>
      <c r="F312" s="8">
        <v>18.0</v>
      </c>
      <c r="G312" s="8">
        <v>0.0</v>
      </c>
      <c r="H312" s="8">
        <v>0.0</v>
      </c>
      <c r="I312" s="8">
        <v>315091.0</v>
      </c>
      <c r="J312" s="8">
        <v>8.6625</v>
      </c>
      <c r="K312" s="12"/>
      <c r="L312" s="8" t="s">
        <v>23</v>
      </c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ht="15.75" customHeight="1">
      <c r="A313" s="8">
        <v>1203.0</v>
      </c>
      <c r="B313" s="10"/>
      <c r="C313" s="8">
        <v>3.0</v>
      </c>
      <c r="D313" s="8" t="s">
        <v>672</v>
      </c>
      <c r="E313" s="8" t="s">
        <v>20</v>
      </c>
      <c r="F313" s="8">
        <v>22.0</v>
      </c>
      <c r="G313" s="8">
        <v>0.0</v>
      </c>
      <c r="H313" s="8">
        <v>0.0</v>
      </c>
      <c r="I313" s="8">
        <v>2658.0</v>
      </c>
      <c r="J313" s="8">
        <v>7.225</v>
      </c>
      <c r="K313" s="12"/>
      <c r="L313" s="8" t="s">
        <v>28</v>
      </c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ht="15.75" customHeight="1">
      <c r="A314" s="8">
        <v>1204.0</v>
      </c>
      <c r="B314" s="10"/>
      <c r="C314" s="8">
        <v>3.0</v>
      </c>
      <c r="D314" s="8" t="s">
        <v>673</v>
      </c>
      <c r="E314" s="8" t="s">
        <v>20</v>
      </c>
      <c r="F314" s="15"/>
      <c r="G314" s="8">
        <v>0.0</v>
      </c>
      <c r="H314" s="8">
        <v>0.0</v>
      </c>
      <c r="I314" s="8" t="s">
        <v>287</v>
      </c>
      <c r="J314" s="8">
        <v>7.575</v>
      </c>
      <c r="K314" s="12"/>
      <c r="L314" s="8" t="s">
        <v>23</v>
      </c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ht="15.75" customHeight="1">
      <c r="A315" s="8">
        <v>1205.0</v>
      </c>
      <c r="B315" s="10"/>
      <c r="C315" s="8">
        <v>3.0</v>
      </c>
      <c r="D315" s="8" t="s">
        <v>674</v>
      </c>
      <c r="E315" s="8" t="s">
        <v>25</v>
      </c>
      <c r="F315" s="8">
        <v>37.0</v>
      </c>
      <c r="G315" s="8">
        <v>0.0</v>
      </c>
      <c r="H315" s="8">
        <v>0.0</v>
      </c>
      <c r="I315" s="8">
        <v>368364.0</v>
      </c>
      <c r="J315" s="8">
        <v>7.75</v>
      </c>
      <c r="K315" s="12"/>
      <c r="L315" s="8" t="s">
        <v>21</v>
      </c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ht="15.75" customHeight="1">
      <c r="A316" s="8">
        <v>1206.0</v>
      </c>
      <c r="B316" s="10"/>
      <c r="C316" s="8">
        <v>1.0</v>
      </c>
      <c r="D316" s="8" t="s">
        <v>675</v>
      </c>
      <c r="E316" s="8" t="s">
        <v>25</v>
      </c>
      <c r="F316" s="8">
        <v>55.0</v>
      </c>
      <c r="G316" s="8">
        <v>0.0</v>
      </c>
      <c r="H316" s="8">
        <v>0.0</v>
      </c>
      <c r="I316" s="8" t="s">
        <v>267</v>
      </c>
      <c r="J316" s="8">
        <v>135.6333</v>
      </c>
      <c r="K316" s="8" t="s">
        <v>289</v>
      </c>
      <c r="L316" s="8" t="s">
        <v>28</v>
      </c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ht="15.75" customHeight="1">
      <c r="A317" s="8">
        <v>1207.0</v>
      </c>
      <c r="B317" s="10"/>
      <c r="C317" s="8">
        <v>3.0</v>
      </c>
      <c r="D317" s="8" t="s">
        <v>676</v>
      </c>
      <c r="E317" s="8" t="s">
        <v>25</v>
      </c>
      <c r="F317" s="8">
        <v>17.0</v>
      </c>
      <c r="G317" s="8">
        <v>0.0</v>
      </c>
      <c r="H317" s="8">
        <v>0.0</v>
      </c>
      <c r="I317" s="8" t="s">
        <v>290</v>
      </c>
      <c r="J317" s="8">
        <v>7.7333</v>
      </c>
      <c r="K317" s="12"/>
      <c r="L317" s="8" t="s">
        <v>21</v>
      </c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ht="15.75" customHeight="1">
      <c r="A318" s="8">
        <v>1208.0</v>
      </c>
      <c r="B318" s="10"/>
      <c r="C318" s="8">
        <v>1.0</v>
      </c>
      <c r="D318" s="8" t="s">
        <v>677</v>
      </c>
      <c r="E318" s="8" t="s">
        <v>20</v>
      </c>
      <c r="F318" s="8">
        <v>57.0</v>
      </c>
      <c r="G318" s="8">
        <v>1.0</v>
      </c>
      <c r="H318" s="8">
        <v>0.0</v>
      </c>
      <c r="I318" s="8" t="s">
        <v>62</v>
      </c>
      <c r="J318" s="8">
        <v>146.5208</v>
      </c>
      <c r="K318" s="8" t="s">
        <v>63</v>
      </c>
      <c r="L318" s="8" t="s">
        <v>28</v>
      </c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ht="15.75" customHeight="1">
      <c r="A319" s="8">
        <v>1209.0</v>
      </c>
      <c r="B319" s="10"/>
      <c r="C319" s="8">
        <v>2.0</v>
      </c>
      <c r="D319" s="8" t="s">
        <v>678</v>
      </c>
      <c r="E319" s="8" t="s">
        <v>20</v>
      </c>
      <c r="F319" s="8">
        <v>19.0</v>
      </c>
      <c r="G319" s="8">
        <v>0.0</v>
      </c>
      <c r="H319" s="8">
        <v>0.0</v>
      </c>
      <c r="I319" s="8">
        <v>28004.0</v>
      </c>
      <c r="J319" s="8">
        <v>10.5</v>
      </c>
      <c r="K319" s="12"/>
      <c r="L319" s="8" t="s">
        <v>23</v>
      </c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ht="15.75" customHeight="1">
      <c r="A320" s="8">
        <v>1210.0</v>
      </c>
      <c r="B320" s="10"/>
      <c r="C320" s="8">
        <v>3.0</v>
      </c>
      <c r="D320" s="8" t="s">
        <v>679</v>
      </c>
      <c r="E320" s="8" t="s">
        <v>20</v>
      </c>
      <c r="F320" s="8">
        <v>27.0</v>
      </c>
      <c r="G320" s="8">
        <v>0.0</v>
      </c>
      <c r="H320" s="8">
        <v>0.0</v>
      </c>
      <c r="I320" s="8">
        <v>350408.0</v>
      </c>
      <c r="J320" s="8">
        <v>7.8542</v>
      </c>
      <c r="K320" s="12"/>
      <c r="L320" s="8" t="s">
        <v>23</v>
      </c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ht="15.75" customHeight="1">
      <c r="A321" s="8">
        <v>1211.0</v>
      </c>
      <c r="B321" s="10"/>
      <c r="C321" s="8">
        <v>2.0</v>
      </c>
      <c r="D321" s="8" t="s">
        <v>680</v>
      </c>
      <c r="E321" s="8" t="s">
        <v>20</v>
      </c>
      <c r="F321" s="8">
        <v>22.0</v>
      </c>
      <c r="G321" s="8">
        <v>2.0</v>
      </c>
      <c r="H321" s="8">
        <v>0.0</v>
      </c>
      <c r="I321" s="8" t="s">
        <v>56</v>
      </c>
      <c r="J321" s="8">
        <v>31.5</v>
      </c>
      <c r="K321" s="12"/>
      <c r="L321" s="8" t="s">
        <v>23</v>
      </c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ht="15.75" customHeight="1">
      <c r="A322" s="8">
        <v>1212.0</v>
      </c>
      <c r="B322" s="10"/>
      <c r="C322" s="8">
        <v>3.0</v>
      </c>
      <c r="D322" s="8" t="s">
        <v>681</v>
      </c>
      <c r="E322" s="8" t="s">
        <v>20</v>
      </c>
      <c r="F322" s="8">
        <v>26.0</v>
      </c>
      <c r="G322" s="8">
        <v>0.0</v>
      </c>
      <c r="H322" s="8">
        <v>0.0</v>
      </c>
      <c r="I322" s="8">
        <v>347075.0</v>
      </c>
      <c r="J322" s="8">
        <v>7.775</v>
      </c>
      <c r="K322" s="12"/>
      <c r="L322" s="8" t="s">
        <v>23</v>
      </c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ht="15.75" customHeight="1">
      <c r="A323" s="8">
        <v>1213.0</v>
      </c>
      <c r="B323" s="10"/>
      <c r="C323" s="8">
        <v>3.0</v>
      </c>
      <c r="D323" s="8" t="s">
        <v>682</v>
      </c>
      <c r="E323" s="8" t="s">
        <v>20</v>
      </c>
      <c r="F323" s="8">
        <v>25.0</v>
      </c>
      <c r="G323" s="8">
        <v>0.0</v>
      </c>
      <c r="H323" s="8">
        <v>0.0</v>
      </c>
      <c r="I323" s="8">
        <v>2654.0</v>
      </c>
      <c r="J323" s="8">
        <v>7.2292</v>
      </c>
      <c r="K323" s="8" t="s">
        <v>292</v>
      </c>
      <c r="L323" s="8" t="s">
        <v>28</v>
      </c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ht="15.75" customHeight="1">
      <c r="A324" s="8">
        <v>1214.0</v>
      </c>
      <c r="B324" s="10"/>
      <c r="C324" s="8">
        <v>2.0</v>
      </c>
      <c r="D324" s="8" t="s">
        <v>683</v>
      </c>
      <c r="E324" s="8" t="s">
        <v>20</v>
      </c>
      <c r="F324" s="8">
        <v>26.0</v>
      </c>
      <c r="G324" s="8">
        <v>0.0</v>
      </c>
      <c r="H324" s="8">
        <v>0.0</v>
      </c>
      <c r="I324" s="8">
        <v>244368.0</v>
      </c>
      <c r="J324" s="8">
        <v>13.0</v>
      </c>
      <c r="K324" s="8" t="s">
        <v>166</v>
      </c>
      <c r="L324" s="8" t="s">
        <v>23</v>
      </c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ht="15.75" customHeight="1">
      <c r="A325" s="8">
        <v>1215.0</v>
      </c>
      <c r="B325" s="10"/>
      <c r="C325" s="8">
        <v>1.0</v>
      </c>
      <c r="D325" s="8" t="s">
        <v>684</v>
      </c>
      <c r="E325" s="8" t="s">
        <v>20</v>
      </c>
      <c r="F325" s="8">
        <v>33.0</v>
      </c>
      <c r="G325" s="8">
        <v>0.0</v>
      </c>
      <c r="H325" s="8">
        <v>0.0</v>
      </c>
      <c r="I325" s="8">
        <v>113790.0</v>
      </c>
      <c r="J325" s="8">
        <v>26.55</v>
      </c>
      <c r="K325" s="12"/>
      <c r="L325" s="8" t="s">
        <v>23</v>
      </c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ht="15.75" customHeight="1">
      <c r="A326" s="8">
        <v>1216.0</v>
      </c>
      <c r="B326" s="10"/>
      <c r="C326" s="8">
        <v>1.0</v>
      </c>
      <c r="D326" s="8" t="s">
        <v>685</v>
      </c>
      <c r="E326" s="8" t="s">
        <v>25</v>
      </c>
      <c r="F326" s="8">
        <v>39.0</v>
      </c>
      <c r="G326" s="8">
        <v>0.0</v>
      </c>
      <c r="H326" s="8">
        <v>0.0</v>
      </c>
      <c r="I326" s="8">
        <v>24160.0</v>
      </c>
      <c r="J326" s="8">
        <v>211.3375</v>
      </c>
      <c r="K326" s="12"/>
      <c r="L326" s="8" t="s">
        <v>23</v>
      </c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ht="15.75" customHeight="1">
      <c r="A327" s="8">
        <v>1217.0</v>
      </c>
      <c r="B327" s="10"/>
      <c r="C327" s="8">
        <v>3.0</v>
      </c>
      <c r="D327" s="8" t="s">
        <v>687</v>
      </c>
      <c r="E327" s="8" t="s">
        <v>20</v>
      </c>
      <c r="F327" s="8">
        <v>23.0</v>
      </c>
      <c r="G327" s="8">
        <v>0.0</v>
      </c>
      <c r="H327" s="8">
        <v>0.0</v>
      </c>
      <c r="I327" s="8" t="s">
        <v>296</v>
      </c>
      <c r="J327" s="8">
        <v>7.05</v>
      </c>
      <c r="K327" s="12"/>
      <c r="L327" s="8" t="s">
        <v>23</v>
      </c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ht="15.75" customHeight="1">
      <c r="A328" s="8">
        <v>1218.0</v>
      </c>
      <c r="B328" s="10"/>
      <c r="C328" s="8">
        <v>2.0</v>
      </c>
      <c r="D328" s="8" t="s">
        <v>688</v>
      </c>
      <c r="E328" s="8" t="s">
        <v>25</v>
      </c>
      <c r="F328" s="8">
        <v>12.0</v>
      </c>
      <c r="G328" s="8">
        <v>2.0</v>
      </c>
      <c r="H328" s="8">
        <v>1.0</v>
      </c>
      <c r="I328" s="8">
        <v>230136.0</v>
      </c>
      <c r="J328" s="8">
        <v>39.0</v>
      </c>
      <c r="K328" s="8" t="s">
        <v>191</v>
      </c>
      <c r="L328" s="8" t="s">
        <v>23</v>
      </c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ht="15.75" customHeight="1">
      <c r="A329" s="8">
        <v>1219.0</v>
      </c>
      <c r="B329" s="10"/>
      <c r="C329" s="8">
        <v>1.0</v>
      </c>
      <c r="D329" s="8" t="s">
        <v>689</v>
      </c>
      <c r="E329" s="8" t="s">
        <v>20</v>
      </c>
      <c r="F329" s="8">
        <v>46.0</v>
      </c>
      <c r="G329" s="8">
        <v>0.0</v>
      </c>
      <c r="H329" s="8">
        <v>0.0</v>
      </c>
      <c r="I329" s="8" t="s">
        <v>255</v>
      </c>
      <c r="J329" s="8">
        <v>79.2</v>
      </c>
      <c r="K329" s="12"/>
      <c r="L329" s="8" t="s">
        <v>28</v>
      </c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ht="15.75" customHeight="1">
      <c r="A330" s="8">
        <v>1220.0</v>
      </c>
      <c r="B330" s="10"/>
      <c r="C330" s="8">
        <v>2.0</v>
      </c>
      <c r="D330" s="8" t="s">
        <v>690</v>
      </c>
      <c r="E330" s="8" t="s">
        <v>20</v>
      </c>
      <c r="F330" s="8">
        <v>29.0</v>
      </c>
      <c r="G330" s="8">
        <v>1.0</v>
      </c>
      <c r="H330" s="8">
        <v>0.0</v>
      </c>
      <c r="I330" s="8">
        <v>2003.0</v>
      </c>
      <c r="J330" s="8">
        <v>26.0</v>
      </c>
      <c r="K330" s="12"/>
      <c r="L330" s="8" t="s">
        <v>23</v>
      </c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ht="15.75" customHeight="1">
      <c r="A331" s="8">
        <v>1221.0</v>
      </c>
      <c r="B331" s="10"/>
      <c r="C331" s="8">
        <v>2.0</v>
      </c>
      <c r="D331" s="8" t="s">
        <v>691</v>
      </c>
      <c r="E331" s="8" t="s">
        <v>20</v>
      </c>
      <c r="F331" s="8">
        <v>21.0</v>
      </c>
      <c r="G331" s="8">
        <v>0.0</v>
      </c>
      <c r="H331" s="8">
        <v>0.0</v>
      </c>
      <c r="I331" s="8">
        <v>236854.0</v>
      </c>
      <c r="J331" s="8">
        <v>13.0</v>
      </c>
      <c r="K331" s="12"/>
      <c r="L331" s="8" t="s">
        <v>23</v>
      </c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ht="15.75" customHeight="1">
      <c r="A332" s="8">
        <v>1222.0</v>
      </c>
      <c r="B332" s="10"/>
      <c r="C332" s="8">
        <v>2.0</v>
      </c>
      <c r="D332" s="8" t="s">
        <v>693</v>
      </c>
      <c r="E332" s="8" t="s">
        <v>25</v>
      </c>
      <c r="F332" s="8">
        <v>48.0</v>
      </c>
      <c r="G332" s="8">
        <v>0.0</v>
      </c>
      <c r="H332" s="8">
        <v>2.0</v>
      </c>
      <c r="I332" s="8" t="s">
        <v>162</v>
      </c>
      <c r="J332" s="8">
        <v>36.75</v>
      </c>
      <c r="K332" s="12"/>
      <c r="L332" s="8" t="s">
        <v>23</v>
      </c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ht="15.75" customHeight="1">
      <c r="A333" s="8">
        <v>1223.0</v>
      </c>
      <c r="B333" s="10"/>
      <c r="C333" s="8">
        <v>1.0</v>
      </c>
      <c r="D333" s="8" t="s">
        <v>694</v>
      </c>
      <c r="E333" s="8" t="s">
        <v>20</v>
      </c>
      <c r="F333" s="8">
        <v>39.0</v>
      </c>
      <c r="G333" s="8">
        <v>0.0</v>
      </c>
      <c r="H333" s="8">
        <v>0.0</v>
      </c>
      <c r="I333" s="8" t="s">
        <v>300</v>
      </c>
      <c r="J333" s="8">
        <v>29.7</v>
      </c>
      <c r="K333" s="8" t="s">
        <v>301</v>
      </c>
      <c r="L333" s="8" t="s">
        <v>28</v>
      </c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ht="15.75" customHeight="1">
      <c r="A334" s="8">
        <v>1224.0</v>
      </c>
      <c r="B334" s="10"/>
      <c r="C334" s="8">
        <v>3.0</v>
      </c>
      <c r="D334" s="8" t="s">
        <v>695</v>
      </c>
      <c r="E334" s="8" t="s">
        <v>20</v>
      </c>
      <c r="F334" s="15"/>
      <c r="G334" s="8">
        <v>0.0</v>
      </c>
      <c r="H334" s="8">
        <v>0.0</v>
      </c>
      <c r="I334" s="8">
        <v>2684.0</v>
      </c>
      <c r="J334" s="8">
        <v>7.225</v>
      </c>
      <c r="K334" s="12"/>
      <c r="L334" s="8" t="s">
        <v>28</v>
      </c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ht="15.75" customHeight="1">
      <c r="A335" s="8">
        <v>1225.0</v>
      </c>
      <c r="B335" s="10"/>
      <c r="C335" s="8">
        <v>3.0</v>
      </c>
      <c r="D335" s="8" t="s">
        <v>696</v>
      </c>
      <c r="E335" s="8" t="s">
        <v>25</v>
      </c>
      <c r="F335" s="8">
        <v>19.0</v>
      </c>
      <c r="G335" s="8">
        <v>1.0</v>
      </c>
      <c r="H335" s="8">
        <v>1.0</v>
      </c>
      <c r="I335" s="8">
        <v>2653.0</v>
      </c>
      <c r="J335" s="8">
        <v>15.7417</v>
      </c>
      <c r="K335" s="12"/>
      <c r="L335" s="8" t="s">
        <v>28</v>
      </c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ht="15.75" customHeight="1">
      <c r="A336" s="8">
        <v>1226.0</v>
      </c>
      <c r="B336" s="10"/>
      <c r="C336" s="8">
        <v>3.0</v>
      </c>
      <c r="D336" s="8" t="s">
        <v>697</v>
      </c>
      <c r="E336" s="8" t="s">
        <v>20</v>
      </c>
      <c r="F336" s="8">
        <v>27.0</v>
      </c>
      <c r="G336" s="8">
        <v>0.0</v>
      </c>
      <c r="H336" s="8">
        <v>0.0</v>
      </c>
      <c r="I336" s="8">
        <v>349229.0</v>
      </c>
      <c r="J336" s="8">
        <v>7.8958</v>
      </c>
      <c r="K336" s="12"/>
      <c r="L336" s="8" t="s">
        <v>23</v>
      </c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ht="15.75" customHeight="1">
      <c r="A337" s="8">
        <v>1227.0</v>
      </c>
      <c r="B337" s="10"/>
      <c r="C337" s="8">
        <v>1.0</v>
      </c>
      <c r="D337" s="8" t="s">
        <v>698</v>
      </c>
      <c r="E337" s="8" t="s">
        <v>20</v>
      </c>
      <c r="F337" s="8">
        <v>30.0</v>
      </c>
      <c r="G337" s="8">
        <v>0.0</v>
      </c>
      <c r="H337" s="8">
        <v>0.0</v>
      </c>
      <c r="I337" s="8">
        <v>110469.0</v>
      </c>
      <c r="J337" s="8">
        <v>26.0</v>
      </c>
      <c r="K337" s="8" t="s">
        <v>288</v>
      </c>
      <c r="L337" s="8" t="s">
        <v>23</v>
      </c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ht="15.75" customHeight="1">
      <c r="A338" s="8">
        <v>1228.0</v>
      </c>
      <c r="B338" s="10"/>
      <c r="C338" s="8">
        <v>2.0</v>
      </c>
      <c r="D338" s="8" t="s">
        <v>699</v>
      </c>
      <c r="E338" s="8" t="s">
        <v>20</v>
      </c>
      <c r="F338" s="8">
        <v>32.0</v>
      </c>
      <c r="G338" s="8">
        <v>0.0</v>
      </c>
      <c r="H338" s="8">
        <v>0.0</v>
      </c>
      <c r="I338" s="8">
        <v>244360.0</v>
      </c>
      <c r="J338" s="8">
        <v>13.0</v>
      </c>
      <c r="K338" s="12"/>
      <c r="L338" s="8" t="s">
        <v>23</v>
      </c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ht="15.75" customHeight="1">
      <c r="A339" s="8">
        <v>1229.0</v>
      </c>
      <c r="B339" s="10"/>
      <c r="C339" s="8">
        <v>3.0</v>
      </c>
      <c r="D339" s="8" t="s">
        <v>700</v>
      </c>
      <c r="E339" s="8" t="s">
        <v>20</v>
      </c>
      <c r="F339" s="8">
        <v>39.0</v>
      </c>
      <c r="G339" s="8">
        <v>0.0</v>
      </c>
      <c r="H339" s="8">
        <v>2.0</v>
      </c>
      <c r="I339" s="8">
        <v>2675.0</v>
      </c>
      <c r="J339" s="8">
        <v>7.2292</v>
      </c>
      <c r="K339" s="12"/>
      <c r="L339" s="8" t="s">
        <v>28</v>
      </c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ht="15.75" customHeight="1">
      <c r="A340" s="8">
        <v>1230.0</v>
      </c>
      <c r="B340" s="10"/>
      <c r="C340" s="8">
        <v>2.0</v>
      </c>
      <c r="D340" s="8" t="s">
        <v>701</v>
      </c>
      <c r="E340" s="8" t="s">
        <v>20</v>
      </c>
      <c r="F340" s="8">
        <v>25.0</v>
      </c>
      <c r="G340" s="8">
        <v>0.0</v>
      </c>
      <c r="H340" s="8">
        <v>0.0</v>
      </c>
      <c r="I340" s="8" t="s">
        <v>56</v>
      </c>
      <c r="J340" s="8">
        <v>31.5</v>
      </c>
      <c r="K340" s="12"/>
      <c r="L340" s="8" t="s">
        <v>23</v>
      </c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ht="15.75" customHeight="1">
      <c r="A341" s="8">
        <v>1231.0</v>
      </c>
      <c r="B341" s="10"/>
      <c r="C341" s="8">
        <v>3.0</v>
      </c>
      <c r="D341" s="8" t="s">
        <v>702</v>
      </c>
      <c r="E341" s="8" t="s">
        <v>20</v>
      </c>
      <c r="F341" s="15"/>
      <c r="G341" s="8">
        <v>0.0</v>
      </c>
      <c r="H341" s="8">
        <v>0.0</v>
      </c>
      <c r="I341" s="8">
        <v>2622.0</v>
      </c>
      <c r="J341" s="8">
        <v>7.2292</v>
      </c>
      <c r="K341" s="12"/>
      <c r="L341" s="8" t="s">
        <v>28</v>
      </c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ht="15.75" customHeight="1">
      <c r="A342" s="8">
        <v>1232.0</v>
      </c>
      <c r="B342" s="10"/>
      <c r="C342" s="8">
        <v>2.0</v>
      </c>
      <c r="D342" s="8" t="s">
        <v>703</v>
      </c>
      <c r="E342" s="8" t="s">
        <v>20</v>
      </c>
      <c r="F342" s="8">
        <v>18.0</v>
      </c>
      <c r="G342" s="8">
        <v>0.0</v>
      </c>
      <c r="H342" s="8">
        <v>0.0</v>
      </c>
      <c r="I342" s="8" t="s">
        <v>304</v>
      </c>
      <c r="J342" s="8">
        <v>10.5</v>
      </c>
      <c r="K342" s="12"/>
      <c r="L342" s="8" t="s">
        <v>23</v>
      </c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ht="15.75" customHeight="1">
      <c r="A343" s="8">
        <v>1233.0</v>
      </c>
      <c r="B343" s="10"/>
      <c r="C343" s="8">
        <v>3.0</v>
      </c>
      <c r="D343" s="8" t="s">
        <v>704</v>
      </c>
      <c r="E343" s="8" t="s">
        <v>20</v>
      </c>
      <c r="F343" s="8">
        <v>32.0</v>
      </c>
      <c r="G343" s="8">
        <v>0.0</v>
      </c>
      <c r="H343" s="8">
        <v>0.0</v>
      </c>
      <c r="I343" s="8">
        <v>350403.0</v>
      </c>
      <c r="J343" s="8">
        <v>7.5792</v>
      </c>
      <c r="K343" s="12"/>
      <c r="L343" s="8" t="s">
        <v>23</v>
      </c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ht="15.75" customHeight="1">
      <c r="A344" s="8">
        <v>1234.0</v>
      </c>
      <c r="B344" s="10"/>
      <c r="C344" s="8">
        <v>3.0</v>
      </c>
      <c r="D344" s="8" t="s">
        <v>705</v>
      </c>
      <c r="E344" s="8" t="s">
        <v>20</v>
      </c>
      <c r="F344" s="15"/>
      <c r="G344" s="8">
        <v>1.0</v>
      </c>
      <c r="H344" s="8">
        <v>9.0</v>
      </c>
      <c r="I344" s="8" t="s">
        <v>182</v>
      </c>
      <c r="J344" s="8">
        <v>69.55</v>
      </c>
      <c r="K344" s="12"/>
      <c r="L344" s="8" t="s">
        <v>23</v>
      </c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ht="15.75" customHeight="1">
      <c r="A345" s="8">
        <v>1235.0</v>
      </c>
      <c r="B345" s="10"/>
      <c r="C345" s="8">
        <v>1.0</v>
      </c>
      <c r="D345" s="8" t="s">
        <v>706</v>
      </c>
      <c r="E345" s="8" t="s">
        <v>25</v>
      </c>
      <c r="F345" s="8">
        <v>58.0</v>
      </c>
      <c r="G345" s="8">
        <v>0.0</v>
      </c>
      <c r="H345" s="8">
        <v>1.0</v>
      </c>
      <c r="I345" s="8" t="s">
        <v>257</v>
      </c>
      <c r="J345" s="8">
        <v>512.3292</v>
      </c>
      <c r="K345" s="8" t="s">
        <v>307</v>
      </c>
      <c r="L345" s="8" t="s">
        <v>28</v>
      </c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ht="15.75" customHeight="1">
      <c r="A346" s="8">
        <v>1236.0</v>
      </c>
      <c r="B346" s="10"/>
      <c r="C346" s="8">
        <v>3.0</v>
      </c>
      <c r="D346" s="8" t="s">
        <v>708</v>
      </c>
      <c r="E346" s="8" t="s">
        <v>20</v>
      </c>
      <c r="F346" s="15"/>
      <c r="G346" s="8">
        <v>1.0</v>
      </c>
      <c r="H346" s="8">
        <v>1.0</v>
      </c>
      <c r="I346" s="8" t="s">
        <v>177</v>
      </c>
      <c r="J346" s="8">
        <v>14.5</v>
      </c>
      <c r="K346" s="12"/>
      <c r="L346" s="8" t="s">
        <v>23</v>
      </c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ht="15.75" customHeight="1">
      <c r="A347" s="8">
        <v>1237.0</v>
      </c>
      <c r="B347" s="10"/>
      <c r="C347" s="8">
        <v>3.0</v>
      </c>
      <c r="D347" s="8" t="s">
        <v>709</v>
      </c>
      <c r="E347" s="8" t="s">
        <v>25</v>
      </c>
      <c r="F347" s="8">
        <v>16.0</v>
      </c>
      <c r="G347" s="8">
        <v>0.0</v>
      </c>
      <c r="H347" s="8">
        <v>0.0</v>
      </c>
      <c r="I347" s="8">
        <v>348125.0</v>
      </c>
      <c r="J347" s="8">
        <v>7.65</v>
      </c>
      <c r="K347" s="12"/>
      <c r="L347" s="8" t="s">
        <v>23</v>
      </c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ht="15.75" customHeight="1">
      <c r="A348" s="8">
        <v>1238.0</v>
      </c>
      <c r="B348" s="10"/>
      <c r="C348" s="8">
        <v>2.0</v>
      </c>
      <c r="D348" s="8" t="s">
        <v>710</v>
      </c>
      <c r="E348" s="8" t="s">
        <v>20</v>
      </c>
      <c r="F348" s="8">
        <v>26.0</v>
      </c>
      <c r="G348" s="8">
        <v>0.0</v>
      </c>
      <c r="H348" s="8">
        <v>0.0</v>
      </c>
      <c r="I348" s="8">
        <v>237670.0</v>
      </c>
      <c r="J348" s="8">
        <v>13.0</v>
      </c>
      <c r="K348" s="12"/>
      <c r="L348" s="8" t="s">
        <v>23</v>
      </c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ht="15.75" customHeight="1">
      <c r="A349" s="8">
        <v>1239.0</v>
      </c>
      <c r="B349" s="10"/>
      <c r="C349" s="8">
        <v>3.0</v>
      </c>
      <c r="D349" s="8" t="s">
        <v>711</v>
      </c>
      <c r="E349" s="8" t="s">
        <v>25</v>
      </c>
      <c r="F349" s="8">
        <v>38.0</v>
      </c>
      <c r="G349" s="8">
        <v>0.0</v>
      </c>
      <c r="H349" s="8">
        <v>0.0</v>
      </c>
      <c r="I349" s="8">
        <v>2688.0</v>
      </c>
      <c r="J349" s="8">
        <v>7.2292</v>
      </c>
      <c r="K349" s="12"/>
      <c r="L349" s="8" t="s">
        <v>28</v>
      </c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ht="15.75" customHeight="1">
      <c r="A350" s="8">
        <v>1240.0</v>
      </c>
      <c r="B350" s="10"/>
      <c r="C350" s="8">
        <v>2.0</v>
      </c>
      <c r="D350" s="8" t="s">
        <v>712</v>
      </c>
      <c r="E350" s="8" t="s">
        <v>20</v>
      </c>
      <c r="F350" s="8">
        <v>24.0</v>
      </c>
      <c r="G350" s="8">
        <v>0.0</v>
      </c>
      <c r="H350" s="8">
        <v>0.0</v>
      </c>
      <c r="I350" s="8">
        <v>248726.0</v>
      </c>
      <c r="J350" s="8">
        <v>13.5</v>
      </c>
      <c r="K350" s="12"/>
      <c r="L350" s="8" t="s">
        <v>23</v>
      </c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ht="15.75" customHeight="1">
      <c r="A351" s="8">
        <v>1241.0</v>
      </c>
      <c r="B351" s="10"/>
      <c r="C351" s="8">
        <v>2.0</v>
      </c>
      <c r="D351" s="8" t="s">
        <v>714</v>
      </c>
      <c r="E351" s="8" t="s">
        <v>25</v>
      </c>
      <c r="F351" s="8">
        <v>31.0</v>
      </c>
      <c r="G351" s="8">
        <v>0.0</v>
      </c>
      <c r="H351" s="8">
        <v>0.0</v>
      </c>
      <c r="I351" s="8" t="s">
        <v>218</v>
      </c>
      <c r="J351" s="8">
        <v>21.0</v>
      </c>
      <c r="K351" s="12"/>
      <c r="L351" s="8" t="s">
        <v>23</v>
      </c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ht="15.75" customHeight="1">
      <c r="A352" s="8">
        <v>1242.0</v>
      </c>
      <c r="B352" s="10"/>
      <c r="C352" s="8">
        <v>1.0</v>
      </c>
      <c r="D352" s="8" t="s">
        <v>715</v>
      </c>
      <c r="E352" s="8" t="s">
        <v>25</v>
      </c>
      <c r="F352" s="8">
        <v>45.0</v>
      </c>
      <c r="G352" s="8">
        <v>0.0</v>
      </c>
      <c r="H352" s="8">
        <v>1.0</v>
      </c>
      <c r="I352" s="8" t="s">
        <v>114</v>
      </c>
      <c r="J352" s="8">
        <v>63.3583</v>
      </c>
      <c r="K352" s="8" t="s">
        <v>115</v>
      </c>
      <c r="L352" s="8" t="s">
        <v>28</v>
      </c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ht="15.75" customHeight="1">
      <c r="A353" s="8">
        <v>1243.0</v>
      </c>
      <c r="B353" s="10"/>
      <c r="C353" s="8">
        <v>2.0</v>
      </c>
      <c r="D353" s="8" t="s">
        <v>716</v>
      </c>
      <c r="E353" s="8" t="s">
        <v>20</v>
      </c>
      <c r="F353" s="8">
        <v>25.0</v>
      </c>
      <c r="G353" s="8">
        <v>0.0</v>
      </c>
      <c r="H353" s="8">
        <v>0.0</v>
      </c>
      <c r="I353" s="8" t="s">
        <v>310</v>
      </c>
      <c r="J353" s="8">
        <v>10.5</v>
      </c>
      <c r="K353" s="12"/>
      <c r="L353" s="8" t="s">
        <v>23</v>
      </c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ht="15.75" customHeight="1">
      <c r="A354" s="8">
        <v>1244.0</v>
      </c>
      <c r="B354" s="10"/>
      <c r="C354" s="8">
        <v>2.0</v>
      </c>
      <c r="D354" s="8" t="s">
        <v>717</v>
      </c>
      <c r="E354" s="8" t="s">
        <v>20</v>
      </c>
      <c r="F354" s="8">
        <v>18.0</v>
      </c>
      <c r="G354" s="8">
        <v>0.0</v>
      </c>
      <c r="H354" s="8">
        <v>0.0</v>
      </c>
      <c r="I354" s="8" t="s">
        <v>99</v>
      </c>
      <c r="J354" s="8">
        <v>73.5</v>
      </c>
      <c r="K354" s="12"/>
      <c r="L354" s="8" t="s">
        <v>23</v>
      </c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ht="15.75" customHeight="1">
      <c r="A355" s="8">
        <v>1245.0</v>
      </c>
      <c r="B355" s="10"/>
      <c r="C355" s="8">
        <v>2.0</v>
      </c>
      <c r="D355" s="8" t="s">
        <v>718</v>
      </c>
      <c r="E355" s="8" t="s">
        <v>20</v>
      </c>
      <c r="F355" s="8">
        <v>49.0</v>
      </c>
      <c r="G355" s="8">
        <v>1.0</v>
      </c>
      <c r="H355" s="8">
        <v>2.0</v>
      </c>
      <c r="I355" s="8">
        <v>220845.0</v>
      </c>
      <c r="J355" s="8">
        <v>65.0</v>
      </c>
      <c r="K355" s="12"/>
      <c r="L355" s="8" t="s">
        <v>23</v>
      </c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ht="15.75" customHeight="1">
      <c r="A356" s="8">
        <v>1246.0</v>
      </c>
      <c r="B356" s="10"/>
      <c r="C356" s="8">
        <v>3.0</v>
      </c>
      <c r="D356" s="8" t="s">
        <v>720</v>
      </c>
      <c r="E356" s="8" t="s">
        <v>25</v>
      </c>
      <c r="F356" s="8">
        <v>0.17</v>
      </c>
      <c r="G356" s="8">
        <v>1.0</v>
      </c>
      <c r="H356" s="8">
        <v>2.0</v>
      </c>
      <c r="I356" s="8" t="s">
        <v>58</v>
      </c>
      <c r="J356" s="8">
        <v>20.575</v>
      </c>
      <c r="K356" s="12"/>
      <c r="L356" s="8" t="s">
        <v>23</v>
      </c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ht="15.75" customHeight="1">
      <c r="A357" s="8">
        <v>1247.0</v>
      </c>
      <c r="B357" s="10"/>
      <c r="C357" s="8">
        <v>1.0</v>
      </c>
      <c r="D357" s="8" t="s">
        <v>721</v>
      </c>
      <c r="E357" s="8" t="s">
        <v>20</v>
      </c>
      <c r="F357" s="8">
        <v>50.0</v>
      </c>
      <c r="G357" s="8">
        <v>0.0</v>
      </c>
      <c r="H357" s="8">
        <v>0.0</v>
      </c>
      <c r="I357" s="8">
        <v>113044.0</v>
      </c>
      <c r="J357" s="8">
        <v>26.0</v>
      </c>
      <c r="K357" s="8" t="s">
        <v>312</v>
      </c>
      <c r="L357" s="8" t="s">
        <v>23</v>
      </c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ht="15.75" customHeight="1">
      <c r="A358" s="8">
        <v>1248.0</v>
      </c>
      <c r="B358" s="10"/>
      <c r="C358" s="8">
        <v>1.0</v>
      </c>
      <c r="D358" s="8" t="s">
        <v>722</v>
      </c>
      <c r="E358" s="8" t="s">
        <v>25</v>
      </c>
      <c r="F358" s="8">
        <v>59.0</v>
      </c>
      <c r="G358" s="8">
        <v>2.0</v>
      </c>
      <c r="H358" s="8">
        <v>0.0</v>
      </c>
      <c r="I358" s="8">
        <v>11769.0</v>
      </c>
      <c r="J358" s="8">
        <v>51.4792</v>
      </c>
      <c r="K358" s="8" t="s">
        <v>105</v>
      </c>
      <c r="L358" s="8" t="s">
        <v>23</v>
      </c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ht="15.75" customHeight="1">
      <c r="A359" s="8">
        <v>1249.0</v>
      </c>
      <c r="B359" s="10"/>
      <c r="C359" s="8">
        <v>3.0</v>
      </c>
      <c r="D359" s="8" t="s">
        <v>723</v>
      </c>
      <c r="E359" s="8" t="s">
        <v>20</v>
      </c>
      <c r="F359" s="15"/>
      <c r="G359" s="8">
        <v>0.0</v>
      </c>
      <c r="H359" s="8">
        <v>0.0</v>
      </c>
      <c r="I359" s="8">
        <v>1222.0</v>
      </c>
      <c r="J359" s="8">
        <v>7.8792</v>
      </c>
      <c r="K359" s="12"/>
      <c r="L359" s="8" t="s">
        <v>23</v>
      </c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ht="15.75" customHeight="1">
      <c r="A360" s="8">
        <v>1250.0</v>
      </c>
      <c r="B360" s="10"/>
      <c r="C360" s="8">
        <v>3.0</v>
      </c>
      <c r="D360" s="8" t="s">
        <v>724</v>
      </c>
      <c r="E360" s="8" t="s">
        <v>20</v>
      </c>
      <c r="F360" s="15"/>
      <c r="G360" s="8">
        <v>0.0</v>
      </c>
      <c r="H360" s="8">
        <v>0.0</v>
      </c>
      <c r="I360" s="8">
        <v>368402.0</v>
      </c>
      <c r="J360" s="8">
        <v>7.75</v>
      </c>
      <c r="K360" s="12"/>
      <c r="L360" s="8" t="s">
        <v>21</v>
      </c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ht="15.75" customHeight="1">
      <c r="A361" s="8">
        <v>1251.0</v>
      </c>
      <c r="B361" s="10"/>
      <c r="C361" s="8">
        <v>3.0</v>
      </c>
      <c r="D361" s="8" t="s">
        <v>726</v>
      </c>
      <c r="E361" s="8" t="s">
        <v>25</v>
      </c>
      <c r="F361" s="8">
        <v>30.0</v>
      </c>
      <c r="G361" s="8">
        <v>1.0</v>
      </c>
      <c r="H361" s="8">
        <v>0.0</v>
      </c>
      <c r="I361" s="8">
        <v>349910.0</v>
      </c>
      <c r="J361" s="8">
        <v>15.55</v>
      </c>
      <c r="K361" s="12"/>
      <c r="L361" s="8" t="s">
        <v>23</v>
      </c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ht="15.75" customHeight="1">
      <c r="A362" s="8">
        <v>1252.0</v>
      </c>
      <c r="B362" s="10"/>
      <c r="C362" s="8">
        <v>3.0</v>
      </c>
      <c r="D362" s="8" t="s">
        <v>727</v>
      </c>
      <c r="E362" s="8" t="s">
        <v>20</v>
      </c>
      <c r="F362" s="8">
        <v>14.5</v>
      </c>
      <c r="G362" s="8">
        <v>8.0</v>
      </c>
      <c r="H362" s="8">
        <v>2.0</v>
      </c>
      <c r="I362" s="8" t="s">
        <v>182</v>
      </c>
      <c r="J362" s="8">
        <v>69.55</v>
      </c>
      <c r="K362" s="12"/>
      <c r="L362" s="8" t="s">
        <v>23</v>
      </c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ht="15.75" customHeight="1">
      <c r="A363" s="8">
        <v>1253.0</v>
      </c>
      <c r="B363" s="10"/>
      <c r="C363" s="8">
        <v>2.0</v>
      </c>
      <c r="D363" s="8" t="s">
        <v>728</v>
      </c>
      <c r="E363" s="8" t="s">
        <v>25</v>
      </c>
      <c r="F363" s="8">
        <v>24.0</v>
      </c>
      <c r="G363" s="8">
        <v>1.0</v>
      </c>
      <c r="H363" s="8">
        <v>1.0</v>
      </c>
      <c r="I363" s="8" t="s">
        <v>313</v>
      </c>
      <c r="J363" s="8">
        <v>37.0042</v>
      </c>
      <c r="K363" s="12"/>
      <c r="L363" s="8" t="s">
        <v>28</v>
      </c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ht="15.75" customHeight="1">
      <c r="A364" s="8">
        <v>1254.0</v>
      </c>
      <c r="B364" s="10"/>
      <c r="C364" s="8">
        <v>2.0</v>
      </c>
      <c r="D364" s="8" t="s">
        <v>729</v>
      </c>
      <c r="E364" s="8" t="s">
        <v>25</v>
      </c>
      <c r="F364" s="8">
        <v>31.0</v>
      </c>
      <c r="G364" s="8">
        <v>0.0</v>
      </c>
      <c r="H364" s="8">
        <v>0.0</v>
      </c>
      <c r="I364" s="8" t="s">
        <v>260</v>
      </c>
      <c r="J364" s="8">
        <v>21.0</v>
      </c>
      <c r="K364" s="12"/>
      <c r="L364" s="8" t="s">
        <v>23</v>
      </c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ht="15.75" customHeight="1">
      <c r="A365" s="8">
        <v>1255.0</v>
      </c>
      <c r="B365" s="10"/>
      <c r="C365" s="8">
        <v>3.0</v>
      </c>
      <c r="D365" s="8" t="s">
        <v>730</v>
      </c>
      <c r="E365" s="8" t="s">
        <v>20</v>
      </c>
      <c r="F365" s="8">
        <v>27.0</v>
      </c>
      <c r="G365" s="8">
        <v>0.0</v>
      </c>
      <c r="H365" s="8">
        <v>0.0</v>
      </c>
      <c r="I365" s="8">
        <v>315083.0</v>
      </c>
      <c r="J365" s="8">
        <v>8.6625</v>
      </c>
      <c r="K365" s="12"/>
      <c r="L365" s="8" t="s">
        <v>23</v>
      </c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ht="15.75" customHeight="1">
      <c r="A366" s="8">
        <v>1256.0</v>
      </c>
      <c r="B366" s="10"/>
      <c r="C366" s="8">
        <v>1.0</v>
      </c>
      <c r="D366" s="8" t="s">
        <v>731</v>
      </c>
      <c r="E366" s="8" t="s">
        <v>25</v>
      </c>
      <c r="F366" s="8">
        <v>25.0</v>
      </c>
      <c r="G366" s="8">
        <v>1.0</v>
      </c>
      <c r="H366" s="8">
        <v>0.0</v>
      </c>
      <c r="I366" s="8">
        <v>11765.0</v>
      </c>
      <c r="J366" s="8">
        <v>55.4417</v>
      </c>
      <c r="K366" s="8" t="s">
        <v>315</v>
      </c>
      <c r="L366" s="8" t="s">
        <v>28</v>
      </c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ht="15.75" customHeight="1">
      <c r="A367" s="8">
        <v>1257.0</v>
      </c>
      <c r="B367" s="10"/>
      <c r="C367" s="8">
        <v>3.0</v>
      </c>
      <c r="D367" s="8" t="s">
        <v>732</v>
      </c>
      <c r="E367" s="8" t="s">
        <v>25</v>
      </c>
      <c r="F367" s="15"/>
      <c r="G367" s="8">
        <v>1.0</v>
      </c>
      <c r="H367" s="8">
        <v>9.0</v>
      </c>
      <c r="I367" s="8" t="s">
        <v>182</v>
      </c>
      <c r="J367" s="8">
        <v>69.55</v>
      </c>
      <c r="K367" s="12"/>
      <c r="L367" s="8" t="s">
        <v>23</v>
      </c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ht="15.75" customHeight="1">
      <c r="A368" s="8">
        <v>1258.0</v>
      </c>
      <c r="B368" s="10"/>
      <c r="C368" s="8">
        <v>3.0</v>
      </c>
      <c r="D368" s="8" t="s">
        <v>733</v>
      </c>
      <c r="E368" s="8" t="s">
        <v>20</v>
      </c>
      <c r="F368" s="15"/>
      <c r="G368" s="8">
        <v>1.0</v>
      </c>
      <c r="H368" s="8">
        <v>0.0</v>
      </c>
      <c r="I368" s="8">
        <v>2689.0</v>
      </c>
      <c r="J368" s="8">
        <v>14.4583</v>
      </c>
      <c r="K368" s="12"/>
      <c r="L368" s="8" t="s">
        <v>28</v>
      </c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ht="15.75" customHeight="1">
      <c r="A369" s="8">
        <v>1259.0</v>
      </c>
      <c r="B369" s="10"/>
      <c r="C369" s="8">
        <v>3.0</v>
      </c>
      <c r="D369" s="8" t="s">
        <v>734</v>
      </c>
      <c r="E369" s="8" t="s">
        <v>25</v>
      </c>
      <c r="F369" s="8">
        <v>22.0</v>
      </c>
      <c r="G369" s="8">
        <v>0.0</v>
      </c>
      <c r="H369" s="8">
        <v>0.0</v>
      </c>
      <c r="I369" s="8">
        <v>3101295.0</v>
      </c>
      <c r="J369" s="8">
        <v>39.6875</v>
      </c>
      <c r="K369" s="12"/>
      <c r="L369" s="8" t="s">
        <v>23</v>
      </c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ht="15.75" customHeight="1">
      <c r="A370" s="8">
        <v>1260.0</v>
      </c>
      <c r="B370" s="10"/>
      <c r="C370" s="8">
        <v>1.0</v>
      </c>
      <c r="D370" s="8" t="s">
        <v>735</v>
      </c>
      <c r="E370" s="8" t="s">
        <v>25</v>
      </c>
      <c r="F370" s="8">
        <v>45.0</v>
      </c>
      <c r="G370" s="8">
        <v>0.0</v>
      </c>
      <c r="H370" s="8">
        <v>1.0</v>
      </c>
      <c r="I370" s="8">
        <v>112378.0</v>
      </c>
      <c r="J370" s="8">
        <v>59.4</v>
      </c>
      <c r="K370" s="12"/>
      <c r="L370" s="8" t="s">
        <v>28</v>
      </c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ht="15.75" customHeight="1">
      <c r="A371" s="8">
        <v>1261.0</v>
      </c>
      <c r="B371" s="10"/>
      <c r="C371" s="8">
        <v>2.0</v>
      </c>
      <c r="D371" s="8" t="s">
        <v>737</v>
      </c>
      <c r="E371" s="8" t="s">
        <v>20</v>
      </c>
      <c r="F371" s="8">
        <v>29.0</v>
      </c>
      <c r="G371" s="8">
        <v>0.0</v>
      </c>
      <c r="H371" s="8">
        <v>0.0</v>
      </c>
      <c r="I371" s="8" t="s">
        <v>316</v>
      </c>
      <c r="J371" s="8">
        <v>13.8583</v>
      </c>
      <c r="K371" s="12"/>
      <c r="L371" s="8" t="s">
        <v>28</v>
      </c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ht="15.75" customHeight="1">
      <c r="A372" s="8">
        <v>1262.0</v>
      </c>
      <c r="B372" s="10"/>
      <c r="C372" s="8">
        <v>2.0</v>
      </c>
      <c r="D372" s="8" t="s">
        <v>738</v>
      </c>
      <c r="E372" s="8" t="s">
        <v>20</v>
      </c>
      <c r="F372" s="8">
        <v>21.0</v>
      </c>
      <c r="G372" s="8">
        <v>1.0</v>
      </c>
      <c r="H372" s="8">
        <v>0.0</v>
      </c>
      <c r="I372" s="8">
        <v>28133.0</v>
      </c>
      <c r="J372" s="8">
        <v>11.5</v>
      </c>
      <c r="K372" s="12"/>
      <c r="L372" s="8" t="s">
        <v>23</v>
      </c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ht="15.75" customHeight="1">
      <c r="A373" s="8">
        <v>1263.0</v>
      </c>
      <c r="B373" s="10"/>
      <c r="C373" s="8">
        <v>1.0</v>
      </c>
      <c r="D373" s="8" t="s">
        <v>739</v>
      </c>
      <c r="E373" s="8" t="s">
        <v>25</v>
      </c>
      <c r="F373" s="8">
        <v>31.0</v>
      </c>
      <c r="G373" s="8">
        <v>0.0</v>
      </c>
      <c r="H373" s="8">
        <v>0.0</v>
      </c>
      <c r="I373" s="8">
        <v>16966.0</v>
      </c>
      <c r="J373" s="8">
        <v>134.5</v>
      </c>
      <c r="K373" s="8" t="s">
        <v>317</v>
      </c>
      <c r="L373" s="8" t="s">
        <v>28</v>
      </c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ht="15.75" customHeight="1">
      <c r="A374" s="8">
        <v>1264.0</v>
      </c>
      <c r="B374" s="10"/>
      <c r="C374" s="8">
        <v>1.0</v>
      </c>
      <c r="D374" s="8" t="s">
        <v>740</v>
      </c>
      <c r="E374" s="8" t="s">
        <v>20</v>
      </c>
      <c r="F374" s="8">
        <v>49.0</v>
      </c>
      <c r="G374" s="8">
        <v>0.0</v>
      </c>
      <c r="H374" s="8">
        <v>0.0</v>
      </c>
      <c r="I374" s="8">
        <v>112058.0</v>
      </c>
      <c r="J374" s="8">
        <v>0.0</v>
      </c>
      <c r="K374" s="8" t="s">
        <v>318</v>
      </c>
      <c r="L374" s="8" t="s">
        <v>23</v>
      </c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ht="15.75" customHeight="1">
      <c r="A375" s="8">
        <v>1265.0</v>
      </c>
      <c r="B375" s="10"/>
      <c r="C375" s="8">
        <v>2.0</v>
      </c>
      <c r="D375" s="8" t="s">
        <v>741</v>
      </c>
      <c r="E375" s="8" t="s">
        <v>20</v>
      </c>
      <c r="F375" s="8">
        <v>44.0</v>
      </c>
      <c r="G375" s="8">
        <v>0.0</v>
      </c>
      <c r="H375" s="8">
        <v>0.0</v>
      </c>
      <c r="I375" s="8">
        <v>248746.0</v>
      </c>
      <c r="J375" s="8">
        <v>13.0</v>
      </c>
      <c r="K375" s="12"/>
      <c r="L375" s="8" t="s">
        <v>23</v>
      </c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ht="15.75" customHeight="1">
      <c r="A376" s="8">
        <v>1266.0</v>
      </c>
      <c r="B376" s="10"/>
      <c r="C376" s="8">
        <v>1.0</v>
      </c>
      <c r="D376" s="8" t="s">
        <v>742</v>
      </c>
      <c r="E376" s="8" t="s">
        <v>25</v>
      </c>
      <c r="F376" s="8">
        <v>54.0</v>
      </c>
      <c r="G376" s="8">
        <v>1.0</v>
      </c>
      <c r="H376" s="8">
        <v>1.0</v>
      </c>
      <c r="I376" s="8">
        <v>33638.0</v>
      </c>
      <c r="J376" s="8">
        <v>81.8583</v>
      </c>
      <c r="K376" s="8" t="s">
        <v>275</v>
      </c>
      <c r="L376" s="8" t="s">
        <v>23</v>
      </c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ht="15.75" customHeight="1">
      <c r="A377" s="8">
        <v>1267.0</v>
      </c>
      <c r="B377" s="10"/>
      <c r="C377" s="8">
        <v>1.0</v>
      </c>
      <c r="D377" s="8" t="s">
        <v>743</v>
      </c>
      <c r="E377" s="8" t="s">
        <v>25</v>
      </c>
      <c r="F377" s="8">
        <v>45.0</v>
      </c>
      <c r="G377" s="8">
        <v>0.0</v>
      </c>
      <c r="H377" s="8">
        <v>0.0</v>
      </c>
      <c r="I377" s="8" t="s">
        <v>48</v>
      </c>
      <c r="J377" s="8">
        <v>262.375</v>
      </c>
      <c r="K377" s="12"/>
      <c r="L377" s="8" t="s">
        <v>28</v>
      </c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ht="15.75" customHeight="1">
      <c r="A378" s="8">
        <v>1268.0</v>
      </c>
      <c r="B378" s="10"/>
      <c r="C378" s="8">
        <v>3.0</v>
      </c>
      <c r="D378" s="8" t="s">
        <v>744</v>
      </c>
      <c r="E378" s="8" t="s">
        <v>25</v>
      </c>
      <c r="F378" s="8">
        <v>22.0</v>
      </c>
      <c r="G378" s="8">
        <v>2.0</v>
      </c>
      <c r="H378" s="8">
        <v>0.0</v>
      </c>
      <c r="I378" s="8">
        <v>315152.0</v>
      </c>
      <c r="J378" s="8">
        <v>8.6625</v>
      </c>
      <c r="K378" s="12"/>
      <c r="L378" s="8" t="s">
        <v>23</v>
      </c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ht="15.75" customHeight="1">
      <c r="A379" s="8">
        <v>1269.0</v>
      </c>
      <c r="B379" s="10"/>
      <c r="C379" s="8">
        <v>2.0</v>
      </c>
      <c r="D379" s="8" t="s">
        <v>745</v>
      </c>
      <c r="E379" s="8" t="s">
        <v>20</v>
      </c>
      <c r="F379" s="8">
        <v>21.0</v>
      </c>
      <c r="G379" s="8">
        <v>0.0</v>
      </c>
      <c r="H379" s="8">
        <v>0.0</v>
      </c>
      <c r="I379" s="8">
        <v>29107.0</v>
      </c>
      <c r="J379" s="8">
        <v>11.5</v>
      </c>
      <c r="K379" s="12"/>
      <c r="L379" s="8" t="s">
        <v>23</v>
      </c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ht="15.75" customHeight="1">
      <c r="A380" s="8">
        <v>1270.0</v>
      </c>
      <c r="B380" s="10"/>
      <c r="C380" s="8">
        <v>1.0</v>
      </c>
      <c r="D380" s="8" t="s">
        <v>746</v>
      </c>
      <c r="E380" s="8" t="s">
        <v>20</v>
      </c>
      <c r="F380" s="8">
        <v>55.0</v>
      </c>
      <c r="G380" s="8">
        <v>0.0</v>
      </c>
      <c r="H380" s="8">
        <v>0.0</v>
      </c>
      <c r="I380" s="8">
        <v>680.0</v>
      </c>
      <c r="J380" s="8">
        <v>50.0</v>
      </c>
      <c r="K380" s="8" t="s">
        <v>321</v>
      </c>
      <c r="L380" s="8" t="s">
        <v>23</v>
      </c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ht="15.75" customHeight="1">
      <c r="A381" s="8">
        <v>1271.0</v>
      </c>
      <c r="B381" s="10"/>
      <c r="C381" s="8">
        <v>3.0</v>
      </c>
      <c r="D381" s="8" t="s">
        <v>747</v>
      </c>
      <c r="E381" s="8" t="s">
        <v>20</v>
      </c>
      <c r="F381" s="8">
        <v>5.0</v>
      </c>
      <c r="G381" s="8">
        <v>4.0</v>
      </c>
      <c r="H381" s="8">
        <v>2.0</v>
      </c>
      <c r="I381" s="8">
        <v>347077.0</v>
      </c>
      <c r="J381" s="8">
        <v>31.3875</v>
      </c>
      <c r="K381" s="12"/>
      <c r="L381" s="8" t="s">
        <v>23</v>
      </c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ht="15.75" customHeight="1">
      <c r="A382" s="8">
        <v>1272.0</v>
      </c>
      <c r="B382" s="10"/>
      <c r="C382" s="8">
        <v>3.0</v>
      </c>
      <c r="D382" s="8" t="s">
        <v>748</v>
      </c>
      <c r="E382" s="8" t="s">
        <v>20</v>
      </c>
      <c r="F382" s="15"/>
      <c r="G382" s="8">
        <v>0.0</v>
      </c>
      <c r="H382" s="8">
        <v>0.0</v>
      </c>
      <c r="I382" s="8">
        <v>366713.0</v>
      </c>
      <c r="J382" s="8">
        <v>7.75</v>
      </c>
      <c r="K382" s="12"/>
      <c r="L382" s="8" t="s">
        <v>21</v>
      </c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ht="15.75" customHeight="1">
      <c r="A383" s="8">
        <v>1273.0</v>
      </c>
      <c r="B383" s="10"/>
      <c r="C383" s="8">
        <v>3.0</v>
      </c>
      <c r="D383" s="8" t="s">
        <v>749</v>
      </c>
      <c r="E383" s="8" t="s">
        <v>20</v>
      </c>
      <c r="F383" s="8">
        <v>26.0</v>
      </c>
      <c r="G383" s="8">
        <v>0.0</v>
      </c>
      <c r="H383" s="8">
        <v>0.0</v>
      </c>
      <c r="I383" s="8">
        <v>330910.0</v>
      </c>
      <c r="J383" s="8">
        <v>7.8792</v>
      </c>
      <c r="K383" s="12"/>
      <c r="L383" s="8" t="s">
        <v>21</v>
      </c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ht="15.75" customHeight="1">
      <c r="A384" s="8">
        <v>1274.0</v>
      </c>
      <c r="B384" s="10"/>
      <c r="C384" s="8">
        <v>3.0</v>
      </c>
      <c r="D384" s="8" t="s">
        <v>750</v>
      </c>
      <c r="E384" s="8" t="s">
        <v>25</v>
      </c>
      <c r="F384" s="15"/>
      <c r="G384" s="8">
        <v>0.0</v>
      </c>
      <c r="H384" s="8">
        <v>0.0</v>
      </c>
      <c r="I384" s="8">
        <v>364498.0</v>
      </c>
      <c r="J384" s="8">
        <v>14.5</v>
      </c>
      <c r="K384" s="12"/>
      <c r="L384" s="8" t="s">
        <v>23</v>
      </c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ht="15.75" customHeight="1">
      <c r="A385" s="8">
        <v>1275.0</v>
      </c>
      <c r="B385" s="10"/>
      <c r="C385" s="8">
        <v>3.0</v>
      </c>
      <c r="D385" s="8" t="s">
        <v>751</v>
      </c>
      <c r="E385" s="8" t="s">
        <v>25</v>
      </c>
      <c r="F385" s="8">
        <v>19.0</v>
      </c>
      <c r="G385" s="8">
        <v>1.0</v>
      </c>
      <c r="H385" s="8">
        <v>0.0</v>
      </c>
      <c r="I385" s="8">
        <v>376566.0</v>
      </c>
      <c r="J385" s="8">
        <v>16.1</v>
      </c>
      <c r="K385" s="12"/>
      <c r="L385" s="8" t="s">
        <v>23</v>
      </c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ht="15.75" customHeight="1">
      <c r="A386" s="8">
        <v>1276.0</v>
      </c>
      <c r="B386" s="10"/>
      <c r="C386" s="8">
        <v>2.0</v>
      </c>
      <c r="D386" s="8" t="s">
        <v>752</v>
      </c>
      <c r="E386" s="8" t="s">
        <v>20</v>
      </c>
      <c r="F386" s="15"/>
      <c r="G386" s="8">
        <v>0.0</v>
      </c>
      <c r="H386" s="8">
        <v>0.0</v>
      </c>
      <c r="I386" s="8" t="s">
        <v>323</v>
      </c>
      <c r="J386" s="8">
        <v>12.875</v>
      </c>
      <c r="K386" s="12"/>
      <c r="L386" s="8" t="s">
        <v>23</v>
      </c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ht="15.75" customHeight="1">
      <c r="A387" s="8">
        <v>1277.0</v>
      </c>
      <c r="B387" s="10"/>
      <c r="C387" s="8">
        <v>2.0</v>
      </c>
      <c r="D387" s="8" t="s">
        <v>753</v>
      </c>
      <c r="E387" s="8" t="s">
        <v>25</v>
      </c>
      <c r="F387" s="8">
        <v>24.0</v>
      </c>
      <c r="G387" s="8">
        <v>1.0</v>
      </c>
      <c r="H387" s="8">
        <v>2.0</v>
      </c>
      <c r="I387" s="8">
        <v>220845.0</v>
      </c>
      <c r="J387" s="8">
        <v>65.0</v>
      </c>
      <c r="K387" s="12"/>
      <c r="L387" s="8" t="s">
        <v>23</v>
      </c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ht="15.75" customHeight="1">
      <c r="A388" s="8">
        <v>1278.0</v>
      </c>
      <c r="B388" s="10"/>
      <c r="C388" s="8">
        <v>3.0</v>
      </c>
      <c r="D388" s="8" t="s">
        <v>754</v>
      </c>
      <c r="E388" s="8" t="s">
        <v>20</v>
      </c>
      <c r="F388" s="8">
        <v>24.0</v>
      </c>
      <c r="G388" s="8">
        <v>0.0</v>
      </c>
      <c r="H388" s="8">
        <v>0.0</v>
      </c>
      <c r="I388" s="8">
        <v>349911.0</v>
      </c>
      <c r="J388" s="8">
        <v>7.775</v>
      </c>
      <c r="K388" s="12"/>
      <c r="L388" s="8" t="s">
        <v>23</v>
      </c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ht="15.75" customHeight="1">
      <c r="A389" s="8">
        <v>1279.0</v>
      </c>
      <c r="B389" s="10"/>
      <c r="C389" s="8">
        <v>2.0</v>
      </c>
      <c r="D389" s="8" t="s">
        <v>755</v>
      </c>
      <c r="E389" s="8" t="s">
        <v>20</v>
      </c>
      <c r="F389" s="8">
        <v>57.0</v>
      </c>
      <c r="G389" s="8">
        <v>0.0</v>
      </c>
      <c r="H389" s="8">
        <v>0.0</v>
      </c>
      <c r="I389" s="8">
        <v>244346.0</v>
      </c>
      <c r="J389" s="8">
        <v>13.0</v>
      </c>
      <c r="K389" s="12"/>
      <c r="L389" s="8" t="s">
        <v>23</v>
      </c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ht="15.75" customHeight="1">
      <c r="A390" s="8">
        <v>1280.0</v>
      </c>
      <c r="B390" s="10"/>
      <c r="C390" s="8">
        <v>3.0</v>
      </c>
      <c r="D390" s="8" t="s">
        <v>756</v>
      </c>
      <c r="E390" s="8" t="s">
        <v>20</v>
      </c>
      <c r="F390" s="8">
        <v>21.0</v>
      </c>
      <c r="G390" s="8">
        <v>0.0</v>
      </c>
      <c r="H390" s="8">
        <v>0.0</v>
      </c>
      <c r="I390" s="8">
        <v>364858.0</v>
      </c>
      <c r="J390" s="8">
        <v>7.75</v>
      </c>
      <c r="K390" s="12"/>
      <c r="L390" s="8" t="s">
        <v>21</v>
      </c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ht="15.75" customHeight="1">
      <c r="A391" s="8">
        <v>1281.0</v>
      </c>
      <c r="B391" s="10"/>
      <c r="C391" s="8">
        <v>3.0</v>
      </c>
      <c r="D391" s="8" t="s">
        <v>757</v>
      </c>
      <c r="E391" s="8" t="s">
        <v>20</v>
      </c>
      <c r="F391" s="8">
        <v>6.0</v>
      </c>
      <c r="G391" s="8">
        <v>3.0</v>
      </c>
      <c r="H391" s="8">
        <v>1.0</v>
      </c>
      <c r="I391" s="8">
        <v>349909.0</v>
      </c>
      <c r="J391" s="8">
        <v>21.075</v>
      </c>
      <c r="K391" s="12"/>
      <c r="L391" s="8" t="s">
        <v>23</v>
      </c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ht="15.75" customHeight="1">
      <c r="A392" s="8">
        <v>1282.0</v>
      </c>
      <c r="B392" s="10"/>
      <c r="C392" s="8">
        <v>1.0</v>
      </c>
      <c r="D392" s="8" t="s">
        <v>758</v>
      </c>
      <c r="E392" s="8" t="s">
        <v>20</v>
      </c>
      <c r="F392" s="8">
        <v>23.0</v>
      </c>
      <c r="G392" s="8">
        <v>0.0</v>
      </c>
      <c r="H392" s="8">
        <v>0.0</v>
      </c>
      <c r="I392" s="8">
        <v>12749.0</v>
      </c>
      <c r="J392" s="8">
        <v>93.5</v>
      </c>
      <c r="K392" s="8" t="s">
        <v>325</v>
      </c>
      <c r="L392" s="8" t="s">
        <v>23</v>
      </c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ht="15.75" customHeight="1">
      <c r="A393" s="8">
        <v>1283.0</v>
      </c>
      <c r="B393" s="10"/>
      <c r="C393" s="8">
        <v>1.0</v>
      </c>
      <c r="D393" s="8" t="s">
        <v>759</v>
      </c>
      <c r="E393" s="8" t="s">
        <v>25</v>
      </c>
      <c r="F393" s="8">
        <v>51.0</v>
      </c>
      <c r="G393" s="8">
        <v>0.0</v>
      </c>
      <c r="H393" s="8">
        <v>1.0</v>
      </c>
      <c r="I393" s="8" t="s">
        <v>326</v>
      </c>
      <c r="J393" s="8">
        <v>39.4</v>
      </c>
      <c r="K393" s="8" t="s">
        <v>327</v>
      </c>
      <c r="L393" s="8" t="s">
        <v>23</v>
      </c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ht="15.75" customHeight="1">
      <c r="A394" s="8">
        <v>1284.0</v>
      </c>
      <c r="B394" s="10"/>
      <c r="C394" s="8">
        <v>3.0</v>
      </c>
      <c r="D394" s="8" t="s">
        <v>760</v>
      </c>
      <c r="E394" s="8" t="s">
        <v>20</v>
      </c>
      <c r="F394" s="8">
        <v>13.0</v>
      </c>
      <c r="G394" s="8">
        <v>0.0</v>
      </c>
      <c r="H394" s="8">
        <v>2.0</v>
      </c>
      <c r="I394" s="8" t="s">
        <v>277</v>
      </c>
      <c r="J394" s="8">
        <v>20.25</v>
      </c>
      <c r="K394" s="12"/>
      <c r="L394" s="8" t="s">
        <v>23</v>
      </c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ht="15.75" customHeight="1">
      <c r="A395" s="8">
        <v>1285.0</v>
      </c>
      <c r="B395" s="10"/>
      <c r="C395" s="8">
        <v>2.0</v>
      </c>
      <c r="D395" s="8" t="s">
        <v>761</v>
      </c>
      <c r="E395" s="8" t="s">
        <v>20</v>
      </c>
      <c r="F395" s="8">
        <v>47.0</v>
      </c>
      <c r="G395" s="8">
        <v>0.0</v>
      </c>
      <c r="H395" s="8">
        <v>0.0</v>
      </c>
      <c r="I395" s="8" t="s">
        <v>329</v>
      </c>
      <c r="J395" s="8">
        <v>10.5</v>
      </c>
      <c r="K395" s="12"/>
      <c r="L395" s="8" t="s">
        <v>23</v>
      </c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ht="15.75" customHeight="1">
      <c r="A396" s="8">
        <v>1286.0</v>
      </c>
      <c r="B396" s="10"/>
      <c r="C396" s="8">
        <v>3.0</v>
      </c>
      <c r="D396" s="8" t="s">
        <v>762</v>
      </c>
      <c r="E396" s="8" t="s">
        <v>20</v>
      </c>
      <c r="F396" s="8">
        <v>29.0</v>
      </c>
      <c r="G396" s="8">
        <v>3.0</v>
      </c>
      <c r="H396" s="8">
        <v>1.0</v>
      </c>
      <c r="I396" s="8">
        <v>315153.0</v>
      </c>
      <c r="J396" s="8">
        <v>22.025</v>
      </c>
      <c r="K396" s="12"/>
      <c r="L396" s="8" t="s">
        <v>23</v>
      </c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ht="15.75" customHeight="1">
      <c r="A397" s="8">
        <v>1287.0</v>
      </c>
      <c r="B397" s="10"/>
      <c r="C397" s="8">
        <v>1.0</v>
      </c>
      <c r="D397" s="8" t="s">
        <v>763</v>
      </c>
      <c r="E397" s="8" t="s">
        <v>25</v>
      </c>
      <c r="F397" s="8">
        <v>18.0</v>
      </c>
      <c r="G397" s="8">
        <v>1.0</v>
      </c>
      <c r="H397" s="8">
        <v>0.0</v>
      </c>
      <c r="I397" s="8">
        <v>13695.0</v>
      </c>
      <c r="J397" s="8">
        <v>60.0</v>
      </c>
      <c r="K397" s="8" t="s">
        <v>77</v>
      </c>
      <c r="L397" s="8" t="s">
        <v>23</v>
      </c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ht="15.75" customHeight="1">
      <c r="A398" s="8">
        <v>1288.0</v>
      </c>
      <c r="B398" s="10"/>
      <c r="C398" s="8">
        <v>3.0</v>
      </c>
      <c r="D398" s="8" t="s">
        <v>764</v>
      </c>
      <c r="E398" s="8" t="s">
        <v>20</v>
      </c>
      <c r="F398" s="8">
        <v>24.0</v>
      </c>
      <c r="G398" s="8">
        <v>0.0</v>
      </c>
      <c r="H398" s="8">
        <v>0.0</v>
      </c>
      <c r="I398" s="8">
        <v>371109.0</v>
      </c>
      <c r="J398" s="8">
        <v>7.25</v>
      </c>
      <c r="K398" s="12"/>
      <c r="L398" s="8" t="s">
        <v>21</v>
      </c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ht="15.75" customHeight="1">
      <c r="A399" s="8">
        <v>1289.0</v>
      </c>
      <c r="B399" s="10"/>
      <c r="C399" s="8">
        <v>1.0</v>
      </c>
      <c r="D399" s="8" t="s">
        <v>765</v>
      </c>
      <c r="E399" s="8" t="s">
        <v>25</v>
      </c>
      <c r="F399" s="8">
        <v>48.0</v>
      </c>
      <c r="G399" s="8">
        <v>1.0</v>
      </c>
      <c r="H399" s="8">
        <v>1.0</v>
      </c>
      <c r="I399" s="8">
        <v>13567.0</v>
      </c>
      <c r="J399" s="8">
        <v>79.2</v>
      </c>
      <c r="K399" s="8" t="s">
        <v>331</v>
      </c>
      <c r="L399" s="8" t="s">
        <v>28</v>
      </c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ht="15.75" customHeight="1">
      <c r="A400" s="8">
        <v>1290.0</v>
      </c>
      <c r="B400" s="10"/>
      <c r="C400" s="8">
        <v>3.0</v>
      </c>
      <c r="D400" s="8" t="s">
        <v>766</v>
      </c>
      <c r="E400" s="8" t="s">
        <v>20</v>
      </c>
      <c r="F400" s="8">
        <v>22.0</v>
      </c>
      <c r="G400" s="8">
        <v>0.0</v>
      </c>
      <c r="H400" s="8">
        <v>0.0</v>
      </c>
      <c r="I400" s="8">
        <v>347065.0</v>
      </c>
      <c r="J400" s="8">
        <v>7.775</v>
      </c>
      <c r="K400" s="12"/>
      <c r="L400" s="8" t="s">
        <v>23</v>
      </c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ht="15.75" customHeight="1">
      <c r="A401" s="8">
        <v>1291.0</v>
      </c>
      <c r="B401" s="10"/>
      <c r="C401" s="8">
        <v>3.0</v>
      </c>
      <c r="D401" s="8" t="s">
        <v>767</v>
      </c>
      <c r="E401" s="8" t="s">
        <v>20</v>
      </c>
      <c r="F401" s="8">
        <v>31.0</v>
      </c>
      <c r="G401" s="8">
        <v>0.0</v>
      </c>
      <c r="H401" s="8">
        <v>0.0</v>
      </c>
      <c r="I401" s="8">
        <v>21332.0</v>
      </c>
      <c r="J401" s="8">
        <v>7.7333</v>
      </c>
      <c r="K401" s="12"/>
      <c r="L401" s="8" t="s">
        <v>21</v>
      </c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ht="15.75" customHeight="1">
      <c r="A402" s="8">
        <v>1292.0</v>
      </c>
      <c r="B402" s="10"/>
      <c r="C402" s="8">
        <v>1.0</v>
      </c>
      <c r="D402" s="8" t="s">
        <v>768</v>
      </c>
      <c r="E402" s="8" t="s">
        <v>25</v>
      </c>
      <c r="F402" s="8">
        <v>30.0</v>
      </c>
      <c r="G402" s="8">
        <v>0.0</v>
      </c>
      <c r="H402" s="8">
        <v>0.0</v>
      </c>
      <c r="I402" s="8">
        <v>36928.0</v>
      </c>
      <c r="J402" s="8">
        <v>164.8667</v>
      </c>
      <c r="K402" s="8" t="s">
        <v>302</v>
      </c>
      <c r="L402" s="8" t="s">
        <v>23</v>
      </c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ht="15.75" customHeight="1">
      <c r="A403" s="8">
        <v>1293.0</v>
      </c>
      <c r="B403" s="10"/>
      <c r="C403" s="8">
        <v>2.0</v>
      </c>
      <c r="D403" s="8" t="s">
        <v>769</v>
      </c>
      <c r="E403" s="8" t="s">
        <v>20</v>
      </c>
      <c r="F403" s="8">
        <v>38.0</v>
      </c>
      <c r="G403" s="8">
        <v>1.0</v>
      </c>
      <c r="H403" s="8">
        <v>0.0</v>
      </c>
      <c r="I403" s="8">
        <v>28664.0</v>
      </c>
      <c r="J403" s="8">
        <v>21.0</v>
      </c>
      <c r="K403" s="12"/>
      <c r="L403" s="8" t="s">
        <v>23</v>
      </c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ht="15.75" customHeight="1">
      <c r="A404" s="8">
        <v>1294.0</v>
      </c>
      <c r="B404" s="10"/>
      <c r="C404" s="8">
        <v>1.0</v>
      </c>
      <c r="D404" s="8" t="s">
        <v>770</v>
      </c>
      <c r="E404" s="8" t="s">
        <v>25</v>
      </c>
      <c r="F404" s="8">
        <v>22.0</v>
      </c>
      <c r="G404" s="8">
        <v>0.0</v>
      </c>
      <c r="H404" s="8">
        <v>1.0</v>
      </c>
      <c r="I404" s="8">
        <v>112378.0</v>
      </c>
      <c r="J404" s="8">
        <v>59.4</v>
      </c>
      <c r="K404" s="12"/>
      <c r="L404" s="8" t="s">
        <v>28</v>
      </c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ht="15.75" customHeight="1">
      <c r="A405" s="8">
        <v>1295.0</v>
      </c>
      <c r="B405" s="10"/>
      <c r="C405" s="8">
        <v>1.0</v>
      </c>
      <c r="D405" s="8" t="s">
        <v>771</v>
      </c>
      <c r="E405" s="8" t="s">
        <v>20</v>
      </c>
      <c r="F405" s="8">
        <v>17.0</v>
      </c>
      <c r="G405" s="8">
        <v>0.0</v>
      </c>
      <c r="H405" s="8">
        <v>0.0</v>
      </c>
      <c r="I405" s="8">
        <v>113059.0</v>
      </c>
      <c r="J405" s="8">
        <v>47.1</v>
      </c>
      <c r="K405" s="12"/>
      <c r="L405" s="8" t="s">
        <v>23</v>
      </c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ht="15.75" customHeight="1">
      <c r="A406" s="8">
        <v>1296.0</v>
      </c>
      <c r="B406" s="10"/>
      <c r="C406" s="8">
        <v>1.0</v>
      </c>
      <c r="D406" s="8" t="s">
        <v>772</v>
      </c>
      <c r="E406" s="8" t="s">
        <v>20</v>
      </c>
      <c r="F406" s="8">
        <v>43.0</v>
      </c>
      <c r="G406" s="8">
        <v>1.0</v>
      </c>
      <c r="H406" s="8">
        <v>0.0</v>
      </c>
      <c r="I406" s="8">
        <v>17765.0</v>
      </c>
      <c r="J406" s="8">
        <v>27.7208</v>
      </c>
      <c r="K406" s="8" t="s">
        <v>332</v>
      </c>
      <c r="L406" s="8" t="s">
        <v>28</v>
      </c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ht="15.75" customHeight="1">
      <c r="A407" s="8">
        <v>1297.0</v>
      </c>
      <c r="B407" s="10"/>
      <c r="C407" s="8">
        <v>2.0</v>
      </c>
      <c r="D407" s="8" t="s">
        <v>773</v>
      </c>
      <c r="E407" s="8" t="s">
        <v>20</v>
      </c>
      <c r="F407" s="8">
        <v>20.0</v>
      </c>
      <c r="G407" s="8">
        <v>0.0</v>
      </c>
      <c r="H407" s="8">
        <v>0.0</v>
      </c>
      <c r="I407" s="8" t="s">
        <v>333</v>
      </c>
      <c r="J407" s="8">
        <v>13.8625</v>
      </c>
      <c r="K407" s="8" t="s">
        <v>334</v>
      </c>
      <c r="L407" s="8" t="s">
        <v>28</v>
      </c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ht="15.75" customHeight="1">
      <c r="A408" s="8">
        <v>1298.0</v>
      </c>
      <c r="B408" s="10"/>
      <c r="C408" s="8">
        <v>2.0</v>
      </c>
      <c r="D408" s="8" t="s">
        <v>774</v>
      </c>
      <c r="E408" s="8" t="s">
        <v>20</v>
      </c>
      <c r="F408" s="8">
        <v>23.0</v>
      </c>
      <c r="G408" s="8">
        <v>1.0</v>
      </c>
      <c r="H408" s="8">
        <v>0.0</v>
      </c>
      <c r="I408" s="8">
        <v>28666.0</v>
      </c>
      <c r="J408" s="8">
        <v>10.5</v>
      </c>
      <c r="K408" s="12"/>
      <c r="L408" s="8" t="s">
        <v>23</v>
      </c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ht="15.75" customHeight="1">
      <c r="A409" s="8">
        <v>1299.0</v>
      </c>
      <c r="B409" s="10"/>
      <c r="C409" s="8">
        <v>1.0</v>
      </c>
      <c r="D409" s="8" t="s">
        <v>775</v>
      </c>
      <c r="E409" s="8" t="s">
        <v>20</v>
      </c>
      <c r="F409" s="8">
        <v>50.0</v>
      </c>
      <c r="G409" s="8">
        <v>1.0</v>
      </c>
      <c r="H409" s="8">
        <v>1.0</v>
      </c>
      <c r="I409" s="8">
        <v>113503.0</v>
      </c>
      <c r="J409" s="8">
        <v>211.5</v>
      </c>
      <c r="K409" s="8" t="s">
        <v>221</v>
      </c>
      <c r="L409" s="8" t="s">
        <v>28</v>
      </c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ht="15.75" customHeight="1">
      <c r="A410" s="8">
        <v>1300.0</v>
      </c>
      <c r="B410" s="10"/>
      <c r="C410" s="8">
        <v>3.0</v>
      </c>
      <c r="D410" s="8" t="s">
        <v>776</v>
      </c>
      <c r="E410" s="8" t="s">
        <v>25</v>
      </c>
      <c r="F410" s="15"/>
      <c r="G410" s="8">
        <v>0.0</v>
      </c>
      <c r="H410" s="8">
        <v>0.0</v>
      </c>
      <c r="I410" s="8">
        <v>334915.0</v>
      </c>
      <c r="J410" s="8">
        <v>7.7208</v>
      </c>
      <c r="K410" s="12"/>
      <c r="L410" s="8" t="s">
        <v>21</v>
      </c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ht="15.75" customHeight="1">
      <c r="A411" s="8">
        <v>1301.0</v>
      </c>
      <c r="B411" s="10"/>
      <c r="C411" s="8">
        <v>3.0</v>
      </c>
      <c r="D411" s="8" t="s">
        <v>777</v>
      </c>
      <c r="E411" s="8" t="s">
        <v>25</v>
      </c>
      <c r="F411" s="8">
        <v>3.0</v>
      </c>
      <c r="G411" s="8">
        <v>1.0</v>
      </c>
      <c r="H411" s="8">
        <v>1.0</v>
      </c>
      <c r="I411" s="8" t="s">
        <v>180</v>
      </c>
      <c r="J411" s="8">
        <v>13.775</v>
      </c>
      <c r="K411" s="12"/>
      <c r="L411" s="8" t="s">
        <v>23</v>
      </c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ht="15.75" customHeight="1">
      <c r="A412" s="8">
        <v>1302.0</v>
      </c>
      <c r="B412" s="10"/>
      <c r="C412" s="8">
        <v>3.0</v>
      </c>
      <c r="D412" s="8" t="s">
        <v>779</v>
      </c>
      <c r="E412" s="8" t="s">
        <v>25</v>
      </c>
      <c r="F412" s="15"/>
      <c r="G412" s="8">
        <v>0.0</v>
      </c>
      <c r="H412" s="8">
        <v>0.0</v>
      </c>
      <c r="I412" s="8">
        <v>365237.0</v>
      </c>
      <c r="J412" s="8">
        <v>7.75</v>
      </c>
      <c r="K412" s="12"/>
      <c r="L412" s="8" t="s">
        <v>21</v>
      </c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ht="15.75" customHeight="1">
      <c r="A413" s="8">
        <v>1303.0</v>
      </c>
      <c r="B413" s="10"/>
      <c r="C413" s="8">
        <v>1.0</v>
      </c>
      <c r="D413" s="8" t="s">
        <v>780</v>
      </c>
      <c r="E413" s="8" t="s">
        <v>25</v>
      </c>
      <c r="F413" s="8">
        <v>37.0</v>
      </c>
      <c r="G413" s="8">
        <v>1.0</v>
      </c>
      <c r="H413" s="8">
        <v>0.0</v>
      </c>
      <c r="I413" s="8">
        <v>19928.0</v>
      </c>
      <c r="J413" s="8">
        <v>90.0</v>
      </c>
      <c r="K413" s="8" t="s">
        <v>60</v>
      </c>
      <c r="L413" s="8" t="s">
        <v>21</v>
      </c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ht="15.75" customHeight="1">
      <c r="A414" s="8">
        <v>1304.0</v>
      </c>
      <c r="B414" s="10"/>
      <c r="C414" s="8">
        <v>3.0</v>
      </c>
      <c r="D414" s="8" t="s">
        <v>781</v>
      </c>
      <c r="E414" s="8" t="s">
        <v>25</v>
      </c>
      <c r="F414" s="8">
        <v>28.0</v>
      </c>
      <c r="G414" s="8">
        <v>0.0</v>
      </c>
      <c r="H414" s="8">
        <v>0.0</v>
      </c>
      <c r="I414" s="8">
        <v>347086.0</v>
      </c>
      <c r="J414" s="8">
        <v>7.775</v>
      </c>
      <c r="K414" s="12"/>
      <c r="L414" s="8" t="s">
        <v>23</v>
      </c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ht="15.75" customHeight="1">
      <c r="A415" s="8">
        <v>1305.0</v>
      </c>
      <c r="B415" s="10"/>
      <c r="C415" s="8">
        <v>3.0</v>
      </c>
      <c r="D415" s="8" t="s">
        <v>782</v>
      </c>
      <c r="E415" s="8" t="s">
        <v>20</v>
      </c>
      <c r="F415" s="15"/>
      <c r="G415" s="8">
        <v>0.0</v>
      </c>
      <c r="H415" s="8">
        <v>0.0</v>
      </c>
      <c r="I415" s="8" t="s">
        <v>337</v>
      </c>
      <c r="J415" s="8">
        <v>8.05</v>
      </c>
      <c r="K415" s="12"/>
      <c r="L415" s="8" t="s">
        <v>23</v>
      </c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ht="15.75" customHeight="1">
      <c r="A416" s="8">
        <v>1306.0</v>
      </c>
      <c r="B416" s="10"/>
      <c r="C416" s="8">
        <v>1.0</v>
      </c>
      <c r="D416" s="8" t="s">
        <v>783</v>
      </c>
      <c r="E416" s="8" t="s">
        <v>25</v>
      </c>
      <c r="F416" s="8">
        <v>39.0</v>
      </c>
      <c r="G416" s="8">
        <v>0.0</v>
      </c>
      <c r="H416" s="8">
        <v>0.0</v>
      </c>
      <c r="I416" s="8" t="s">
        <v>293</v>
      </c>
      <c r="J416" s="8">
        <v>108.9</v>
      </c>
      <c r="K416" s="8" t="s">
        <v>338</v>
      </c>
      <c r="L416" s="8" t="s">
        <v>28</v>
      </c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ht="15.75" customHeight="1">
      <c r="A417" s="8">
        <v>1307.0</v>
      </c>
      <c r="B417" s="10"/>
      <c r="C417" s="8">
        <v>3.0</v>
      </c>
      <c r="D417" s="8" t="s">
        <v>784</v>
      </c>
      <c r="E417" s="8" t="s">
        <v>20</v>
      </c>
      <c r="F417" s="8">
        <v>38.5</v>
      </c>
      <c r="G417" s="8">
        <v>0.0</v>
      </c>
      <c r="H417" s="8">
        <v>0.0</v>
      </c>
      <c r="I417" s="8" t="s">
        <v>339</v>
      </c>
      <c r="J417" s="8">
        <v>7.25</v>
      </c>
      <c r="K417" s="12"/>
      <c r="L417" s="8" t="s">
        <v>23</v>
      </c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ht="15.75" customHeight="1">
      <c r="A418" s="8">
        <v>1308.0</v>
      </c>
      <c r="B418" s="10"/>
      <c r="C418" s="8">
        <v>3.0</v>
      </c>
      <c r="D418" s="8" t="s">
        <v>785</v>
      </c>
      <c r="E418" s="8" t="s">
        <v>20</v>
      </c>
      <c r="F418" s="15"/>
      <c r="G418" s="8">
        <v>0.0</v>
      </c>
      <c r="H418" s="8">
        <v>0.0</v>
      </c>
      <c r="I418" s="8">
        <v>359309.0</v>
      </c>
      <c r="J418" s="8">
        <v>8.05</v>
      </c>
      <c r="K418" s="12"/>
      <c r="L418" s="8" t="s">
        <v>23</v>
      </c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ht="15.75" customHeight="1">
      <c r="A419" s="8">
        <v>1309.0</v>
      </c>
      <c r="B419" s="10"/>
      <c r="C419" s="8">
        <v>3.0</v>
      </c>
      <c r="D419" s="8" t="s">
        <v>786</v>
      </c>
      <c r="E419" s="8" t="s">
        <v>20</v>
      </c>
      <c r="F419" s="15"/>
      <c r="G419" s="8">
        <v>1.0</v>
      </c>
      <c r="H419" s="8">
        <v>1.0</v>
      </c>
      <c r="I419" s="8">
        <v>2668.0</v>
      </c>
      <c r="J419" s="8">
        <v>22.3583</v>
      </c>
      <c r="K419" s="12"/>
      <c r="L419" s="8" t="s">
        <v>28</v>
      </c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ht="15.75" customHeight="1">
      <c r="A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ht="15.75" customHeight="1">
      <c r="A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ht="15.75" customHeight="1">
      <c r="A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ht="15.75" customHeight="1">
      <c r="A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ht="15.75" customHeight="1">
      <c r="A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ht="15.75" customHeight="1">
      <c r="A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ht="15.75" customHeight="1">
      <c r="A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ht="15.75" customHeight="1">
      <c r="A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ht="15.75" customHeight="1">
      <c r="A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ht="15.75" customHeight="1">
      <c r="A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ht="15.75" customHeight="1">
      <c r="A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ht="15.75" customHeight="1">
      <c r="A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ht="15.75" customHeight="1">
      <c r="A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ht="15.75" customHeight="1">
      <c r="A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ht="15.75" customHeight="1">
      <c r="A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ht="15.75" customHeight="1">
      <c r="A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ht="15.75" customHeight="1">
      <c r="A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ht="15.75" customHeight="1">
      <c r="A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ht="15.75" customHeight="1">
      <c r="A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ht="15.75" customHeight="1">
      <c r="A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ht="15.75" customHeight="1">
      <c r="A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ht="15.75" customHeight="1">
      <c r="A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ht="15.75" customHeight="1">
      <c r="A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ht="15.75" customHeight="1">
      <c r="A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ht="15.75" customHeight="1">
      <c r="A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ht="15.75" customHeight="1">
      <c r="A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ht="15.75" customHeight="1">
      <c r="A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ht="15.75" customHeight="1">
      <c r="A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ht="15.75" customHeight="1">
      <c r="A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ht="15.75" customHeight="1">
      <c r="A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ht="15.75" customHeight="1">
      <c r="A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ht="15.75" customHeight="1">
      <c r="A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ht="15.75" customHeight="1">
      <c r="A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ht="15.75" customHeight="1">
      <c r="A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ht="15.75" customHeight="1">
      <c r="A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ht="15.75" customHeight="1">
      <c r="A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ht="15.75" customHeight="1">
      <c r="A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ht="15.75" customHeight="1">
      <c r="A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ht="15.75" customHeight="1">
      <c r="A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ht="15.75" customHeight="1">
      <c r="A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ht="15.75" customHeight="1">
      <c r="A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ht="15.75" customHeight="1">
      <c r="A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ht="15.75" customHeight="1">
      <c r="A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ht="15.75" customHeight="1">
      <c r="A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ht="15.75" customHeight="1">
      <c r="A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ht="15.75" customHeight="1">
      <c r="A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ht="15.75" customHeight="1">
      <c r="A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ht="15.75" customHeight="1">
      <c r="A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ht="15.75" customHeight="1">
      <c r="A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ht="15.75" customHeight="1">
      <c r="A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ht="15.75" customHeight="1">
      <c r="A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ht="15.75" customHeight="1">
      <c r="A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ht="15.75" customHeight="1">
      <c r="A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ht="15.75" customHeight="1">
      <c r="A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ht="15.75" customHeight="1">
      <c r="A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ht="15.75" customHeight="1">
      <c r="A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ht="15.75" customHeight="1">
      <c r="A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ht="15.75" customHeight="1">
      <c r="A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ht="15.75" customHeight="1">
      <c r="A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ht="15.75" customHeight="1">
      <c r="A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ht="15.75" customHeight="1">
      <c r="A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ht="15.75" customHeight="1">
      <c r="A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ht="15.75" customHeight="1">
      <c r="A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ht="15.75" customHeight="1">
      <c r="A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ht="15.75" customHeight="1">
      <c r="A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ht="15.75" customHeight="1">
      <c r="A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ht="15.75" customHeight="1">
      <c r="A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ht="15.75" customHeight="1">
      <c r="A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ht="15.75" customHeight="1">
      <c r="A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ht="15.75" customHeight="1">
      <c r="A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ht="15.75" customHeight="1">
      <c r="A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ht="15.75" customHeight="1">
      <c r="A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ht="15.75" customHeight="1">
      <c r="A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ht="15.75" customHeight="1">
      <c r="A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ht="15.75" customHeight="1">
      <c r="A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ht="15.75" customHeight="1">
      <c r="A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ht="15.75" customHeight="1">
      <c r="A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ht="15.75" customHeight="1">
      <c r="A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ht="15.75" customHeight="1">
      <c r="A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ht="15.75" customHeight="1">
      <c r="A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ht="15.75" customHeight="1">
      <c r="A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ht="15.75" customHeight="1">
      <c r="A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ht="15.75" customHeight="1">
      <c r="A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ht="15.75" customHeight="1">
      <c r="A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ht="15.75" customHeight="1">
      <c r="A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ht="15.75" customHeight="1">
      <c r="A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ht="15.75" customHeight="1">
      <c r="A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ht="15.75" customHeight="1">
      <c r="A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ht="15.75" customHeight="1">
      <c r="A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ht="15.75" customHeight="1">
      <c r="A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ht="15.75" customHeight="1">
      <c r="A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ht="15.75" customHeight="1">
      <c r="A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ht="15.75" customHeight="1">
      <c r="A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ht="15.75" customHeight="1">
      <c r="A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ht="15.75" customHeight="1">
      <c r="A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ht="15.75" customHeight="1">
      <c r="A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ht="15.75" customHeight="1">
      <c r="A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ht="15.75" customHeight="1">
      <c r="A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ht="15.75" customHeight="1">
      <c r="A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ht="15.75" customHeight="1">
      <c r="A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ht="15.75" customHeight="1">
      <c r="A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ht="15.75" customHeight="1">
      <c r="A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ht="15.75" customHeight="1">
      <c r="A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ht="15.75" customHeight="1">
      <c r="A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ht="15.75" customHeight="1">
      <c r="A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ht="15.75" customHeight="1">
      <c r="A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ht="15.75" customHeight="1">
      <c r="A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ht="15.75" customHeight="1">
      <c r="A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ht="15.75" customHeight="1">
      <c r="A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ht="15.75" customHeight="1">
      <c r="A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ht="15.75" customHeight="1">
      <c r="A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ht="15.75" customHeight="1">
      <c r="A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ht="15.75" customHeight="1">
      <c r="A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ht="15.75" customHeight="1">
      <c r="A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ht="15.75" customHeight="1">
      <c r="A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ht="15.75" customHeight="1">
      <c r="A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ht="15.75" customHeight="1">
      <c r="A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ht="15.75" customHeight="1">
      <c r="A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ht="15.75" customHeight="1">
      <c r="A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ht="15.75" customHeight="1">
      <c r="A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ht="15.75" customHeight="1">
      <c r="A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ht="15.75" customHeight="1">
      <c r="A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ht="15.75" customHeight="1">
      <c r="A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ht="15.75" customHeight="1">
      <c r="A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ht="15.75" customHeight="1">
      <c r="A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ht="15.75" customHeight="1">
      <c r="A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ht="15.75" customHeight="1">
      <c r="A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ht="15.75" customHeight="1">
      <c r="A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ht="15.75" customHeight="1">
      <c r="A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ht="15.75" customHeight="1">
      <c r="A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ht="15.75" customHeight="1">
      <c r="A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ht="15.75" customHeight="1">
      <c r="A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ht="15.75" customHeight="1">
      <c r="A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ht="15.75" customHeight="1">
      <c r="A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ht="15.75" customHeight="1">
      <c r="A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ht="15.75" customHeight="1">
      <c r="A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ht="15.75" customHeight="1">
      <c r="A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ht="15.75" customHeight="1">
      <c r="A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ht="15.75" customHeight="1">
      <c r="A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ht="15.75" customHeight="1">
      <c r="A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ht="15.75" customHeight="1">
      <c r="A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ht="15.75" customHeight="1">
      <c r="A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ht="15.75" customHeight="1">
      <c r="A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ht="15.75" customHeight="1">
      <c r="A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ht="15.75" customHeight="1">
      <c r="A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ht="15.75" customHeight="1">
      <c r="A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ht="15.75" customHeight="1">
      <c r="A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ht="15.75" customHeight="1">
      <c r="A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ht="15.75" customHeight="1">
      <c r="A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ht="15.75" customHeight="1">
      <c r="A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ht="15.75" customHeight="1">
      <c r="A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ht="15.75" customHeight="1">
      <c r="A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ht="15.75" customHeight="1">
      <c r="A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ht="15.75" customHeight="1">
      <c r="A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ht="15.75" customHeight="1">
      <c r="A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ht="15.75" customHeight="1">
      <c r="A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ht="15.75" customHeight="1">
      <c r="A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ht="15.75" customHeight="1">
      <c r="A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ht="15.75" customHeight="1">
      <c r="A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ht="15.75" customHeight="1">
      <c r="A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ht="15.75" customHeight="1">
      <c r="A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ht="15.75" customHeight="1">
      <c r="A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ht="15.75" customHeight="1">
      <c r="A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ht="15.75" customHeight="1">
      <c r="A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ht="15.75" customHeight="1">
      <c r="A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ht="15.75" customHeight="1">
      <c r="A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ht="15.75" customHeight="1">
      <c r="A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ht="15.75" customHeight="1">
      <c r="A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ht="15.75" customHeight="1">
      <c r="A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ht="15.75" customHeight="1">
      <c r="A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ht="15.75" customHeight="1">
      <c r="A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ht="15.75" customHeight="1">
      <c r="A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ht="15.75" customHeight="1">
      <c r="A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ht="15.75" customHeight="1">
      <c r="A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ht="15.75" customHeight="1">
      <c r="A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ht="15.75" customHeight="1">
      <c r="A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ht="15.75" customHeight="1">
      <c r="A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ht="15.75" customHeight="1">
      <c r="A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ht="15.75" customHeight="1">
      <c r="A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ht="15.75" customHeight="1">
      <c r="A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ht="15.75" customHeight="1">
      <c r="A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ht="15.75" customHeight="1">
      <c r="A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ht="15.75" customHeight="1">
      <c r="A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ht="15.75" customHeight="1">
      <c r="A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ht="15.75" customHeight="1">
      <c r="A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ht="15.75" customHeight="1">
      <c r="A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ht="15.75" customHeight="1">
      <c r="A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ht="15.75" customHeight="1">
      <c r="A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ht="15.75" customHeight="1">
      <c r="A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ht="15.75" customHeight="1">
      <c r="A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ht="15.75" customHeight="1">
      <c r="A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ht="15.75" customHeight="1">
      <c r="A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ht="15.75" customHeight="1">
      <c r="A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ht="15.75" customHeight="1">
      <c r="A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ht="15.75" customHeight="1">
      <c r="A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ht="15.75" customHeight="1">
      <c r="A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ht="15.75" customHeight="1">
      <c r="A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ht="15.75" customHeight="1">
      <c r="A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ht="15.75" customHeight="1">
      <c r="A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ht="15.75" customHeight="1">
      <c r="A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419">
    <sortState ref="A1:L419">
      <sortCondition ref="A1:A419"/>
      <sortCondition ref="F1:F41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6" t="s">
        <v>0</v>
      </c>
      <c r="B1" s="36" t="s">
        <v>1</v>
      </c>
    </row>
    <row r="2" ht="15.75" customHeight="1">
      <c r="A2" s="38">
        <v>892.0</v>
      </c>
      <c r="B2" s="31">
        <v>0.0</v>
      </c>
    </row>
    <row r="3" ht="15.75" customHeight="1">
      <c r="A3" s="38">
        <v>893.0</v>
      </c>
      <c r="B3" s="31">
        <v>1.0</v>
      </c>
    </row>
    <row r="4" ht="15.75" customHeight="1">
      <c r="A4" s="38">
        <v>894.0</v>
      </c>
      <c r="B4" s="31">
        <v>0.0</v>
      </c>
    </row>
    <row r="5" ht="15.75" customHeight="1">
      <c r="A5" s="38">
        <v>895.0</v>
      </c>
      <c r="B5" s="31">
        <v>0.0</v>
      </c>
    </row>
    <row r="6" ht="15.75" customHeight="1">
      <c r="A6" s="38">
        <v>896.0</v>
      </c>
      <c r="B6" s="31">
        <v>1.0</v>
      </c>
    </row>
    <row r="7" ht="15.75" customHeight="1">
      <c r="A7" s="38">
        <v>897.0</v>
      </c>
      <c r="B7" s="31">
        <v>0.0</v>
      </c>
    </row>
    <row r="8" ht="15.75" customHeight="1">
      <c r="A8" s="38">
        <v>898.0</v>
      </c>
      <c r="B8" s="31">
        <v>1.0</v>
      </c>
    </row>
    <row r="9" ht="15.75" customHeight="1">
      <c r="A9" s="38">
        <v>899.0</v>
      </c>
      <c r="B9" s="31">
        <v>0.0</v>
      </c>
    </row>
    <row r="10" ht="15.75" customHeight="1">
      <c r="A10" s="38">
        <v>900.0</v>
      </c>
      <c r="B10" s="31">
        <v>1.0</v>
      </c>
    </row>
    <row r="11" ht="15.75" customHeight="1">
      <c r="A11" s="38">
        <v>901.0</v>
      </c>
      <c r="B11" s="31">
        <v>0.0</v>
      </c>
    </row>
    <row r="12" ht="15.75" customHeight="1">
      <c r="A12" s="38">
        <v>902.0</v>
      </c>
      <c r="B12" s="31">
        <v>0.0</v>
      </c>
    </row>
    <row r="13" ht="15.75" customHeight="1">
      <c r="A13" s="38">
        <v>903.0</v>
      </c>
      <c r="B13" s="31">
        <v>0.0</v>
      </c>
    </row>
    <row r="14" ht="15.75" customHeight="1">
      <c r="A14" s="38">
        <v>904.0</v>
      </c>
      <c r="B14" s="31">
        <v>1.0</v>
      </c>
    </row>
    <row r="15" ht="15.75" customHeight="1">
      <c r="A15" s="38">
        <v>905.0</v>
      </c>
      <c r="B15" s="31">
        <v>0.0</v>
      </c>
    </row>
    <row r="16" ht="15.75" customHeight="1">
      <c r="A16" s="38">
        <v>906.0</v>
      </c>
      <c r="B16" s="31">
        <v>1.0</v>
      </c>
    </row>
    <row r="17" ht="15.75" customHeight="1">
      <c r="A17" s="38">
        <v>907.0</v>
      </c>
      <c r="B17" s="31">
        <v>1.0</v>
      </c>
    </row>
    <row r="18" ht="15.75" customHeight="1">
      <c r="A18" s="38">
        <v>908.0</v>
      </c>
      <c r="B18" s="31">
        <v>0.0</v>
      </c>
    </row>
    <row r="19" ht="15.75" customHeight="1">
      <c r="A19" s="38">
        <v>909.0</v>
      </c>
      <c r="B19" s="31">
        <v>0.0</v>
      </c>
    </row>
    <row r="20" ht="15.75" customHeight="1">
      <c r="A20" s="38">
        <v>910.0</v>
      </c>
      <c r="B20" s="31">
        <v>1.0</v>
      </c>
    </row>
    <row r="21" ht="15.75" customHeight="1">
      <c r="A21" s="38">
        <v>911.0</v>
      </c>
      <c r="B21" s="31">
        <v>1.0</v>
      </c>
    </row>
    <row r="22" ht="15.75" customHeight="1">
      <c r="A22" s="38">
        <v>912.0</v>
      </c>
      <c r="B22" s="31">
        <v>0.0</v>
      </c>
    </row>
    <row r="23" ht="15.75" customHeight="1">
      <c r="A23" s="38">
        <v>913.0</v>
      </c>
      <c r="B23" s="31">
        <v>0.0</v>
      </c>
    </row>
    <row r="24" ht="15.75" customHeight="1">
      <c r="A24" s="38">
        <v>914.0</v>
      </c>
      <c r="B24" s="31">
        <v>1.0</v>
      </c>
    </row>
    <row r="25" ht="15.75" customHeight="1">
      <c r="A25" s="38">
        <v>915.0</v>
      </c>
      <c r="B25" s="31">
        <v>0.0</v>
      </c>
    </row>
    <row r="26" ht="15.75" customHeight="1">
      <c r="A26" s="38">
        <v>916.0</v>
      </c>
      <c r="B26" s="31">
        <v>1.0</v>
      </c>
    </row>
    <row r="27" ht="15.75" customHeight="1">
      <c r="A27" s="38">
        <v>917.0</v>
      </c>
      <c r="B27" s="31">
        <v>0.0</v>
      </c>
    </row>
    <row r="28" ht="15.75" customHeight="1">
      <c r="A28" s="38">
        <v>918.0</v>
      </c>
      <c r="B28" s="31">
        <v>1.0</v>
      </c>
    </row>
    <row r="29" ht="15.75" customHeight="1">
      <c r="A29" s="38">
        <v>919.0</v>
      </c>
      <c r="B29" s="31">
        <v>0.0</v>
      </c>
    </row>
    <row r="30" ht="15.75" customHeight="1">
      <c r="A30" s="38">
        <v>920.0</v>
      </c>
      <c r="B30" s="31">
        <v>0.0</v>
      </c>
    </row>
    <row r="31" ht="15.75" customHeight="1">
      <c r="A31" s="38">
        <v>921.0</v>
      </c>
      <c r="B31" s="31">
        <v>0.0</v>
      </c>
    </row>
    <row r="32" ht="15.75" customHeight="1">
      <c r="A32" s="38">
        <v>922.0</v>
      </c>
      <c r="B32" s="31">
        <v>0.0</v>
      </c>
    </row>
    <row r="33" ht="15.75" customHeight="1">
      <c r="A33" s="38">
        <v>923.0</v>
      </c>
      <c r="B33" s="31">
        <v>0.0</v>
      </c>
    </row>
    <row r="34" ht="15.75" customHeight="1">
      <c r="A34" s="38">
        <v>924.0</v>
      </c>
      <c r="B34" s="31">
        <v>1.0</v>
      </c>
    </row>
    <row r="35" ht="15.75" customHeight="1">
      <c r="A35" s="38">
        <v>925.0</v>
      </c>
      <c r="B35" s="31">
        <v>1.0</v>
      </c>
    </row>
    <row r="36" ht="15.75" customHeight="1">
      <c r="A36" s="38">
        <v>926.0</v>
      </c>
      <c r="B36" s="31">
        <v>0.0</v>
      </c>
    </row>
    <row r="37" ht="15.75" customHeight="1">
      <c r="A37" s="38">
        <v>927.0</v>
      </c>
      <c r="B37" s="31">
        <v>0.0</v>
      </c>
    </row>
    <row r="38" ht="15.75" customHeight="1">
      <c r="A38" s="38">
        <v>928.0</v>
      </c>
      <c r="B38" s="31">
        <v>1.0</v>
      </c>
    </row>
    <row r="39" ht="15.75" customHeight="1">
      <c r="A39" s="38">
        <v>929.0</v>
      </c>
      <c r="B39" s="31">
        <v>1.0</v>
      </c>
    </row>
    <row r="40" ht="15.75" customHeight="1">
      <c r="A40" s="38">
        <v>930.0</v>
      </c>
      <c r="B40" s="31">
        <v>0.0</v>
      </c>
    </row>
    <row r="41" ht="15.75" customHeight="1">
      <c r="A41" s="38">
        <v>931.0</v>
      </c>
      <c r="B41" s="31">
        <v>0.0</v>
      </c>
    </row>
    <row r="42" ht="15.75" customHeight="1">
      <c r="A42" s="38">
        <v>932.0</v>
      </c>
      <c r="B42" s="31">
        <v>0.0</v>
      </c>
    </row>
    <row r="43" ht="15.75" customHeight="1">
      <c r="A43" s="38">
        <v>933.0</v>
      </c>
      <c r="B43" s="31">
        <v>0.0</v>
      </c>
    </row>
    <row r="44" ht="15.75" customHeight="1">
      <c r="A44" s="38">
        <v>934.0</v>
      </c>
      <c r="B44" s="31">
        <v>0.0</v>
      </c>
    </row>
    <row r="45" ht="15.75" customHeight="1">
      <c r="A45" s="38">
        <v>935.0</v>
      </c>
      <c r="B45" s="31">
        <v>1.0</v>
      </c>
    </row>
    <row r="46" ht="15.75" customHeight="1">
      <c r="A46" s="38">
        <v>936.0</v>
      </c>
      <c r="B46" s="31">
        <v>1.0</v>
      </c>
    </row>
    <row r="47" ht="15.75" customHeight="1">
      <c r="A47" s="38">
        <v>937.0</v>
      </c>
      <c r="B47" s="31">
        <v>0.0</v>
      </c>
    </row>
    <row r="48" ht="15.75" customHeight="1">
      <c r="A48" s="38">
        <v>938.0</v>
      </c>
      <c r="B48" s="31">
        <v>0.0</v>
      </c>
    </row>
    <row r="49" ht="15.75" customHeight="1">
      <c r="A49" s="38">
        <v>939.0</v>
      </c>
      <c r="B49" s="31">
        <v>0.0</v>
      </c>
    </row>
    <row r="50" ht="15.75" customHeight="1">
      <c r="A50" s="38">
        <v>940.0</v>
      </c>
      <c r="B50" s="31">
        <v>1.0</v>
      </c>
    </row>
    <row r="51" ht="15.75" customHeight="1">
      <c r="A51" s="38">
        <v>941.0</v>
      </c>
      <c r="B51" s="31">
        <v>1.0</v>
      </c>
    </row>
    <row r="52" ht="15.75" customHeight="1">
      <c r="A52" s="38">
        <v>942.0</v>
      </c>
      <c r="B52" s="31">
        <v>0.0</v>
      </c>
    </row>
    <row r="53" ht="15.75" customHeight="1">
      <c r="A53" s="38">
        <v>943.0</v>
      </c>
      <c r="B53" s="31">
        <v>0.0</v>
      </c>
    </row>
    <row r="54" ht="15.75" customHeight="1">
      <c r="A54" s="38">
        <v>944.0</v>
      </c>
      <c r="B54" s="31">
        <v>1.0</v>
      </c>
    </row>
    <row r="55" ht="15.75" customHeight="1">
      <c r="A55" s="38">
        <v>945.0</v>
      </c>
      <c r="B55" s="31">
        <v>1.0</v>
      </c>
    </row>
    <row r="56" ht="15.75" customHeight="1">
      <c r="A56" s="38">
        <v>946.0</v>
      </c>
      <c r="B56" s="31">
        <v>0.0</v>
      </c>
    </row>
    <row r="57" ht="15.75" customHeight="1">
      <c r="A57" s="38">
        <v>947.0</v>
      </c>
      <c r="B57" s="31">
        <v>0.0</v>
      </c>
    </row>
    <row r="58" ht="15.75" customHeight="1">
      <c r="A58" s="38">
        <v>948.0</v>
      </c>
      <c r="B58" s="31">
        <v>0.0</v>
      </c>
    </row>
    <row r="59" ht="15.75" customHeight="1">
      <c r="A59" s="38">
        <v>949.0</v>
      </c>
      <c r="B59" s="31">
        <v>0.0</v>
      </c>
    </row>
    <row r="60" ht="15.75" customHeight="1">
      <c r="A60" s="38">
        <v>950.0</v>
      </c>
      <c r="B60" s="31">
        <v>0.0</v>
      </c>
    </row>
    <row r="61" ht="15.75" customHeight="1">
      <c r="A61" s="38">
        <v>951.0</v>
      </c>
      <c r="B61" s="31">
        <v>1.0</v>
      </c>
    </row>
    <row r="62" ht="15.75" customHeight="1">
      <c r="A62" s="38">
        <v>952.0</v>
      </c>
      <c r="B62" s="31">
        <v>0.0</v>
      </c>
    </row>
    <row r="63" ht="15.75" customHeight="1">
      <c r="A63" s="38">
        <v>953.0</v>
      </c>
      <c r="B63" s="31">
        <v>0.0</v>
      </c>
    </row>
    <row r="64" ht="15.75" customHeight="1">
      <c r="A64" s="38">
        <v>954.0</v>
      </c>
      <c r="B64" s="31">
        <v>0.0</v>
      </c>
    </row>
    <row r="65" ht="15.75" customHeight="1">
      <c r="A65" s="38">
        <v>955.0</v>
      </c>
      <c r="B65" s="31">
        <v>1.0</v>
      </c>
    </row>
    <row r="66" ht="15.75" customHeight="1">
      <c r="A66" s="38">
        <v>956.0</v>
      </c>
      <c r="B66" s="31">
        <v>0.0</v>
      </c>
    </row>
    <row r="67" ht="15.75" customHeight="1">
      <c r="A67" s="38">
        <v>957.0</v>
      </c>
      <c r="B67" s="31">
        <v>1.0</v>
      </c>
    </row>
    <row r="68" ht="15.75" customHeight="1">
      <c r="A68" s="38">
        <v>958.0</v>
      </c>
      <c r="B68" s="31">
        <v>1.0</v>
      </c>
    </row>
    <row r="69" ht="15.75" customHeight="1">
      <c r="A69" s="38">
        <v>959.0</v>
      </c>
      <c r="B69" s="31">
        <v>0.0</v>
      </c>
    </row>
    <row r="70" ht="15.75" customHeight="1">
      <c r="A70" s="38">
        <v>960.0</v>
      </c>
      <c r="B70" s="31">
        <v>0.0</v>
      </c>
    </row>
    <row r="71" ht="15.75" customHeight="1">
      <c r="A71" s="38">
        <v>961.0</v>
      </c>
      <c r="B71" s="31">
        <v>1.0</v>
      </c>
    </row>
    <row r="72" ht="15.75" customHeight="1">
      <c r="A72" s="38">
        <v>962.0</v>
      </c>
      <c r="B72" s="31">
        <v>1.0</v>
      </c>
    </row>
    <row r="73" ht="15.75" customHeight="1">
      <c r="A73" s="38">
        <v>963.0</v>
      </c>
      <c r="B73" s="31">
        <v>0.0</v>
      </c>
    </row>
    <row r="74" ht="15.75" customHeight="1">
      <c r="A74" s="38">
        <v>964.0</v>
      </c>
      <c r="B74" s="31">
        <v>1.0</v>
      </c>
    </row>
    <row r="75" ht="15.75" customHeight="1">
      <c r="A75" s="38">
        <v>965.0</v>
      </c>
      <c r="B75" s="31">
        <v>0.0</v>
      </c>
    </row>
    <row r="76" ht="15.75" customHeight="1">
      <c r="A76" s="38">
        <v>966.0</v>
      </c>
      <c r="B76" s="31">
        <v>1.0</v>
      </c>
    </row>
    <row r="77" ht="15.75" customHeight="1">
      <c r="A77" s="38">
        <v>967.0</v>
      </c>
      <c r="B77" s="31">
        <v>0.0</v>
      </c>
    </row>
    <row r="78" ht="15.75" customHeight="1">
      <c r="A78" s="38">
        <v>968.0</v>
      </c>
      <c r="B78" s="31">
        <v>0.0</v>
      </c>
    </row>
    <row r="79" ht="15.75" customHeight="1">
      <c r="A79" s="38">
        <v>969.0</v>
      </c>
      <c r="B79" s="31">
        <v>1.0</v>
      </c>
    </row>
    <row r="80" ht="15.75" customHeight="1">
      <c r="A80" s="38">
        <v>970.0</v>
      </c>
      <c r="B80" s="31">
        <v>0.0</v>
      </c>
    </row>
    <row r="81" ht="15.75" customHeight="1">
      <c r="A81" s="38">
        <v>971.0</v>
      </c>
      <c r="B81" s="31">
        <v>1.0</v>
      </c>
    </row>
    <row r="82" ht="15.75" customHeight="1">
      <c r="A82" s="38">
        <v>972.0</v>
      </c>
      <c r="B82" s="31">
        <v>0.0</v>
      </c>
    </row>
    <row r="83" ht="15.75" customHeight="1">
      <c r="A83" s="38">
        <v>973.0</v>
      </c>
      <c r="B83" s="31">
        <v>0.0</v>
      </c>
    </row>
    <row r="84" ht="15.75" customHeight="1">
      <c r="A84" s="38">
        <v>974.0</v>
      </c>
      <c r="B84" s="31">
        <v>0.0</v>
      </c>
    </row>
    <row r="85" ht="15.75" customHeight="1">
      <c r="A85" s="38">
        <v>975.0</v>
      </c>
      <c r="B85" s="31">
        <v>0.0</v>
      </c>
    </row>
    <row r="86" ht="15.75" customHeight="1">
      <c r="A86" s="38">
        <v>976.0</v>
      </c>
      <c r="B86" s="31">
        <v>0.0</v>
      </c>
    </row>
    <row r="87" ht="15.75" customHeight="1">
      <c r="A87" s="38">
        <v>977.0</v>
      </c>
      <c r="B87" s="31">
        <v>0.0</v>
      </c>
    </row>
    <row r="88" ht="15.75" customHeight="1">
      <c r="A88" s="38">
        <v>978.0</v>
      </c>
      <c r="B88" s="31">
        <v>1.0</v>
      </c>
    </row>
    <row r="89" ht="15.75" customHeight="1">
      <c r="A89" s="38">
        <v>979.0</v>
      </c>
      <c r="B89" s="31">
        <v>1.0</v>
      </c>
    </row>
    <row r="90" ht="15.75" customHeight="1">
      <c r="A90" s="38">
        <v>980.0</v>
      </c>
      <c r="B90" s="31">
        <v>1.0</v>
      </c>
    </row>
    <row r="91" ht="15.75" customHeight="1">
      <c r="A91" s="38">
        <v>981.0</v>
      </c>
      <c r="B91" s="31">
        <v>0.0</v>
      </c>
    </row>
    <row r="92" ht="15.75" customHeight="1">
      <c r="A92" s="38">
        <v>982.0</v>
      </c>
      <c r="B92" s="31">
        <v>1.0</v>
      </c>
    </row>
    <row r="93" ht="15.75" customHeight="1">
      <c r="A93" s="38">
        <v>983.0</v>
      </c>
      <c r="B93" s="31">
        <v>0.0</v>
      </c>
    </row>
    <row r="94" ht="15.75" customHeight="1">
      <c r="A94" s="38">
        <v>984.0</v>
      </c>
      <c r="B94" s="31">
        <v>1.0</v>
      </c>
    </row>
    <row r="95" ht="15.75" customHeight="1">
      <c r="A95" s="38">
        <v>985.0</v>
      </c>
      <c r="B95" s="31">
        <v>0.0</v>
      </c>
    </row>
    <row r="96" ht="15.75" customHeight="1">
      <c r="A96" s="38">
        <v>986.0</v>
      </c>
      <c r="B96" s="31">
        <v>0.0</v>
      </c>
    </row>
    <row r="97" ht="15.75" customHeight="1">
      <c r="A97" s="38">
        <v>987.0</v>
      </c>
      <c r="B97" s="31">
        <v>0.0</v>
      </c>
    </row>
    <row r="98" ht="15.75" customHeight="1">
      <c r="A98" s="38">
        <v>988.0</v>
      </c>
      <c r="B98" s="31">
        <v>1.0</v>
      </c>
    </row>
    <row r="99" ht="15.75" customHeight="1">
      <c r="A99" s="38">
        <v>989.0</v>
      </c>
      <c r="B99" s="31">
        <v>0.0</v>
      </c>
    </row>
    <row r="100" ht="15.75" customHeight="1">
      <c r="A100" s="38">
        <v>990.0</v>
      </c>
      <c r="B100" s="31">
        <v>1.0</v>
      </c>
    </row>
    <row r="101" ht="15.75" customHeight="1">
      <c r="A101" s="38">
        <v>991.0</v>
      </c>
      <c r="B101" s="31">
        <v>0.0</v>
      </c>
    </row>
    <row r="102" ht="15.75" customHeight="1">
      <c r="A102" s="38">
        <v>992.0</v>
      </c>
      <c r="B102" s="31">
        <v>1.0</v>
      </c>
    </row>
    <row r="103" ht="15.75" customHeight="1">
      <c r="A103" s="38">
        <v>993.0</v>
      </c>
      <c r="B103" s="31">
        <v>0.0</v>
      </c>
    </row>
    <row r="104" ht="15.75" customHeight="1">
      <c r="A104" s="38">
        <v>994.0</v>
      </c>
      <c r="B104" s="31">
        <v>0.0</v>
      </c>
    </row>
    <row r="105" ht="15.75" customHeight="1">
      <c r="A105" s="38">
        <v>995.0</v>
      </c>
      <c r="B105" s="31">
        <v>0.0</v>
      </c>
    </row>
    <row r="106" ht="15.75" customHeight="1">
      <c r="A106" s="38">
        <v>996.0</v>
      </c>
      <c r="B106" s="31">
        <v>1.0</v>
      </c>
    </row>
    <row r="107" ht="15.75" customHeight="1">
      <c r="A107" s="38">
        <v>997.0</v>
      </c>
      <c r="B107" s="31">
        <v>0.0</v>
      </c>
    </row>
    <row r="108" ht="15.75" customHeight="1">
      <c r="A108" s="38">
        <v>998.0</v>
      </c>
      <c r="B108" s="31">
        <v>0.0</v>
      </c>
    </row>
    <row r="109" ht="15.75" customHeight="1">
      <c r="A109" s="38">
        <v>999.0</v>
      </c>
      <c r="B109" s="31">
        <v>0.0</v>
      </c>
    </row>
    <row r="110" ht="15.75" customHeight="1">
      <c r="A110" s="38">
        <v>1000.0</v>
      </c>
      <c r="B110" s="31">
        <v>0.0</v>
      </c>
    </row>
    <row r="111" ht="15.75" customHeight="1">
      <c r="A111" s="38">
        <v>1001.0</v>
      </c>
      <c r="B111" s="31">
        <v>0.0</v>
      </c>
    </row>
    <row r="112" ht="15.75" customHeight="1">
      <c r="A112" s="38">
        <v>1002.0</v>
      </c>
      <c r="B112" s="31">
        <v>0.0</v>
      </c>
    </row>
    <row r="113" ht="15.75" customHeight="1">
      <c r="A113" s="38">
        <v>1003.0</v>
      </c>
      <c r="B113" s="31">
        <v>1.0</v>
      </c>
    </row>
    <row r="114" ht="15.75" customHeight="1">
      <c r="A114" s="38">
        <v>1004.0</v>
      </c>
      <c r="B114" s="31">
        <v>1.0</v>
      </c>
    </row>
    <row r="115" ht="15.75" customHeight="1">
      <c r="A115" s="38">
        <v>1005.0</v>
      </c>
      <c r="B115" s="31">
        <v>1.0</v>
      </c>
    </row>
    <row r="116" ht="15.75" customHeight="1">
      <c r="A116" s="38">
        <v>1006.0</v>
      </c>
      <c r="B116" s="31">
        <v>1.0</v>
      </c>
    </row>
    <row r="117" ht="15.75" customHeight="1">
      <c r="A117" s="38">
        <v>1007.0</v>
      </c>
      <c r="B117" s="31">
        <v>0.0</v>
      </c>
    </row>
    <row r="118" ht="15.75" customHeight="1">
      <c r="A118" s="38">
        <v>1008.0</v>
      </c>
      <c r="B118" s="31">
        <v>0.0</v>
      </c>
    </row>
    <row r="119" ht="15.75" customHeight="1">
      <c r="A119" s="38">
        <v>1009.0</v>
      </c>
      <c r="B119" s="31">
        <v>1.0</v>
      </c>
    </row>
    <row r="120" ht="15.75" customHeight="1">
      <c r="A120" s="38">
        <v>1010.0</v>
      </c>
      <c r="B120" s="31">
        <v>0.0</v>
      </c>
    </row>
    <row r="121" ht="15.75" customHeight="1">
      <c r="A121" s="38">
        <v>1011.0</v>
      </c>
      <c r="B121" s="31">
        <v>1.0</v>
      </c>
    </row>
    <row r="122" ht="15.75" customHeight="1">
      <c r="A122" s="38">
        <v>1012.0</v>
      </c>
      <c r="B122" s="31">
        <v>1.0</v>
      </c>
    </row>
    <row r="123" ht="15.75" customHeight="1">
      <c r="A123" s="38">
        <v>1013.0</v>
      </c>
      <c r="B123" s="31">
        <v>0.0</v>
      </c>
    </row>
    <row r="124" ht="15.75" customHeight="1">
      <c r="A124" s="38">
        <v>1014.0</v>
      </c>
      <c r="B124" s="31">
        <v>1.0</v>
      </c>
    </row>
    <row r="125" ht="15.75" customHeight="1">
      <c r="A125" s="38">
        <v>1015.0</v>
      </c>
      <c r="B125" s="31">
        <v>0.0</v>
      </c>
    </row>
    <row r="126" ht="15.75" customHeight="1">
      <c r="A126" s="38">
        <v>1016.0</v>
      </c>
      <c r="B126" s="31">
        <v>0.0</v>
      </c>
    </row>
    <row r="127" ht="15.75" customHeight="1">
      <c r="A127" s="38">
        <v>1017.0</v>
      </c>
      <c r="B127" s="31">
        <v>1.0</v>
      </c>
    </row>
    <row r="128" ht="15.75" customHeight="1">
      <c r="A128" s="38">
        <v>1018.0</v>
      </c>
      <c r="B128" s="31">
        <v>0.0</v>
      </c>
    </row>
    <row r="129" ht="15.75" customHeight="1">
      <c r="A129" s="38">
        <v>1019.0</v>
      </c>
      <c r="B129" s="31">
        <v>1.0</v>
      </c>
    </row>
    <row r="130" ht="15.75" customHeight="1">
      <c r="A130" s="38">
        <v>1020.0</v>
      </c>
      <c r="B130" s="31">
        <v>0.0</v>
      </c>
    </row>
    <row r="131" ht="15.75" customHeight="1">
      <c r="A131" s="38">
        <v>1021.0</v>
      </c>
      <c r="B131" s="31">
        <v>0.0</v>
      </c>
    </row>
    <row r="132" ht="15.75" customHeight="1">
      <c r="A132" s="38">
        <v>1022.0</v>
      </c>
      <c r="B132" s="31">
        <v>0.0</v>
      </c>
    </row>
    <row r="133" ht="15.75" customHeight="1">
      <c r="A133" s="38">
        <v>1023.0</v>
      </c>
      <c r="B133" s="31">
        <v>0.0</v>
      </c>
    </row>
    <row r="134" ht="15.75" customHeight="1">
      <c r="A134" s="38">
        <v>1024.0</v>
      </c>
      <c r="B134" s="31">
        <v>1.0</v>
      </c>
    </row>
    <row r="135" ht="15.75" customHeight="1">
      <c r="A135" s="38">
        <v>1025.0</v>
      </c>
      <c r="B135" s="31">
        <v>0.0</v>
      </c>
    </row>
    <row r="136" ht="15.75" customHeight="1">
      <c r="A136" s="38">
        <v>1026.0</v>
      </c>
      <c r="B136" s="31">
        <v>0.0</v>
      </c>
    </row>
    <row r="137" ht="15.75" customHeight="1">
      <c r="A137" s="38">
        <v>1027.0</v>
      </c>
      <c r="B137" s="31">
        <v>0.0</v>
      </c>
    </row>
    <row r="138" ht="15.75" customHeight="1">
      <c r="A138" s="38">
        <v>1028.0</v>
      </c>
      <c r="B138" s="31">
        <v>0.0</v>
      </c>
    </row>
    <row r="139" ht="15.75" customHeight="1">
      <c r="A139" s="38">
        <v>1029.0</v>
      </c>
      <c r="B139" s="31">
        <v>0.0</v>
      </c>
    </row>
    <row r="140" ht="15.75" customHeight="1">
      <c r="A140" s="38">
        <v>1030.0</v>
      </c>
      <c r="B140" s="31">
        <v>1.0</v>
      </c>
    </row>
    <row r="141" ht="15.75" customHeight="1">
      <c r="A141" s="38">
        <v>1031.0</v>
      </c>
      <c r="B141" s="31">
        <v>0.0</v>
      </c>
    </row>
    <row r="142" ht="15.75" customHeight="1">
      <c r="A142" s="38">
        <v>1032.0</v>
      </c>
      <c r="B142" s="31">
        <v>1.0</v>
      </c>
    </row>
    <row r="143" ht="15.75" customHeight="1">
      <c r="A143" s="38">
        <v>1033.0</v>
      </c>
      <c r="B143" s="31">
        <v>1.0</v>
      </c>
    </row>
    <row r="144" ht="15.75" customHeight="1">
      <c r="A144" s="38">
        <v>1034.0</v>
      </c>
      <c r="B144" s="31">
        <v>0.0</v>
      </c>
    </row>
    <row r="145" ht="15.75" customHeight="1">
      <c r="A145" s="38">
        <v>1035.0</v>
      </c>
      <c r="B145" s="31">
        <v>0.0</v>
      </c>
    </row>
    <row r="146" ht="15.75" customHeight="1">
      <c r="A146" s="38">
        <v>1036.0</v>
      </c>
      <c r="B146" s="31">
        <v>0.0</v>
      </c>
    </row>
    <row r="147" ht="15.75" customHeight="1">
      <c r="A147" s="38">
        <v>1037.0</v>
      </c>
      <c r="B147" s="31">
        <v>0.0</v>
      </c>
    </row>
    <row r="148" ht="15.75" customHeight="1">
      <c r="A148" s="38">
        <v>1038.0</v>
      </c>
      <c r="B148" s="31">
        <v>0.0</v>
      </c>
    </row>
    <row r="149" ht="15.75" customHeight="1">
      <c r="A149" s="38">
        <v>1039.0</v>
      </c>
      <c r="B149" s="31">
        <v>0.0</v>
      </c>
    </row>
    <row r="150" ht="15.75" customHeight="1">
      <c r="A150" s="38">
        <v>1040.0</v>
      </c>
      <c r="B150" s="31">
        <v>0.0</v>
      </c>
    </row>
    <row r="151" ht="15.75" customHeight="1">
      <c r="A151" s="38">
        <v>1041.0</v>
      </c>
      <c r="B151" s="31">
        <v>0.0</v>
      </c>
    </row>
    <row r="152" ht="15.75" customHeight="1">
      <c r="A152" s="38">
        <v>1042.0</v>
      </c>
      <c r="B152" s="31">
        <v>1.0</v>
      </c>
    </row>
    <row r="153" ht="15.75" customHeight="1">
      <c r="A153" s="38">
        <v>1043.0</v>
      </c>
      <c r="B153" s="31">
        <v>0.0</v>
      </c>
    </row>
    <row r="154" ht="15.75" customHeight="1">
      <c r="A154" s="38">
        <v>1044.0</v>
      </c>
      <c r="B154" s="31">
        <v>0.0</v>
      </c>
    </row>
    <row r="155" ht="15.75" customHeight="1">
      <c r="A155" s="38">
        <v>1045.0</v>
      </c>
      <c r="B155" s="31">
        <v>1.0</v>
      </c>
    </row>
    <row r="156" ht="15.75" customHeight="1">
      <c r="A156" s="38">
        <v>1046.0</v>
      </c>
      <c r="B156" s="31">
        <v>0.0</v>
      </c>
    </row>
    <row r="157" ht="15.75" customHeight="1">
      <c r="A157" s="38">
        <v>1047.0</v>
      </c>
      <c r="B157" s="31">
        <v>0.0</v>
      </c>
    </row>
    <row r="158" ht="15.75" customHeight="1">
      <c r="A158" s="38">
        <v>1048.0</v>
      </c>
      <c r="B158" s="31">
        <v>1.0</v>
      </c>
    </row>
    <row r="159" ht="15.75" customHeight="1">
      <c r="A159" s="38">
        <v>1049.0</v>
      </c>
      <c r="B159" s="31">
        <v>1.0</v>
      </c>
    </row>
    <row r="160" ht="15.75" customHeight="1">
      <c r="A160" s="38">
        <v>1050.0</v>
      </c>
      <c r="B160" s="31">
        <v>0.0</v>
      </c>
    </row>
    <row r="161" ht="15.75" customHeight="1">
      <c r="A161" s="38">
        <v>1051.0</v>
      </c>
      <c r="B161" s="31">
        <v>1.0</v>
      </c>
    </row>
    <row r="162" ht="15.75" customHeight="1">
      <c r="A162" s="38">
        <v>1052.0</v>
      </c>
      <c r="B162" s="31">
        <v>1.0</v>
      </c>
    </row>
    <row r="163" ht="15.75" customHeight="1">
      <c r="A163" s="38">
        <v>1053.0</v>
      </c>
      <c r="B163" s="31">
        <v>0.0</v>
      </c>
    </row>
    <row r="164" ht="15.75" customHeight="1">
      <c r="A164" s="38">
        <v>1054.0</v>
      </c>
      <c r="B164" s="31">
        <v>1.0</v>
      </c>
    </row>
    <row r="165" ht="15.75" customHeight="1">
      <c r="A165" s="38">
        <v>1055.0</v>
      </c>
      <c r="B165" s="31">
        <v>0.0</v>
      </c>
    </row>
    <row r="166" ht="15.75" customHeight="1">
      <c r="A166" s="38">
        <v>1056.0</v>
      </c>
      <c r="B166" s="31">
        <v>0.0</v>
      </c>
    </row>
    <row r="167" ht="15.75" customHeight="1">
      <c r="A167" s="38">
        <v>1057.0</v>
      </c>
      <c r="B167" s="31">
        <v>1.0</v>
      </c>
    </row>
    <row r="168" ht="15.75" customHeight="1">
      <c r="A168" s="38">
        <v>1058.0</v>
      </c>
      <c r="B168" s="31">
        <v>0.0</v>
      </c>
    </row>
    <row r="169" ht="15.75" customHeight="1">
      <c r="A169" s="38">
        <v>1059.0</v>
      </c>
      <c r="B169" s="31">
        <v>0.0</v>
      </c>
    </row>
    <row r="170" ht="15.75" customHeight="1">
      <c r="A170" s="38">
        <v>1060.0</v>
      </c>
      <c r="B170" s="31">
        <v>1.0</v>
      </c>
    </row>
    <row r="171" ht="15.75" customHeight="1">
      <c r="A171" s="38">
        <v>1061.0</v>
      </c>
      <c r="B171" s="31">
        <v>1.0</v>
      </c>
    </row>
    <row r="172" ht="15.75" customHeight="1">
      <c r="A172" s="38">
        <v>1062.0</v>
      </c>
      <c r="B172" s="31">
        <v>0.0</v>
      </c>
    </row>
    <row r="173" ht="15.75" customHeight="1">
      <c r="A173" s="38">
        <v>1063.0</v>
      </c>
      <c r="B173" s="31">
        <v>0.0</v>
      </c>
    </row>
    <row r="174" ht="15.75" customHeight="1">
      <c r="A174" s="38">
        <v>1064.0</v>
      </c>
      <c r="B174" s="31">
        <v>0.0</v>
      </c>
    </row>
    <row r="175" ht="15.75" customHeight="1">
      <c r="A175" s="38">
        <v>1065.0</v>
      </c>
      <c r="B175" s="31">
        <v>0.0</v>
      </c>
    </row>
    <row r="176" ht="15.75" customHeight="1">
      <c r="A176" s="38">
        <v>1066.0</v>
      </c>
      <c r="B176" s="31">
        <v>0.0</v>
      </c>
    </row>
    <row r="177" ht="15.75" customHeight="1">
      <c r="A177" s="38">
        <v>1067.0</v>
      </c>
      <c r="B177" s="31">
        <v>1.0</v>
      </c>
    </row>
    <row r="178" ht="15.75" customHeight="1">
      <c r="A178" s="38">
        <v>1068.0</v>
      </c>
      <c r="B178" s="31">
        <v>1.0</v>
      </c>
    </row>
    <row r="179" ht="15.75" customHeight="1">
      <c r="A179" s="38">
        <v>1069.0</v>
      </c>
      <c r="B179" s="31">
        <v>0.0</v>
      </c>
    </row>
    <row r="180" ht="15.75" customHeight="1">
      <c r="A180" s="38">
        <v>1070.0</v>
      </c>
      <c r="B180" s="31">
        <v>1.0</v>
      </c>
    </row>
    <row r="181" ht="15.75" customHeight="1">
      <c r="A181" s="38">
        <v>1071.0</v>
      </c>
      <c r="B181" s="31">
        <v>1.0</v>
      </c>
    </row>
    <row r="182" ht="15.75" customHeight="1">
      <c r="A182" s="38">
        <v>1072.0</v>
      </c>
      <c r="B182" s="31">
        <v>0.0</v>
      </c>
    </row>
    <row r="183" ht="15.75" customHeight="1">
      <c r="A183" s="38">
        <v>1073.0</v>
      </c>
      <c r="B183" s="31">
        <v>0.0</v>
      </c>
    </row>
    <row r="184" ht="15.75" customHeight="1">
      <c r="A184" s="38">
        <v>1074.0</v>
      </c>
      <c r="B184" s="31">
        <v>1.0</v>
      </c>
    </row>
    <row r="185" ht="15.75" customHeight="1">
      <c r="A185" s="38">
        <v>1075.0</v>
      </c>
      <c r="B185" s="31">
        <v>0.0</v>
      </c>
    </row>
    <row r="186" ht="15.75" customHeight="1">
      <c r="A186" s="38">
        <v>1076.0</v>
      </c>
      <c r="B186" s="31">
        <v>1.0</v>
      </c>
    </row>
    <row r="187" ht="15.75" customHeight="1">
      <c r="A187" s="38">
        <v>1077.0</v>
      </c>
      <c r="B187" s="31">
        <v>0.0</v>
      </c>
    </row>
    <row r="188" ht="15.75" customHeight="1">
      <c r="A188" s="38">
        <v>1078.0</v>
      </c>
      <c r="B188" s="31">
        <v>1.0</v>
      </c>
    </row>
    <row r="189" ht="15.75" customHeight="1">
      <c r="A189" s="38">
        <v>1079.0</v>
      </c>
      <c r="B189" s="31">
        <v>0.0</v>
      </c>
    </row>
    <row r="190" ht="15.75" customHeight="1">
      <c r="A190" s="38">
        <v>1080.0</v>
      </c>
      <c r="B190" s="31">
        <v>1.0</v>
      </c>
    </row>
    <row r="191" ht="15.75" customHeight="1">
      <c r="A191" s="38">
        <v>1081.0</v>
      </c>
      <c r="B191" s="31">
        <v>0.0</v>
      </c>
    </row>
    <row r="192" ht="15.75" customHeight="1">
      <c r="A192" s="38">
        <v>1082.0</v>
      </c>
      <c r="B192" s="31">
        <v>0.0</v>
      </c>
    </row>
    <row r="193" ht="15.75" customHeight="1">
      <c r="A193" s="38">
        <v>1083.0</v>
      </c>
      <c r="B193" s="31">
        <v>0.0</v>
      </c>
    </row>
    <row r="194" ht="15.75" customHeight="1">
      <c r="A194" s="38">
        <v>1084.0</v>
      </c>
      <c r="B194" s="31">
        <v>0.0</v>
      </c>
    </row>
    <row r="195" ht="15.75" customHeight="1">
      <c r="A195" s="38">
        <v>1085.0</v>
      </c>
      <c r="B195" s="31">
        <v>0.0</v>
      </c>
    </row>
    <row r="196" ht="15.75" customHeight="1">
      <c r="A196" s="38">
        <v>1086.0</v>
      </c>
      <c r="B196" s="31">
        <v>0.0</v>
      </c>
    </row>
    <row r="197" ht="15.75" customHeight="1">
      <c r="A197" s="38">
        <v>1087.0</v>
      </c>
      <c r="B197" s="31">
        <v>0.0</v>
      </c>
    </row>
    <row r="198" ht="15.75" customHeight="1">
      <c r="A198" s="38">
        <v>1088.0</v>
      </c>
      <c r="B198" s="31">
        <v>0.0</v>
      </c>
    </row>
    <row r="199" ht="15.75" customHeight="1">
      <c r="A199" s="38">
        <v>1089.0</v>
      </c>
      <c r="B199" s="31">
        <v>1.0</v>
      </c>
    </row>
    <row r="200" ht="15.75" customHeight="1">
      <c r="A200" s="38">
        <v>1090.0</v>
      </c>
      <c r="B200" s="31">
        <v>0.0</v>
      </c>
    </row>
    <row r="201" ht="15.75" customHeight="1">
      <c r="A201" s="38">
        <v>1091.0</v>
      </c>
      <c r="B201" s="31">
        <v>1.0</v>
      </c>
    </row>
    <row r="202" ht="15.75" customHeight="1">
      <c r="A202" s="38">
        <v>1092.0</v>
      </c>
      <c r="B202" s="31">
        <v>1.0</v>
      </c>
    </row>
    <row r="203" ht="15.75" customHeight="1">
      <c r="A203" s="38">
        <v>1093.0</v>
      </c>
      <c r="B203" s="31">
        <v>0.0</v>
      </c>
    </row>
    <row r="204" ht="15.75" customHeight="1">
      <c r="A204" s="38">
        <v>1094.0</v>
      </c>
      <c r="B204" s="31">
        <v>0.0</v>
      </c>
    </row>
    <row r="205" ht="15.75" customHeight="1">
      <c r="A205" s="38">
        <v>1095.0</v>
      </c>
      <c r="B205" s="31">
        <v>1.0</v>
      </c>
    </row>
    <row r="206" ht="15.75" customHeight="1">
      <c r="A206" s="38">
        <v>1096.0</v>
      </c>
      <c r="B206" s="31">
        <v>0.0</v>
      </c>
    </row>
    <row r="207" ht="15.75" customHeight="1">
      <c r="A207" s="38">
        <v>1097.0</v>
      </c>
      <c r="B207" s="31">
        <v>0.0</v>
      </c>
    </row>
    <row r="208" ht="15.75" customHeight="1">
      <c r="A208" s="38">
        <v>1098.0</v>
      </c>
      <c r="B208" s="31">
        <v>1.0</v>
      </c>
    </row>
    <row r="209" ht="15.75" customHeight="1">
      <c r="A209" s="38">
        <v>1099.0</v>
      </c>
      <c r="B209" s="31">
        <v>0.0</v>
      </c>
    </row>
    <row r="210" ht="15.75" customHeight="1">
      <c r="A210" s="38">
        <v>1100.0</v>
      </c>
      <c r="B210" s="31">
        <v>1.0</v>
      </c>
    </row>
    <row r="211" ht="15.75" customHeight="1">
      <c r="A211" s="38">
        <v>1101.0</v>
      </c>
      <c r="B211" s="31">
        <v>0.0</v>
      </c>
    </row>
    <row r="212" ht="15.75" customHeight="1">
      <c r="A212" s="38">
        <v>1102.0</v>
      </c>
      <c r="B212" s="31">
        <v>0.0</v>
      </c>
    </row>
    <row r="213" ht="15.75" customHeight="1">
      <c r="A213" s="38">
        <v>1103.0</v>
      </c>
      <c r="B213" s="31">
        <v>0.0</v>
      </c>
    </row>
    <row r="214" ht="15.75" customHeight="1">
      <c r="A214" s="38">
        <v>1104.0</v>
      </c>
      <c r="B214" s="31">
        <v>0.0</v>
      </c>
    </row>
    <row r="215" ht="15.75" customHeight="1">
      <c r="A215" s="38">
        <v>1105.0</v>
      </c>
      <c r="B215" s="31">
        <v>1.0</v>
      </c>
    </row>
    <row r="216" ht="15.75" customHeight="1">
      <c r="A216" s="38">
        <v>1106.0</v>
      </c>
      <c r="B216" s="31">
        <v>1.0</v>
      </c>
    </row>
    <row r="217" ht="15.75" customHeight="1">
      <c r="A217" s="38">
        <v>1107.0</v>
      </c>
      <c r="B217" s="31">
        <v>0.0</v>
      </c>
    </row>
    <row r="218" ht="15.75" customHeight="1">
      <c r="A218" s="38">
        <v>1108.0</v>
      </c>
      <c r="B218" s="31">
        <v>1.0</v>
      </c>
    </row>
    <row r="219" ht="15.75" customHeight="1">
      <c r="A219" s="38">
        <v>1109.0</v>
      </c>
      <c r="B219" s="31">
        <v>0.0</v>
      </c>
    </row>
    <row r="220" ht="15.75" customHeight="1">
      <c r="A220" s="38">
        <v>1110.0</v>
      </c>
      <c r="B220" s="31">
        <v>1.0</v>
      </c>
    </row>
    <row r="221" ht="15.75" customHeight="1">
      <c r="A221" s="38">
        <v>1111.0</v>
      </c>
      <c r="B221" s="31">
        <v>0.0</v>
      </c>
    </row>
    <row r="222" ht="15.75" customHeight="1">
      <c r="A222" s="38">
        <v>1112.0</v>
      </c>
      <c r="B222" s="31">
        <v>1.0</v>
      </c>
    </row>
    <row r="223" ht="15.75" customHeight="1">
      <c r="A223" s="38">
        <v>1113.0</v>
      </c>
      <c r="B223" s="31">
        <v>0.0</v>
      </c>
    </row>
    <row r="224" ht="15.75" customHeight="1">
      <c r="A224" s="38">
        <v>1114.0</v>
      </c>
      <c r="B224" s="31">
        <v>1.0</v>
      </c>
    </row>
    <row r="225" ht="15.75" customHeight="1">
      <c r="A225" s="38">
        <v>1115.0</v>
      </c>
      <c r="B225" s="31">
        <v>0.0</v>
      </c>
    </row>
    <row r="226" ht="15.75" customHeight="1">
      <c r="A226" s="38">
        <v>1116.0</v>
      </c>
      <c r="B226" s="31">
        <v>1.0</v>
      </c>
    </row>
    <row r="227" ht="15.75" customHeight="1">
      <c r="A227" s="38">
        <v>1117.0</v>
      </c>
      <c r="B227" s="31">
        <v>1.0</v>
      </c>
    </row>
    <row r="228" ht="15.75" customHeight="1">
      <c r="A228" s="38">
        <v>1118.0</v>
      </c>
      <c r="B228" s="31">
        <v>0.0</v>
      </c>
    </row>
    <row r="229" ht="15.75" customHeight="1">
      <c r="A229" s="38">
        <v>1119.0</v>
      </c>
      <c r="B229" s="31">
        <v>1.0</v>
      </c>
    </row>
    <row r="230" ht="15.75" customHeight="1">
      <c r="A230" s="38">
        <v>1120.0</v>
      </c>
      <c r="B230" s="31">
        <v>0.0</v>
      </c>
    </row>
    <row r="231" ht="15.75" customHeight="1">
      <c r="A231" s="38">
        <v>1121.0</v>
      </c>
      <c r="B231" s="31">
        <v>0.0</v>
      </c>
    </row>
    <row r="232" ht="15.75" customHeight="1">
      <c r="A232" s="38">
        <v>1122.0</v>
      </c>
      <c r="B232" s="31">
        <v>0.0</v>
      </c>
    </row>
    <row r="233" ht="15.75" customHeight="1">
      <c r="A233" s="38">
        <v>1123.0</v>
      </c>
      <c r="B233" s="31">
        <v>1.0</v>
      </c>
    </row>
    <row r="234" ht="15.75" customHeight="1">
      <c r="A234" s="38">
        <v>1124.0</v>
      </c>
      <c r="B234" s="31">
        <v>0.0</v>
      </c>
    </row>
    <row r="235" ht="15.75" customHeight="1">
      <c r="A235" s="38">
        <v>1125.0</v>
      </c>
      <c r="B235" s="31">
        <v>0.0</v>
      </c>
    </row>
    <row r="236" ht="15.75" customHeight="1">
      <c r="A236" s="38">
        <v>1126.0</v>
      </c>
      <c r="B236" s="31">
        <v>0.0</v>
      </c>
    </row>
    <row r="237" ht="15.75" customHeight="1">
      <c r="A237" s="38">
        <v>1127.0</v>
      </c>
      <c r="B237" s="31">
        <v>0.0</v>
      </c>
    </row>
    <row r="238" ht="15.75" customHeight="1">
      <c r="A238" s="38">
        <v>1128.0</v>
      </c>
      <c r="B238" s="31">
        <v>0.0</v>
      </c>
    </row>
    <row r="239" ht="15.75" customHeight="1">
      <c r="A239" s="38">
        <v>1129.0</v>
      </c>
      <c r="B239" s="31">
        <v>0.0</v>
      </c>
    </row>
    <row r="240" ht="15.75" customHeight="1">
      <c r="A240" s="38">
        <v>1130.0</v>
      </c>
      <c r="B240" s="31">
        <v>1.0</v>
      </c>
    </row>
    <row r="241" ht="15.75" customHeight="1">
      <c r="A241" s="38">
        <v>1131.0</v>
      </c>
      <c r="B241" s="31">
        <v>1.0</v>
      </c>
    </row>
    <row r="242" ht="15.75" customHeight="1">
      <c r="A242" s="38">
        <v>1132.0</v>
      </c>
      <c r="B242" s="31">
        <v>1.0</v>
      </c>
    </row>
    <row r="243" ht="15.75" customHeight="1">
      <c r="A243" s="38">
        <v>1133.0</v>
      </c>
      <c r="B243" s="31">
        <v>1.0</v>
      </c>
    </row>
    <row r="244" ht="15.75" customHeight="1">
      <c r="A244" s="38">
        <v>1134.0</v>
      </c>
      <c r="B244" s="31">
        <v>0.0</v>
      </c>
    </row>
    <row r="245" ht="15.75" customHeight="1">
      <c r="A245" s="38">
        <v>1135.0</v>
      </c>
      <c r="B245" s="31">
        <v>0.0</v>
      </c>
    </row>
    <row r="246" ht="15.75" customHeight="1">
      <c r="A246" s="38">
        <v>1136.0</v>
      </c>
      <c r="B246" s="31">
        <v>0.0</v>
      </c>
    </row>
    <row r="247" ht="15.75" customHeight="1">
      <c r="A247" s="38">
        <v>1137.0</v>
      </c>
      <c r="B247" s="31">
        <v>0.0</v>
      </c>
    </row>
    <row r="248" ht="15.75" customHeight="1">
      <c r="A248" s="38">
        <v>1138.0</v>
      </c>
      <c r="B248" s="31">
        <v>1.0</v>
      </c>
    </row>
    <row r="249" ht="15.75" customHeight="1">
      <c r="A249" s="38">
        <v>1139.0</v>
      </c>
      <c r="B249" s="31">
        <v>0.0</v>
      </c>
    </row>
    <row r="250" ht="15.75" customHeight="1">
      <c r="A250" s="38">
        <v>1140.0</v>
      </c>
      <c r="B250" s="31">
        <v>1.0</v>
      </c>
    </row>
    <row r="251" ht="15.75" customHeight="1">
      <c r="A251" s="38">
        <v>1141.0</v>
      </c>
      <c r="B251" s="31">
        <v>1.0</v>
      </c>
    </row>
    <row r="252" ht="15.75" customHeight="1">
      <c r="A252" s="38">
        <v>1142.0</v>
      </c>
      <c r="B252" s="31">
        <v>1.0</v>
      </c>
    </row>
    <row r="253" ht="15.75" customHeight="1">
      <c r="A253" s="38">
        <v>1143.0</v>
      </c>
      <c r="B253" s="31">
        <v>0.0</v>
      </c>
    </row>
    <row r="254" ht="15.75" customHeight="1">
      <c r="A254" s="38">
        <v>1144.0</v>
      </c>
      <c r="B254" s="31">
        <v>0.0</v>
      </c>
    </row>
    <row r="255" ht="15.75" customHeight="1">
      <c r="A255" s="38">
        <v>1145.0</v>
      </c>
      <c r="B255" s="31">
        <v>0.0</v>
      </c>
    </row>
    <row r="256" ht="15.75" customHeight="1">
      <c r="A256" s="38">
        <v>1146.0</v>
      </c>
      <c r="B256" s="31">
        <v>0.0</v>
      </c>
    </row>
    <row r="257" ht="15.75" customHeight="1">
      <c r="A257" s="38">
        <v>1147.0</v>
      </c>
      <c r="B257" s="31">
        <v>0.0</v>
      </c>
    </row>
    <row r="258" ht="15.75" customHeight="1">
      <c r="A258" s="38">
        <v>1148.0</v>
      </c>
      <c r="B258" s="31">
        <v>0.0</v>
      </c>
    </row>
    <row r="259" ht="15.75" customHeight="1">
      <c r="A259" s="38">
        <v>1149.0</v>
      </c>
      <c r="B259" s="31">
        <v>0.0</v>
      </c>
    </row>
    <row r="260" ht="15.75" customHeight="1">
      <c r="A260" s="38">
        <v>1150.0</v>
      </c>
      <c r="B260" s="31">
        <v>1.0</v>
      </c>
    </row>
    <row r="261" ht="15.75" customHeight="1">
      <c r="A261" s="38">
        <v>1151.0</v>
      </c>
      <c r="B261" s="31">
        <v>0.0</v>
      </c>
    </row>
    <row r="262" ht="15.75" customHeight="1">
      <c r="A262" s="38">
        <v>1152.0</v>
      </c>
      <c r="B262" s="31">
        <v>0.0</v>
      </c>
    </row>
    <row r="263" ht="15.75" customHeight="1">
      <c r="A263" s="38">
        <v>1153.0</v>
      </c>
      <c r="B263" s="31">
        <v>0.0</v>
      </c>
    </row>
    <row r="264" ht="15.75" customHeight="1">
      <c r="A264" s="38">
        <v>1154.0</v>
      </c>
      <c r="B264" s="31">
        <v>1.0</v>
      </c>
    </row>
    <row r="265" ht="15.75" customHeight="1">
      <c r="A265" s="38">
        <v>1155.0</v>
      </c>
      <c r="B265" s="31">
        <v>1.0</v>
      </c>
    </row>
    <row r="266" ht="15.75" customHeight="1">
      <c r="A266" s="38">
        <v>1156.0</v>
      </c>
      <c r="B266" s="31">
        <v>0.0</v>
      </c>
    </row>
    <row r="267" ht="15.75" customHeight="1">
      <c r="A267" s="38">
        <v>1157.0</v>
      </c>
      <c r="B267" s="31">
        <v>0.0</v>
      </c>
    </row>
    <row r="268" ht="15.75" customHeight="1">
      <c r="A268" s="38">
        <v>1158.0</v>
      </c>
      <c r="B268" s="31">
        <v>0.0</v>
      </c>
    </row>
    <row r="269" ht="15.75" customHeight="1">
      <c r="A269" s="38">
        <v>1159.0</v>
      </c>
      <c r="B269" s="31">
        <v>0.0</v>
      </c>
    </row>
    <row r="270" ht="15.75" customHeight="1">
      <c r="A270" s="38">
        <v>1160.0</v>
      </c>
      <c r="B270" s="31">
        <v>1.0</v>
      </c>
    </row>
    <row r="271" ht="15.75" customHeight="1">
      <c r="A271" s="38">
        <v>1161.0</v>
      </c>
      <c r="B271" s="31">
        <v>0.0</v>
      </c>
    </row>
    <row r="272" ht="15.75" customHeight="1">
      <c r="A272" s="38">
        <v>1162.0</v>
      </c>
      <c r="B272" s="31">
        <v>0.0</v>
      </c>
    </row>
    <row r="273" ht="15.75" customHeight="1">
      <c r="A273" s="38">
        <v>1163.0</v>
      </c>
      <c r="B273" s="31">
        <v>0.0</v>
      </c>
    </row>
    <row r="274" ht="15.75" customHeight="1">
      <c r="A274" s="38">
        <v>1164.0</v>
      </c>
      <c r="B274" s="31">
        <v>1.0</v>
      </c>
    </row>
    <row r="275" ht="15.75" customHeight="1">
      <c r="A275" s="38">
        <v>1165.0</v>
      </c>
      <c r="B275" s="31">
        <v>1.0</v>
      </c>
    </row>
    <row r="276" ht="15.75" customHeight="1">
      <c r="A276" s="38">
        <v>1166.0</v>
      </c>
      <c r="B276" s="31">
        <v>0.0</v>
      </c>
    </row>
    <row r="277" ht="15.75" customHeight="1">
      <c r="A277" s="38">
        <v>1167.0</v>
      </c>
      <c r="B277" s="31">
        <v>1.0</v>
      </c>
    </row>
    <row r="278" ht="15.75" customHeight="1">
      <c r="A278" s="38">
        <v>1168.0</v>
      </c>
      <c r="B278" s="31">
        <v>0.0</v>
      </c>
    </row>
    <row r="279" ht="15.75" customHeight="1">
      <c r="A279" s="38">
        <v>1169.0</v>
      </c>
      <c r="B279" s="31">
        <v>0.0</v>
      </c>
    </row>
    <row r="280" ht="15.75" customHeight="1">
      <c r="A280" s="38">
        <v>1170.0</v>
      </c>
      <c r="B280" s="31">
        <v>0.0</v>
      </c>
    </row>
    <row r="281" ht="15.75" customHeight="1">
      <c r="A281" s="38">
        <v>1171.0</v>
      </c>
      <c r="B281" s="31">
        <v>0.0</v>
      </c>
    </row>
    <row r="282" ht="15.75" customHeight="1">
      <c r="A282" s="38">
        <v>1172.0</v>
      </c>
      <c r="B282" s="31">
        <v>1.0</v>
      </c>
    </row>
    <row r="283" ht="15.75" customHeight="1">
      <c r="A283" s="38">
        <v>1173.0</v>
      </c>
      <c r="B283" s="31">
        <v>0.0</v>
      </c>
    </row>
    <row r="284" ht="15.75" customHeight="1">
      <c r="A284" s="38">
        <v>1174.0</v>
      </c>
      <c r="B284" s="31">
        <v>1.0</v>
      </c>
    </row>
    <row r="285" ht="15.75" customHeight="1">
      <c r="A285" s="38">
        <v>1175.0</v>
      </c>
      <c r="B285" s="31">
        <v>1.0</v>
      </c>
    </row>
    <row r="286" ht="15.75" customHeight="1">
      <c r="A286" s="38">
        <v>1176.0</v>
      </c>
      <c r="B286" s="31">
        <v>1.0</v>
      </c>
    </row>
    <row r="287" ht="15.75" customHeight="1">
      <c r="A287" s="38">
        <v>1177.0</v>
      </c>
      <c r="B287" s="31">
        <v>0.0</v>
      </c>
    </row>
    <row r="288" ht="15.75" customHeight="1">
      <c r="A288" s="38">
        <v>1178.0</v>
      </c>
      <c r="B288" s="31">
        <v>0.0</v>
      </c>
    </row>
    <row r="289" ht="15.75" customHeight="1">
      <c r="A289" s="38">
        <v>1179.0</v>
      </c>
      <c r="B289" s="31">
        <v>0.0</v>
      </c>
    </row>
    <row r="290" ht="15.75" customHeight="1">
      <c r="A290" s="38">
        <v>1180.0</v>
      </c>
      <c r="B290" s="31">
        <v>0.0</v>
      </c>
    </row>
    <row r="291" ht="15.75" customHeight="1">
      <c r="A291" s="38">
        <v>1181.0</v>
      </c>
      <c r="B291" s="31">
        <v>0.0</v>
      </c>
    </row>
    <row r="292" ht="15.75" customHeight="1">
      <c r="A292" s="38">
        <v>1182.0</v>
      </c>
      <c r="B292" s="31">
        <v>0.0</v>
      </c>
    </row>
    <row r="293" ht="15.75" customHeight="1">
      <c r="A293" s="38">
        <v>1183.0</v>
      </c>
      <c r="B293" s="31">
        <v>1.0</v>
      </c>
    </row>
    <row r="294" ht="15.75" customHeight="1">
      <c r="A294" s="38">
        <v>1184.0</v>
      </c>
      <c r="B294" s="31">
        <v>0.0</v>
      </c>
    </row>
    <row r="295" ht="15.75" customHeight="1">
      <c r="A295" s="38">
        <v>1185.0</v>
      </c>
      <c r="B295" s="31">
        <v>0.0</v>
      </c>
    </row>
    <row r="296" ht="15.75" customHeight="1">
      <c r="A296" s="38">
        <v>1186.0</v>
      </c>
      <c r="B296" s="31">
        <v>0.0</v>
      </c>
    </row>
    <row r="297" ht="15.75" customHeight="1">
      <c r="A297" s="38">
        <v>1187.0</v>
      </c>
      <c r="B297" s="31">
        <v>0.0</v>
      </c>
    </row>
    <row r="298" ht="15.75" customHeight="1">
      <c r="A298" s="38">
        <v>1188.0</v>
      </c>
      <c r="B298" s="31">
        <v>1.0</v>
      </c>
    </row>
    <row r="299" ht="15.75" customHeight="1">
      <c r="A299" s="38">
        <v>1189.0</v>
      </c>
      <c r="B299" s="31">
        <v>0.0</v>
      </c>
    </row>
    <row r="300" ht="15.75" customHeight="1">
      <c r="A300" s="38">
        <v>1190.0</v>
      </c>
      <c r="B300" s="31">
        <v>0.0</v>
      </c>
    </row>
    <row r="301" ht="15.75" customHeight="1">
      <c r="A301" s="38">
        <v>1191.0</v>
      </c>
      <c r="B301" s="31">
        <v>0.0</v>
      </c>
    </row>
    <row r="302" ht="15.75" customHeight="1">
      <c r="A302" s="38">
        <v>1192.0</v>
      </c>
      <c r="B302" s="31">
        <v>0.0</v>
      </c>
    </row>
    <row r="303" ht="15.75" customHeight="1">
      <c r="A303" s="38">
        <v>1193.0</v>
      </c>
      <c r="B303" s="31">
        <v>0.0</v>
      </c>
    </row>
    <row r="304" ht="15.75" customHeight="1">
      <c r="A304" s="38">
        <v>1194.0</v>
      </c>
      <c r="B304" s="31">
        <v>0.0</v>
      </c>
    </row>
    <row r="305" ht="15.75" customHeight="1">
      <c r="A305" s="38">
        <v>1195.0</v>
      </c>
      <c r="B305" s="31">
        <v>0.0</v>
      </c>
    </row>
    <row r="306" ht="15.75" customHeight="1">
      <c r="A306" s="38">
        <v>1196.0</v>
      </c>
      <c r="B306" s="31">
        <v>1.0</v>
      </c>
    </row>
    <row r="307" ht="15.75" customHeight="1">
      <c r="A307" s="38">
        <v>1197.0</v>
      </c>
      <c r="B307" s="31">
        <v>1.0</v>
      </c>
    </row>
    <row r="308" ht="15.75" customHeight="1">
      <c r="A308" s="38">
        <v>1198.0</v>
      </c>
      <c r="B308" s="31">
        <v>0.0</v>
      </c>
    </row>
    <row r="309" ht="15.75" customHeight="1">
      <c r="A309" s="38">
        <v>1199.0</v>
      </c>
      <c r="B309" s="31">
        <v>0.0</v>
      </c>
    </row>
    <row r="310" ht="15.75" customHeight="1">
      <c r="A310" s="38">
        <v>1200.0</v>
      </c>
      <c r="B310" s="31">
        <v>0.0</v>
      </c>
    </row>
    <row r="311" ht="15.75" customHeight="1">
      <c r="A311" s="38">
        <v>1201.0</v>
      </c>
      <c r="B311" s="31">
        <v>1.0</v>
      </c>
    </row>
    <row r="312" ht="15.75" customHeight="1">
      <c r="A312" s="38">
        <v>1202.0</v>
      </c>
      <c r="B312" s="31">
        <v>0.0</v>
      </c>
    </row>
    <row r="313" ht="15.75" customHeight="1">
      <c r="A313" s="38">
        <v>1203.0</v>
      </c>
      <c r="B313" s="31">
        <v>0.0</v>
      </c>
    </row>
    <row r="314" ht="15.75" customHeight="1">
      <c r="A314" s="38">
        <v>1204.0</v>
      </c>
      <c r="B314" s="31">
        <v>0.0</v>
      </c>
    </row>
    <row r="315" ht="15.75" customHeight="1">
      <c r="A315" s="38">
        <v>1205.0</v>
      </c>
      <c r="B315" s="31">
        <v>1.0</v>
      </c>
    </row>
    <row r="316" ht="15.75" customHeight="1">
      <c r="A316" s="38">
        <v>1206.0</v>
      </c>
      <c r="B316" s="31">
        <v>1.0</v>
      </c>
    </row>
    <row r="317" ht="15.75" customHeight="1">
      <c r="A317" s="38">
        <v>1207.0</v>
      </c>
      <c r="B317" s="31">
        <v>1.0</v>
      </c>
    </row>
    <row r="318" ht="15.75" customHeight="1">
      <c r="A318" s="38">
        <v>1208.0</v>
      </c>
      <c r="B318" s="31">
        <v>0.0</v>
      </c>
    </row>
    <row r="319" ht="15.75" customHeight="1">
      <c r="A319" s="38">
        <v>1209.0</v>
      </c>
      <c r="B319" s="31">
        <v>0.0</v>
      </c>
    </row>
    <row r="320" ht="15.75" customHeight="1">
      <c r="A320" s="38">
        <v>1210.0</v>
      </c>
      <c r="B320" s="31">
        <v>0.0</v>
      </c>
    </row>
    <row r="321" ht="15.75" customHeight="1">
      <c r="A321" s="38">
        <v>1211.0</v>
      </c>
      <c r="B321" s="31">
        <v>0.0</v>
      </c>
    </row>
    <row r="322" ht="15.75" customHeight="1">
      <c r="A322" s="38">
        <v>1212.0</v>
      </c>
      <c r="B322" s="31">
        <v>0.0</v>
      </c>
    </row>
    <row r="323" ht="15.75" customHeight="1">
      <c r="A323" s="38">
        <v>1213.0</v>
      </c>
      <c r="B323" s="31">
        <v>0.0</v>
      </c>
    </row>
    <row r="324" ht="15.75" customHeight="1">
      <c r="A324" s="38">
        <v>1214.0</v>
      </c>
      <c r="B324" s="31">
        <v>0.0</v>
      </c>
    </row>
    <row r="325" ht="15.75" customHeight="1">
      <c r="A325" s="38">
        <v>1215.0</v>
      </c>
      <c r="B325" s="31">
        <v>0.0</v>
      </c>
    </row>
    <row r="326" ht="15.75" customHeight="1">
      <c r="A326" s="38">
        <v>1216.0</v>
      </c>
      <c r="B326" s="31">
        <v>1.0</v>
      </c>
    </row>
    <row r="327" ht="15.75" customHeight="1">
      <c r="A327" s="38">
        <v>1217.0</v>
      </c>
      <c r="B327" s="31">
        <v>0.0</v>
      </c>
    </row>
    <row r="328" ht="15.75" customHeight="1">
      <c r="A328" s="38">
        <v>1218.0</v>
      </c>
      <c r="B328" s="31">
        <v>1.0</v>
      </c>
    </row>
    <row r="329" ht="15.75" customHeight="1">
      <c r="A329" s="38">
        <v>1219.0</v>
      </c>
      <c r="B329" s="31">
        <v>0.0</v>
      </c>
    </row>
    <row r="330" ht="15.75" customHeight="1">
      <c r="A330" s="38">
        <v>1220.0</v>
      </c>
      <c r="B330" s="31">
        <v>0.0</v>
      </c>
    </row>
    <row r="331" ht="15.75" customHeight="1">
      <c r="A331" s="38">
        <v>1221.0</v>
      </c>
      <c r="B331" s="31">
        <v>0.0</v>
      </c>
    </row>
    <row r="332" ht="15.75" customHeight="1">
      <c r="A332" s="38">
        <v>1222.0</v>
      </c>
      <c r="B332" s="31">
        <v>1.0</v>
      </c>
    </row>
    <row r="333" ht="15.75" customHeight="1">
      <c r="A333" s="38">
        <v>1223.0</v>
      </c>
      <c r="B333" s="31">
        <v>0.0</v>
      </c>
    </row>
    <row r="334" ht="15.75" customHeight="1">
      <c r="A334" s="38">
        <v>1224.0</v>
      </c>
      <c r="B334" s="31">
        <v>0.0</v>
      </c>
    </row>
    <row r="335" ht="15.75" customHeight="1">
      <c r="A335" s="38">
        <v>1225.0</v>
      </c>
      <c r="B335" s="31">
        <v>1.0</v>
      </c>
    </row>
    <row r="336" ht="15.75" customHeight="1">
      <c r="A336" s="38">
        <v>1226.0</v>
      </c>
      <c r="B336" s="31">
        <v>0.0</v>
      </c>
    </row>
    <row r="337" ht="15.75" customHeight="1">
      <c r="A337" s="38">
        <v>1227.0</v>
      </c>
      <c r="B337" s="31">
        <v>0.0</v>
      </c>
    </row>
    <row r="338" ht="15.75" customHeight="1">
      <c r="A338" s="38">
        <v>1228.0</v>
      </c>
      <c r="B338" s="31">
        <v>0.0</v>
      </c>
    </row>
    <row r="339" ht="15.75" customHeight="1">
      <c r="A339" s="38">
        <v>1229.0</v>
      </c>
      <c r="B339" s="31">
        <v>0.0</v>
      </c>
    </row>
    <row r="340" ht="15.75" customHeight="1">
      <c r="A340" s="38">
        <v>1230.0</v>
      </c>
      <c r="B340" s="31">
        <v>0.0</v>
      </c>
    </row>
    <row r="341" ht="15.75" customHeight="1">
      <c r="A341" s="38">
        <v>1231.0</v>
      </c>
      <c r="B341" s="31">
        <v>0.0</v>
      </c>
    </row>
    <row r="342" ht="15.75" customHeight="1">
      <c r="A342" s="38">
        <v>1232.0</v>
      </c>
      <c r="B342" s="31">
        <v>0.0</v>
      </c>
    </row>
    <row r="343" ht="15.75" customHeight="1">
      <c r="A343" s="38">
        <v>1233.0</v>
      </c>
      <c r="B343" s="31">
        <v>0.0</v>
      </c>
    </row>
    <row r="344" ht="15.75" customHeight="1">
      <c r="A344" s="38">
        <v>1234.0</v>
      </c>
      <c r="B344" s="31">
        <v>0.0</v>
      </c>
    </row>
    <row r="345" ht="15.75" customHeight="1">
      <c r="A345" s="38">
        <v>1235.0</v>
      </c>
      <c r="B345" s="31">
        <v>1.0</v>
      </c>
    </row>
    <row r="346" ht="15.75" customHeight="1">
      <c r="A346" s="38">
        <v>1236.0</v>
      </c>
      <c r="B346" s="31">
        <v>0.0</v>
      </c>
    </row>
    <row r="347" ht="15.75" customHeight="1">
      <c r="A347" s="38">
        <v>1237.0</v>
      </c>
      <c r="B347" s="31">
        <v>1.0</v>
      </c>
    </row>
    <row r="348" ht="15.75" customHeight="1">
      <c r="A348" s="38">
        <v>1238.0</v>
      </c>
      <c r="B348" s="31">
        <v>0.0</v>
      </c>
    </row>
    <row r="349" ht="15.75" customHeight="1">
      <c r="A349" s="38">
        <v>1239.0</v>
      </c>
      <c r="B349" s="31">
        <v>1.0</v>
      </c>
    </row>
    <row r="350" ht="15.75" customHeight="1">
      <c r="A350" s="38">
        <v>1240.0</v>
      </c>
      <c r="B350" s="31">
        <v>0.0</v>
      </c>
    </row>
    <row r="351" ht="15.75" customHeight="1">
      <c r="A351" s="38">
        <v>1241.0</v>
      </c>
      <c r="B351" s="31">
        <v>1.0</v>
      </c>
    </row>
    <row r="352" ht="15.75" customHeight="1">
      <c r="A352" s="38">
        <v>1242.0</v>
      </c>
      <c r="B352" s="31">
        <v>1.0</v>
      </c>
    </row>
    <row r="353" ht="15.75" customHeight="1">
      <c r="A353" s="38">
        <v>1243.0</v>
      </c>
      <c r="B353" s="31">
        <v>0.0</v>
      </c>
    </row>
    <row r="354" ht="15.75" customHeight="1">
      <c r="A354" s="38">
        <v>1244.0</v>
      </c>
      <c r="B354" s="31">
        <v>0.0</v>
      </c>
    </row>
    <row r="355" ht="15.75" customHeight="1">
      <c r="A355" s="38">
        <v>1245.0</v>
      </c>
      <c r="B355" s="31">
        <v>0.0</v>
      </c>
    </row>
    <row r="356" ht="15.75" customHeight="1">
      <c r="A356" s="38">
        <v>1246.0</v>
      </c>
      <c r="B356" s="31">
        <v>1.0</v>
      </c>
    </row>
    <row r="357" ht="15.75" customHeight="1">
      <c r="A357" s="38">
        <v>1247.0</v>
      </c>
      <c r="B357" s="31">
        <v>0.0</v>
      </c>
    </row>
    <row r="358" ht="15.75" customHeight="1">
      <c r="A358" s="38">
        <v>1248.0</v>
      </c>
      <c r="B358" s="31">
        <v>1.0</v>
      </c>
    </row>
    <row r="359" ht="15.75" customHeight="1">
      <c r="A359" s="38">
        <v>1249.0</v>
      </c>
      <c r="B359" s="31">
        <v>0.0</v>
      </c>
    </row>
    <row r="360" ht="15.75" customHeight="1">
      <c r="A360" s="38">
        <v>1250.0</v>
      </c>
      <c r="B360" s="31">
        <v>0.0</v>
      </c>
    </row>
    <row r="361" ht="15.75" customHeight="1">
      <c r="A361" s="38">
        <v>1251.0</v>
      </c>
      <c r="B361" s="31">
        <v>1.0</v>
      </c>
    </row>
    <row r="362" ht="15.75" customHeight="1">
      <c r="A362" s="38">
        <v>1252.0</v>
      </c>
      <c r="B362" s="31">
        <v>0.0</v>
      </c>
    </row>
    <row r="363" ht="15.75" customHeight="1">
      <c r="A363" s="38">
        <v>1253.0</v>
      </c>
      <c r="B363" s="31">
        <v>1.0</v>
      </c>
    </row>
    <row r="364" ht="15.75" customHeight="1">
      <c r="A364" s="38">
        <v>1254.0</v>
      </c>
      <c r="B364" s="31">
        <v>1.0</v>
      </c>
    </row>
    <row r="365" ht="15.75" customHeight="1">
      <c r="A365" s="38">
        <v>1255.0</v>
      </c>
      <c r="B365" s="31">
        <v>0.0</v>
      </c>
    </row>
    <row r="366" ht="15.75" customHeight="1">
      <c r="A366" s="38">
        <v>1256.0</v>
      </c>
      <c r="B366" s="31">
        <v>1.0</v>
      </c>
    </row>
    <row r="367" ht="15.75" customHeight="1">
      <c r="A367" s="38">
        <v>1257.0</v>
      </c>
      <c r="B367" s="31">
        <v>1.0</v>
      </c>
    </row>
    <row r="368" ht="15.75" customHeight="1">
      <c r="A368" s="38">
        <v>1258.0</v>
      </c>
      <c r="B368" s="31">
        <v>0.0</v>
      </c>
    </row>
    <row r="369" ht="15.75" customHeight="1">
      <c r="A369" s="38">
        <v>1259.0</v>
      </c>
      <c r="B369" s="31">
        <v>1.0</v>
      </c>
    </row>
    <row r="370" ht="15.75" customHeight="1">
      <c r="A370" s="38">
        <v>1260.0</v>
      </c>
      <c r="B370" s="31">
        <v>1.0</v>
      </c>
    </row>
    <row r="371" ht="15.75" customHeight="1">
      <c r="A371" s="38">
        <v>1261.0</v>
      </c>
      <c r="B371" s="31">
        <v>0.0</v>
      </c>
    </row>
    <row r="372" ht="15.75" customHeight="1">
      <c r="A372" s="38">
        <v>1262.0</v>
      </c>
      <c r="B372" s="31">
        <v>0.0</v>
      </c>
    </row>
    <row r="373" ht="15.75" customHeight="1">
      <c r="A373" s="38">
        <v>1263.0</v>
      </c>
      <c r="B373" s="31">
        <v>1.0</v>
      </c>
    </row>
    <row r="374" ht="15.75" customHeight="1">
      <c r="A374" s="38">
        <v>1264.0</v>
      </c>
      <c r="B374" s="31">
        <v>0.0</v>
      </c>
    </row>
    <row r="375" ht="15.75" customHeight="1">
      <c r="A375" s="38">
        <v>1265.0</v>
      </c>
      <c r="B375" s="31">
        <v>0.0</v>
      </c>
    </row>
    <row r="376" ht="15.75" customHeight="1">
      <c r="A376" s="38">
        <v>1266.0</v>
      </c>
      <c r="B376" s="31">
        <v>1.0</v>
      </c>
    </row>
    <row r="377" ht="15.75" customHeight="1">
      <c r="A377" s="38">
        <v>1267.0</v>
      </c>
      <c r="B377" s="31">
        <v>1.0</v>
      </c>
    </row>
    <row r="378" ht="15.75" customHeight="1">
      <c r="A378" s="38">
        <v>1268.0</v>
      </c>
      <c r="B378" s="31">
        <v>1.0</v>
      </c>
    </row>
    <row r="379" ht="15.75" customHeight="1">
      <c r="A379" s="38">
        <v>1269.0</v>
      </c>
      <c r="B379" s="31">
        <v>0.0</v>
      </c>
    </row>
    <row r="380" ht="15.75" customHeight="1">
      <c r="A380" s="38">
        <v>1270.0</v>
      </c>
      <c r="B380" s="31">
        <v>0.0</v>
      </c>
    </row>
    <row r="381" ht="15.75" customHeight="1">
      <c r="A381" s="38">
        <v>1271.0</v>
      </c>
      <c r="B381" s="31">
        <v>0.0</v>
      </c>
    </row>
    <row r="382" ht="15.75" customHeight="1">
      <c r="A382" s="38">
        <v>1272.0</v>
      </c>
      <c r="B382" s="31">
        <v>0.0</v>
      </c>
    </row>
    <row r="383" ht="15.75" customHeight="1">
      <c r="A383" s="38">
        <v>1273.0</v>
      </c>
      <c r="B383" s="31">
        <v>0.0</v>
      </c>
    </row>
    <row r="384" ht="15.75" customHeight="1">
      <c r="A384" s="38">
        <v>1274.0</v>
      </c>
      <c r="B384" s="31">
        <v>1.0</v>
      </c>
    </row>
    <row r="385" ht="15.75" customHeight="1">
      <c r="A385" s="38">
        <v>1275.0</v>
      </c>
      <c r="B385" s="31">
        <v>1.0</v>
      </c>
    </row>
    <row r="386" ht="15.75" customHeight="1">
      <c r="A386" s="38">
        <v>1276.0</v>
      </c>
      <c r="B386" s="31">
        <v>0.0</v>
      </c>
    </row>
    <row r="387" ht="15.75" customHeight="1">
      <c r="A387" s="38">
        <v>1277.0</v>
      </c>
      <c r="B387" s="31">
        <v>1.0</v>
      </c>
    </row>
    <row r="388" ht="15.75" customHeight="1">
      <c r="A388" s="38">
        <v>1278.0</v>
      </c>
      <c r="B388" s="31">
        <v>0.0</v>
      </c>
    </row>
    <row r="389" ht="15.75" customHeight="1">
      <c r="A389" s="38">
        <v>1279.0</v>
      </c>
      <c r="B389" s="31">
        <v>0.0</v>
      </c>
    </row>
    <row r="390" ht="15.75" customHeight="1">
      <c r="A390" s="38">
        <v>1280.0</v>
      </c>
      <c r="B390" s="31">
        <v>0.0</v>
      </c>
    </row>
    <row r="391" ht="15.75" customHeight="1">
      <c r="A391" s="38">
        <v>1281.0</v>
      </c>
      <c r="B391" s="31">
        <v>0.0</v>
      </c>
    </row>
    <row r="392" ht="15.75" customHeight="1">
      <c r="A392" s="38">
        <v>1282.0</v>
      </c>
      <c r="B392" s="31">
        <v>0.0</v>
      </c>
    </row>
    <row r="393" ht="15.75" customHeight="1">
      <c r="A393" s="38">
        <v>1283.0</v>
      </c>
      <c r="B393" s="31">
        <v>1.0</v>
      </c>
    </row>
    <row r="394" ht="15.75" customHeight="1">
      <c r="A394" s="38">
        <v>1284.0</v>
      </c>
      <c r="B394" s="31">
        <v>0.0</v>
      </c>
    </row>
    <row r="395" ht="15.75" customHeight="1">
      <c r="A395" s="38">
        <v>1285.0</v>
      </c>
      <c r="B395" s="31">
        <v>0.0</v>
      </c>
    </row>
    <row r="396" ht="15.75" customHeight="1">
      <c r="A396" s="38">
        <v>1286.0</v>
      </c>
      <c r="B396" s="31">
        <v>0.0</v>
      </c>
    </row>
    <row r="397" ht="15.75" customHeight="1">
      <c r="A397" s="38">
        <v>1287.0</v>
      </c>
      <c r="B397" s="31">
        <v>1.0</v>
      </c>
    </row>
    <row r="398" ht="15.75" customHeight="1">
      <c r="A398" s="38">
        <v>1288.0</v>
      </c>
      <c r="B398" s="31">
        <v>0.0</v>
      </c>
    </row>
    <row r="399" ht="15.75" customHeight="1">
      <c r="A399" s="38">
        <v>1289.0</v>
      </c>
      <c r="B399" s="31">
        <v>1.0</v>
      </c>
    </row>
    <row r="400" ht="15.75" customHeight="1">
      <c r="A400" s="38">
        <v>1290.0</v>
      </c>
      <c r="B400" s="31">
        <v>0.0</v>
      </c>
    </row>
    <row r="401" ht="15.75" customHeight="1">
      <c r="A401" s="38">
        <v>1291.0</v>
      </c>
      <c r="B401" s="31">
        <v>0.0</v>
      </c>
    </row>
    <row r="402" ht="15.75" customHeight="1">
      <c r="A402" s="38">
        <v>1292.0</v>
      </c>
      <c r="B402" s="31">
        <v>1.0</v>
      </c>
    </row>
    <row r="403" ht="15.75" customHeight="1">
      <c r="A403" s="38">
        <v>1293.0</v>
      </c>
      <c r="B403" s="31">
        <v>0.0</v>
      </c>
    </row>
    <row r="404" ht="15.75" customHeight="1">
      <c r="A404" s="38">
        <v>1294.0</v>
      </c>
      <c r="B404" s="31">
        <v>1.0</v>
      </c>
    </row>
    <row r="405" ht="15.75" customHeight="1">
      <c r="A405" s="38">
        <v>1295.0</v>
      </c>
      <c r="B405" s="31">
        <v>0.0</v>
      </c>
    </row>
    <row r="406" ht="15.75" customHeight="1">
      <c r="A406" s="38">
        <v>1296.0</v>
      </c>
      <c r="B406" s="31">
        <v>0.0</v>
      </c>
    </row>
    <row r="407" ht="15.75" customHeight="1">
      <c r="A407" s="38">
        <v>1297.0</v>
      </c>
      <c r="B407" s="31">
        <v>0.0</v>
      </c>
    </row>
    <row r="408" ht="15.75" customHeight="1">
      <c r="A408" s="38">
        <v>1298.0</v>
      </c>
      <c r="B408" s="31">
        <v>0.0</v>
      </c>
    </row>
    <row r="409" ht="15.75" customHeight="1">
      <c r="A409" s="38">
        <v>1299.0</v>
      </c>
      <c r="B409" s="31">
        <v>0.0</v>
      </c>
    </row>
    <row r="410" ht="15.75" customHeight="1">
      <c r="A410" s="38">
        <v>1300.0</v>
      </c>
      <c r="B410" s="31">
        <v>1.0</v>
      </c>
    </row>
    <row r="411" ht="15.75" customHeight="1">
      <c r="A411" s="38">
        <v>1301.0</v>
      </c>
      <c r="B411" s="31">
        <v>1.0</v>
      </c>
    </row>
    <row r="412" ht="15.75" customHeight="1">
      <c r="A412" s="38">
        <v>1302.0</v>
      </c>
      <c r="B412" s="31">
        <v>1.0</v>
      </c>
    </row>
    <row r="413" ht="15.75" customHeight="1">
      <c r="A413" s="38">
        <v>1303.0</v>
      </c>
      <c r="B413" s="31">
        <v>1.0</v>
      </c>
    </row>
    <row r="414" ht="15.75" customHeight="1">
      <c r="A414" s="38">
        <v>1304.0</v>
      </c>
      <c r="B414" s="31">
        <v>1.0</v>
      </c>
    </row>
    <row r="415" ht="15.75" customHeight="1">
      <c r="A415" s="38">
        <v>1305.0</v>
      </c>
      <c r="B415" s="31">
        <v>0.0</v>
      </c>
    </row>
    <row r="416" ht="15.75" customHeight="1">
      <c r="A416" s="38">
        <v>1306.0</v>
      </c>
      <c r="B416" s="31">
        <v>1.0</v>
      </c>
    </row>
    <row r="417" ht="15.75" customHeight="1">
      <c r="A417" s="38">
        <v>1307.0</v>
      </c>
      <c r="B417" s="31">
        <v>0.0</v>
      </c>
    </row>
    <row r="418" ht="15.75" customHeight="1">
      <c r="A418" s="38">
        <v>1308.0</v>
      </c>
      <c r="B418" s="31">
        <v>0.0</v>
      </c>
    </row>
    <row r="419" ht="15.75" customHeight="1">
      <c r="A419" s="38">
        <v>1309.0</v>
      </c>
      <c r="B419" s="31">
        <v>0.0</v>
      </c>
    </row>
    <row r="420" ht="15.75" customHeight="1">
      <c r="A420" s="36"/>
      <c r="B420" s="31"/>
    </row>
    <row r="421" ht="15.75" customHeight="1">
      <c r="A421" s="36"/>
      <c r="B421" s="31"/>
    </row>
    <row r="422" ht="15.75" customHeight="1">
      <c r="A422" s="36"/>
      <c r="B422" s="31"/>
    </row>
    <row r="423" ht="15.75" customHeight="1">
      <c r="A423" s="36"/>
      <c r="B423" s="31"/>
    </row>
    <row r="424" ht="15.75" customHeight="1">
      <c r="A424" s="36"/>
      <c r="B424" s="31"/>
    </row>
    <row r="425" ht="15.75" customHeight="1">
      <c r="A425" s="36"/>
      <c r="B425" s="31"/>
    </row>
    <row r="426" ht="15.75" customHeight="1">
      <c r="A426" s="36"/>
      <c r="B426" s="31"/>
    </row>
    <row r="427" ht="15.75" customHeight="1">
      <c r="A427" s="36"/>
      <c r="B427" s="31"/>
    </row>
    <row r="428" ht="15.75" customHeight="1">
      <c r="A428" s="36"/>
      <c r="B428" s="31"/>
    </row>
    <row r="429" ht="15.75" customHeight="1">
      <c r="A429" s="36"/>
      <c r="B429" s="31"/>
    </row>
    <row r="430" ht="15.75" customHeight="1">
      <c r="A430" s="36"/>
      <c r="B430" s="31"/>
    </row>
    <row r="431" ht="15.75" customHeight="1">
      <c r="A431" s="36"/>
      <c r="B431" s="31"/>
    </row>
    <row r="432" ht="15.75" customHeight="1">
      <c r="A432" s="36"/>
      <c r="B432" s="31"/>
    </row>
    <row r="433" ht="15.75" customHeight="1">
      <c r="A433" s="36"/>
      <c r="B433" s="31"/>
    </row>
    <row r="434" ht="15.75" customHeight="1">
      <c r="A434" s="36"/>
      <c r="B434" s="31"/>
    </row>
    <row r="435" ht="15.75" customHeight="1">
      <c r="A435" s="36"/>
      <c r="B435" s="31"/>
    </row>
    <row r="436" ht="15.75" customHeight="1">
      <c r="A436" s="36"/>
      <c r="B436" s="31"/>
    </row>
    <row r="437" ht="15.75" customHeight="1">
      <c r="A437" s="36"/>
      <c r="B437" s="31"/>
    </row>
    <row r="438" ht="15.75" customHeight="1">
      <c r="A438" s="36"/>
      <c r="B438" s="31"/>
    </row>
    <row r="439" ht="15.75" customHeight="1">
      <c r="A439" s="36"/>
      <c r="B439" s="31"/>
    </row>
    <row r="440" ht="15.75" customHeight="1">
      <c r="A440" s="36"/>
      <c r="B440" s="31"/>
    </row>
    <row r="441" ht="15.75" customHeight="1">
      <c r="A441" s="36"/>
      <c r="B441" s="31"/>
    </row>
    <row r="442" ht="15.75" customHeight="1">
      <c r="A442" s="36"/>
      <c r="B442" s="31"/>
    </row>
    <row r="443" ht="15.75" customHeight="1">
      <c r="A443" s="36"/>
      <c r="B443" s="31"/>
    </row>
    <row r="444" ht="15.75" customHeight="1">
      <c r="A444" s="36"/>
      <c r="B444" s="31"/>
    </row>
    <row r="445" ht="15.75" customHeight="1">
      <c r="A445" s="36"/>
      <c r="B445" s="31"/>
    </row>
    <row r="446" ht="15.75" customHeight="1">
      <c r="A446" s="36"/>
      <c r="B446" s="31"/>
    </row>
    <row r="447" ht="15.75" customHeight="1">
      <c r="A447" s="36"/>
      <c r="B447" s="31"/>
    </row>
    <row r="448" ht="15.75" customHeight="1">
      <c r="A448" s="36"/>
      <c r="B448" s="31"/>
    </row>
    <row r="449" ht="15.75" customHeight="1">
      <c r="A449" s="36"/>
      <c r="B449" s="31"/>
    </row>
    <row r="450" ht="15.75" customHeight="1">
      <c r="A450" s="36"/>
      <c r="B450" s="31"/>
    </row>
    <row r="451" ht="15.75" customHeight="1">
      <c r="A451" s="36"/>
      <c r="B451" s="31"/>
    </row>
    <row r="452" ht="15.75" customHeight="1">
      <c r="A452" s="36"/>
      <c r="B452" s="31"/>
    </row>
    <row r="453" ht="15.75" customHeight="1">
      <c r="A453" s="36"/>
      <c r="B453" s="31"/>
    </row>
    <row r="454" ht="15.75" customHeight="1">
      <c r="A454" s="36"/>
      <c r="B454" s="31"/>
    </row>
    <row r="455" ht="15.75" customHeight="1">
      <c r="A455" s="36"/>
      <c r="B455" s="31"/>
    </row>
    <row r="456" ht="15.75" customHeight="1">
      <c r="A456" s="36"/>
      <c r="B456" s="31"/>
    </row>
    <row r="457" ht="15.75" customHeight="1">
      <c r="A457" s="36"/>
      <c r="B457" s="31"/>
    </row>
    <row r="458" ht="15.75" customHeight="1">
      <c r="A458" s="36"/>
      <c r="B458" s="31"/>
    </row>
    <row r="459" ht="15.75" customHeight="1">
      <c r="A459" s="36"/>
      <c r="B459" s="31"/>
    </row>
    <row r="460" ht="15.75" customHeight="1">
      <c r="A460" s="36"/>
      <c r="B460" s="31"/>
    </row>
    <row r="461" ht="15.75" customHeight="1">
      <c r="A461" s="36"/>
      <c r="B461" s="31"/>
    </row>
    <row r="462" ht="15.75" customHeight="1">
      <c r="A462" s="36"/>
      <c r="B462" s="31"/>
    </row>
    <row r="463" ht="15.75" customHeight="1">
      <c r="A463" s="36"/>
      <c r="B463" s="31"/>
    </row>
    <row r="464" ht="15.75" customHeight="1">
      <c r="A464" s="36"/>
      <c r="B464" s="31"/>
    </row>
    <row r="465" ht="15.75" customHeight="1">
      <c r="A465" s="36"/>
      <c r="B465" s="31"/>
    </row>
    <row r="466" ht="15.75" customHeight="1">
      <c r="A466" s="36"/>
      <c r="B466" s="31"/>
    </row>
    <row r="467" ht="15.75" customHeight="1">
      <c r="A467" s="36"/>
      <c r="B467" s="31"/>
    </row>
    <row r="468" ht="15.75" customHeight="1">
      <c r="A468" s="36"/>
      <c r="B468" s="31"/>
    </row>
    <row r="469" ht="15.75" customHeight="1">
      <c r="A469" s="36"/>
      <c r="B469" s="31"/>
    </row>
    <row r="470" ht="15.75" customHeight="1">
      <c r="A470" s="36"/>
      <c r="B470" s="31"/>
    </row>
    <row r="471" ht="15.75" customHeight="1">
      <c r="A471" s="36"/>
      <c r="B471" s="31"/>
    </row>
    <row r="472" ht="15.75" customHeight="1">
      <c r="A472" s="36"/>
      <c r="B472" s="31"/>
    </row>
    <row r="473" ht="15.75" customHeight="1">
      <c r="A473" s="36"/>
      <c r="B473" s="31"/>
    </row>
    <row r="474" ht="15.75" customHeight="1">
      <c r="A474" s="36"/>
      <c r="B474" s="31"/>
    </row>
    <row r="475" ht="15.75" customHeight="1">
      <c r="A475" s="36"/>
      <c r="B475" s="31"/>
    </row>
    <row r="476" ht="15.75" customHeight="1">
      <c r="A476" s="36"/>
      <c r="B476" s="31"/>
    </row>
    <row r="477" ht="15.75" customHeight="1">
      <c r="A477" s="36"/>
      <c r="B477" s="31"/>
    </row>
    <row r="478" ht="15.75" customHeight="1">
      <c r="A478" s="36"/>
      <c r="B478" s="31"/>
    </row>
    <row r="479" ht="15.75" customHeight="1">
      <c r="A479" s="36"/>
      <c r="B479" s="31"/>
    </row>
    <row r="480" ht="15.75" customHeight="1">
      <c r="A480" s="36"/>
      <c r="B480" s="31"/>
    </row>
    <row r="481" ht="15.75" customHeight="1">
      <c r="A481" s="36"/>
      <c r="B481" s="31"/>
    </row>
    <row r="482" ht="15.75" customHeight="1">
      <c r="A482" s="36"/>
      <c r="B482" s="31"/>
    </row>
    <row r="483" ht="15.75" customHeight="1">
      <c r="A483" s="36"/>
      <c r="B483" s="31"/>
    </row>
    <row r="484" ht="15.75" customHeight="1">
      <c r="A484" s="36"/>
      <c r="B484" s="31"/>
    </row>
    <row r="485" ht="15.75" customHeight="1">
      <c r="A485" s="36"/>
      <c r="B485" s="31"/>
    </row>
    <row r="486" ht="15.75" customHeight="1">
      <c r="A486" s="36"/>
      <c r="B486" s="31"/>
    </row>
    <row r="487" ht="15.75" customHeight="1">
      <c r="A487" s="36"/>
      <c r="B487" s="31"/>
    </row>
    <row r="488" ht="15.75" customHeight="1">
      <c r="A488" s="36"/>
      <c r="B488" s="31"/>
    </row>
    <row r="489" ht="15.75" customHeight="1">
      <c r="A489" s="36"/>
      <c r="B489" s="31"/>
    </row>
    <row r="490" ht="15.75" customHeight="1">
      <c r="A490" s="36"/>
      <c r="B490" s="31"/>
    </row>
    <row r="491" ht="15.75" customHeight="1">
      <c r="A491" s="36"/>
      <c r="B491" s="31"/>
    </row>
    <row r="492" ht="15.75" customHeight="1">
      <c r="A492" s="36"/>
      <c r="B492" s="31"/>
    </row>
    <row r="493" ht="15.75" customHeight="1">
      <c r="A493" s="36"/>
      <c r="B493" s="31"/>
    </row>
    <row r="494" ht="15.75" customHeight="1">
      <c r="A494" s="36"/>
      <c r="B494" s="31"/>
    </row>
    <row r="495" ht="15.75" customHeight="1">
      <c r="A495" s="36"/>
      <c r="B495" s="31"/>
    </row>
    <row r="496" ht="15.75" customHeight="1">
      <c r="A496" s="36"/>
      <c r="B496" s="31"/>
    </row>
    <row r="497" ht="15.75" customHeight="1">
      <c r="A497" s="36"/>
      <c r="B497" s="31"/>
    </row>
    <row r="498" ht="15.75" customHeight="1">
      <c r="A498" s="36"/>
      <c r="B498" s="31"/>
    </row>
    <row r="499" ht="15.75" customHeight="1">
      <c r="A499" s="36"/>
      <c r="B499" s="31"/>
    </row>
    <row r="500" ht="15.75" customHeight="1">
      <c r="A500" s="36"/>
      <c r="B500" s="31"/>
    </row>
    <row r="501" ht="15.75" customHeight="1">
      <c r="A501" s="36"/>
      <c r="B501" s="31"/>
    </row>
    <row r="502" ht="15.75" customHeight="1">
      <c r="A502" s="36"/>
      <c r="B502" s="31"/>
    </row>
    <row r="503" ht="15.75" customHeight="1">
      <c r="A503" s="36"/>
      <c r="B503" s="31"/>
    </row>
    <row r="504" ht="15.75" customHeight="1">
      <c r="A504" s="36"/>
      <c r="B504" s="31"/>
    </row>
    <row r="505" ht="15.75" customHeight="1">
      <c r="A505" s="36"/>
      <c r="B505" s="31"/>
    </row>
    <row r="506" ht="15.75" customHeight="1">
      <c r="A506" s="36"/>
      <c r="B506" s="31"/>
    </row>
    <row r="507" ht="15.75" customHeight="1">
      <c r="A507" s="36"/>
      <c r="B507" s="31"/>
    </row>
    <row r="508" ht="15.75" customHeight="1">
      <c r="A508" s="36"/>
      <c r="B508" s="31"/>
    </row>
    <row r="509" ht="15.75" customHeight="1">
      <c r="A509" s="36"/>
      <c r="B509" s="31"/>
    </row>
    <row r="510" ht="15.75" customHeight="1">
      <c r="A510" s="36"/>
      <c r="B510" s="31"/>
    </row>
    <row r="511" ht="15.75" customHeight="1">
      <c r="A511" s="36"/>
      <c r="B511" s="31"/>
    </row>
    <row r="512" ht="15.75" customHeight="1">
      <c r="A512" s="36"/>
      <c r="B512" s="31"/>
    </row>
    <row r="513" ht="15.75" customHeight="1">
      <c r="A513" s="36"/>
      <c r="B513" s="31"/>
    </row>
    <row r="514" ht="15.75" customHeight="1">
      <c r="A514" s="36"/>
      <c r="B514" s="31"/>
    </row>
    <row r="515" ht="15.75" customHeight="1">
      <c r="A515" s="36"/>
      <c r="B515" s="31"/>
    </row>
    <row r="516" ht="15.75" customHeight="1">
      <c r="A516" s="36"/>
      <c r="B516" s="31"/>
    </row>
    <row r="517" ht="15.75" customHeight="1">
      <c r="A517" s="36"/>
      <c r="B517" s="31"/>
    </row>
    <row r="518" ht="15.75" customHeight="1">
      <c r="A518" s="36"/>
      <c r="B518" s="31"/>
    </row>
    <row r="519" ht="15.75" customHeight="1">
      <c r="A519" s="36"/>
      <c r="B519" s="31"/>
    </row>
    <row r="520" ht="15.75" customHeight="1">
      <c r="A520" s="36"/>
      <c r="B520" s="31"/>
    </row>
    <row r="521" ht="15.75" customHeight="1">
      <c r="A521" s="36"/>
      <c r="B521" s="31"/>
    </row>
    <row r="522" ht="15.75" customHeight="1">
      <c r="A522" s="36"/>
      <c r="B522" s="31"/>
    </row>
    <row r="523" ht="15.75" customHeight="1">
      <c r="A523" s="36"/>
      <c r="B523" s="31"/>
    </row>
    <row r="524" ht="15.75" customHeight="1">
      <c r="A524" s="36"/>
      <c r="B524" s="31"/>
    </row>
    <row r="525" ht="15.75" customHeight="1">
      <c r="A525" s="36"/>
      <c r="B525" s="31"/>
    </row>
    <row r="526" ht="15.75" customHeight="1">
      <c r="A526" s="36"/>
      <c r="B526" s="31"/>
    </row>
    <row r="527" ht="15.75" customHeight="1">
      <c r="A527" s="36"/>
      <c r="B527" s="31"/>
    </row>
    <row r="528" ht="15.75" customHeight="1">
      <c r="A528" s="36"/>
      <c r="B528" s="31"/>
    </row>
    <row r="529" ht="15.75" customHeight="1">
      <c r="A529" s="36"/>
      <c r="B529" s="31"/>
    </row>
    <row r="530" ht="15.75" customHeight="1">
      <c r="A530" s="36"/>
      <c r="B530" s="31"/>
    </row>
    <row r="531" ht="15.75" customHeight="1">
      <c r="A531" s="36"/>
      <c r="B531" s="31"/>
    </row>
    <row r="532" ht="15.75" customHeight="1">
      <c r="A532" s="36"/>
      <c r="B532" s="31"/>
    </row>
    <row r="533" ht="15.75" customHeight="1">
      <c r="A533" s="36"/>
      <c r="B533" s="31"/>
    </row>
    <row r="534" ht="15.75" customHeight="1">
      <c r="A534" s="36"/>
      <c r="B534" s="31"/>
    </row>
    <row r="535" ht="15.75" customHeight="1">
      <c r="A535" s="36"/>
      <c r="B535" s="31"/>
    </row>
    <row r="536" ht="15.75" customHeight="1">
      <c r="A536" s="36"/>
      <c r="B536" s="31"/>
    </row>
    <row r="537" ht="15.75" customHeight="1">
      <c r="A537" s="36"/>
      <c r="B537" s="31"/>
    </row>
    <row r="538" ht="15.75" customHeight="1">
      <c r="A538" s="36"/>
      <c r="B538" s="31"/>
    </row>
    <row r="539" ht="15.75" customHeight="1">
      <c r="A539" s="36"/>
      <c r="B539" s="31"/>
    </row>
    <row r="540" ht="15.75" customHeight="1">
      <c r="A540" s="36"/>
      <c r="B540" s="31"/>
    </row>
    <row r="541" ht="15.75" customHeight="1">
      <c r="A541" s="36"/>
      <c r="B541" s="31"/>
    </row>
    <row r="542" ht="15.75" customHeight="1">
      <c r="A542" s="36"/>
      <c r="B542" s="31"/>
    </row>
    <row r="543" ht="15.75" customHeight="1">
      <c r="A543" s="36"/>
      <c r="B543" s="31"/>
    </row>
    <row r="544" ht="15.75" customHeight="1">
      <c r="A544" s="36"/>
      <c r="B544" s="31"/>
    </row>
    <row r="545" ht="15.75" customHeight="1">
      <c r="A545" s="36"/>
      <c r="B545" s="31"/>
    </row>
    <row r="546" ht="15.75" customHeight="1">
      <c r="A546" s="36"/>
      <c r="B546" s="31"/>
    </row>
    <row r="547" ht="15.75" customHeight="1">
      <c r="A547" s="36"/>
      <c r="B547" s="31"/>
    </row>
    <row r="548" ht="15.75" customHeight="1">
      <c r="A548" s="36"/>
      <c r="B548" s="31"/>
    </row>
    <row r="549" ht="15.75" customHeight="1">
      <c r="A549" s="36"/>
      <c r="B549" s="31"/>
    </row>
    <row r="550" ht="15.75" customHeight="1">
      <c r="A550" s="36"/>
      <c r="B550" s="31"/>
    </row>
    <row r="551" ht="15.75" customHeight="1">
      <c r="A551" s="36"/>
      <c r="B551" s="31"/>
    </row>
    <row r="552" ht="15.75" customHeight="1">
      <c r="A552" s="36"/>
      <c r="B552" s="31"/>
    </row>
    <row r="553" ht="15.75" customHeight="1">
      <c r="A553" s="36"/>
      <c r="B553" s="31"/>
    </row>
    <row r="554" ht="15.75" customHeight="1">
      <c r="A554" s="36"/>
      <c r="B554" s="31"/>
    </row>
    <row r="555" ht="15.75" customHeight="1">
      <c r="A555" s="36"/>
      <c r="B555" s="31"/>
    </row>
    <row r="556" ht="15.75" customHeight="1">
      <c r="A556" s="36"/>
      <c r="B556" s="31"/>
    </row>
    <row r="557" ht="15.75" customHeight="1">
      <c r="A557" s="36"/>
      <c r="B557" s="31"/>
    </row>
    <row r="558" ht="15.75" customHeight="1">
      <c r="A558" s="36"/>
      <c r="B558" s="31"/>
    </row>
    <row r="559" ht="15.75" customHeight="1">
      <c r="A559" s="36"/>
      <c r="B559" s="31"/>
    </row>
    <row r="560" ht="15.75" customHeight="1">
      <c r="A560" s="36"/>
      <c r="B560" s="31"/>
    </row>
    <row r="561" ht="15.75" customHeight="1">
      <c r="A561" s="36"/>
      <c r="B561" s="31"/>
    </row>
    <row r="562" ht="15.75" customHeight="1">
      <c r="A562" s="36"/>
      <c r="B562" s="31"/>
    </row>
    <row r="563" ht="15.75" customHeight="1">
      <c r="A563" s="36"/>
      <c r="B563" s="31"/>
    </row>
    <row r="564" ht="15.75" customHeight="1">
      <c r="A564" s="36"/>
      <c r="B564" s="31"/>
    </row>
    <row r="565" ht="15.75" customHeight="1">
      <c r="A565" s="36"/>
      <c r="B565" s="31"/>
    </row>
    <row r="566" ht="15.75" customHeight="1">
      <c r="A566" s="36"/>
      <c r="B566" s="31"/>
    </row>
    <row r="567" ht="15.75" customHeight="1">
      <c r="A567" s="36"/>
      <c r="B567" s="31"/>
    </row>
    <row r="568" ht="15.75" customHeight="1">
      <c r="A568" s="36"/>
      <c r="B568" s="31"/>
    </row>
    <row r="569" ht="15.75" customHeight="1">
      <c r="A569" s="36"/>
      <c r="B569" s="31"/>
    </row>
    <row r="570" ht="15.75" customHeight="1">
      <c r="A570" s="36"/>
      <c r="B570" s="31"/>
    </row>
    <row r="571" ht="15.75" customHeight="1">
      <c r="A571" s="36"/>
      <c r="B571" s="31"/>
    </row>
    <row r="572" ht="15.75" customHeight="1">
      <c r="A572" s="36"/>
      <c r="B572" s="31"/>
    </row>
    <row r="573" ht="15.75" customHeight="1">
      <c r="A573" s="36"/>
      <c r="B573" s="31"/>
    </row>
    <row r="574" ht="15.75" customHeight="1">
      <c r="A574" s="36"/>
      <c r="B574" s="31"/>
    </row>
    <row r="575" ht="15.75" customHeight="1">
      <c r="A575" s="36"/>
      <c r="B575" s="31"/>
    </row>
    <row r="576" ht="15.75" customHeight="1">
      <c r="A576" s="36"/>
      <c r="B576" s="31"/>
    </row>
    <row r="577" ht="15.75" customHeight="1">
      <c r="A577" s="36"/>
      <c r="B577" s="31"/>
    </row>
    <row r="578" ht="15.75" customHeight="1">
      <c r="A578" s="36"/>
      <c r="B578" s="31"/>
    </row>
    <row r="579" ht="15.75" customHeight="1">
      <c r="A579" s="36"/>
      <c r="B579" s="31"/>
    </row>
    <row r="580" ht="15.75" customHeight="1">
      <c r="A580" s="36"/>
      <c r="B580" s="31"/>
    </row>
    <row r="581" ht="15.75" customHeight="1">
      <c r="A581" s="36"/>
      <c r="B581" s="31"/>
    </row>
    <row r="582" ht="15.75" customHeight="1">
      <c r="A582" s="36"/>
      <c r="B582" s="31"/>
    </row>
    <row r="583" ht="15.75" customHeight="1">
      <c r="A583" s="36"/>
      <c r="B583" s="31"/>
    </row>
    <row r="584" ht="15.75" customHeight="1">
      <c r="A584" s="36"/>
      <c r="B584" s="31"/>
    </row>
    <row r="585" ht="15.75" customHeight="1">
      <c r="A585" s="36"/>
      <c r="B585" s="31"/>
    </row>
    <row r="586" ht="15.75" customHeight="1">
      <c r="A586" s="36"/>
      <c r="B586" s="31"/>
    </row>
    <row r="587" ht="15.75" customHeight="1">
      <c r="A587" s="36"/>
      <c r="B587" s="31"/>
    </row>
    <row r="588" ht="15.75" customHeight="1">
      <c r="A588" s="36"/>
      <c r="B588" s="31"/>
    </row>
    <row r="589" ht="15.75" customHeight="1">
      <c r="A589" s="36"/>
      <c r="B589" s="31"/>
    </row>
    <row r="590" ht="15.75" customHeight="1">
      <c r="A590" s="36"/>
      <c r="B590" s="31"/>
    </row>
    <row r="591" ht="15.75" customHeight="1">
      <c r="A591" s="36"/>
      <c r="B591" s="31"/>
    </row>
    <row r="592" ht="15.75" customHeight="1">
      <c r="A592" s="36"/>
      <c r="B592" s="31"/>
    </row>
    <row r="593" ht="15.75" customHeight="1">
      <c r="A593" s="36"/>
      <c r="B593" s="31"/>
    </row>
    <row r="594" ht="15.75" customHeight="1">
      <c r="A594" s="36"/>
      <c r="B594" s="31"/>
    </row>
    <row r="595" ht="15.75" customHeight="1">
      <c r="A595" s="36"/>
      <c r="B595" s="31"/>
    </row>
    <row r="596" ht="15.75" customHeight="1">
      <c r="A596" s="36"/>
      <c r="B596" s="31"/>
    </row>
    <row r="597" ht="15.75" customHeight="1">
      <c r="A597" s="36"/>
      <c r="B597" s="31"/>
    </row>
    <row r="598" ht="15.75" customHeight="1">
      <c r="A598" s="36"/>
      <c r="B598" s="31"/>
    </row>
    <row r="599" ht="15.75" customHeight="1">
      <c r="A599" s="36"/>
      <c r="B599" s="31"/>
    </row>
    <row r="600" ht="15.75" customHeight="1">
      <c r="A600" s="36"/>
      <c r="B600" s="31"/>
    </row>
    <row r="601" ht="15.75" customHeight="1">
      <c r="A601" s="36"/>
      <c r="B601" s="31"/>
    </row>
    <row r="602" ht="15.75" customHeight="1">
      <c r="A602" s="36"/>
      <c r="B602" s="31"/>
    </row>
    <row r="603" ht="15.75" customHeight="1">
      <c r="A603" s="36"/>
      <c r="B603" s="31"/>
    </row>
    <row r="604" ht="15.75" customHeight="1">
      <c r="A604" s="36"/>
      <c r="B604" s="31"/>
    </row>
    <row r="605" ht="15.75" customHeight="1">
      <c r="A605" s="36"/>
      <c r="B605" s="31"/>
    </row>
    <row r="606" ht="15.75" customHeight="1">
      <c r="A606" s="36"/>
      <c r="B606" s="31"/>
    </row>
    <row r="607" ht="15.75" customHeight="1">
      <c r="A607" s="36"/>
      <c r="B607" s="31"/>
    </row>
    <row r="608" ht="15.75" customHeight="1">
      <c r="A608" s="36"/>
      <c r="B608" s="31"/>
    </row>
    <row r="609" ht="15.75" customHeight="1">
      <c r="A609" s="36"/>
      <c r="B609" s="31"/>
    </row>
    <row r="610" ht="15.75" customHeight="1">
      <c r="A610" s="36"/>
      <c r="B610" s="31"/>
    </row>
    <row r="611" ht="15.75" customHeight="1">
      <c r="A611" s="36"/>
      <c r="B611" s="31"/>
    </row>
    <row r="612" ht="15.75" customHeight="1">
      <c r="A612" s="36"/>
      <c r="B612" s="31"/>
    </row>
    <row r="613" ht="15.75" customHeight="1">
      <c r="A613" s="36"/>
      <c r="B613" s="31"/>
    </row>
    <row r="614" ht="15.75" customHeight="1">
      <c r="A614" s="36"/>
      <c r="B614" s="31"/>
    </row>
    <row r="615" ht="15.75" customHeight="1">
      <c r="A615" s="36"/>
      <c r="B615" s="31"/>
    </row>
    <row r="616" ht="15.75" customHeight="1">
      <c r="A616" s="36"/>
      <c r="B616" s="31"/>
    </row>
    <row r="617" ht="15.75" customHeight="1">
      <c r="A617" s="36"/>
      <c r="B617" s="31"/>
    </row>
    <row r="618" ht="15.75" customHeight="1">
      <c r="A618" s="36"/>
      <c r="B618" s="31"/>
    </row>
    <row r="619" ht="15.75" customHeight="1">
      <c r="A619" s="36"/>
      <c r="B619" s="31"/>
    </row>
    <row r="620" ht="15.75" customHeight="1">
      <c r="B620" s="31"/>
    </row>
    <row r="621" ht="15.75" customHeight="1">
      <c r="B621" s="31"/>
    </row>
    <row r="622" ht="15.75" customHeight="1">
      <c r="B622" s="31"/>
    </row>
    <row r="623" ht="15.75" customHeight="1">
      <c r="B623" s="31"/>
    </row>
    <row r="624" ht="15.75" customHeight="1">
      <c r="B624" s="31"/>
    </row>
    <row r="625" ht="15.75" customHeight="1">
      <c r="B625" s="31"/>
    </row>
    <row r="626" ht="15.75" customHeight="1">
      <c r="B626" s="31"/>
    </row>
    <row r="627" ht="15.75" customHeight="1">
      <c r="B627" s="31"/>
    </row>
    <row r="628" ht="15.75" customHeight="1">
      <c r="B628" s="31"/>
    </row>
    <row r="629" ht="15.75" customHeight="1">
      <c r="B629" s="31"/>
    </row>
    <row r="630" ht="15.75" customHeight="1">
      <c r="B630" s="31"/>
    </row>
    <row r="631" ht="15.75" customHeight="1">
      <c r="B631" s="31"/>
    </row>
    <row r="632" ht="15.75" customHeight="1">
      <c r="B632" s="31"/>
    </row>
    <row r="633" ht="15.75" customHeight="1">
      <c r="B633" s="31"/>
    </row>
    <row r="634" ht="15.75" customHeight="1">
      <c r="B634" s="31"/>
    </row>
    <row r="635" ht="15.75" customHeight="1">
      <c r="B635" s="31"/>
    </row>
    <row r="636" ht="15.75" customHeight="1">
      <c r="B636" s="31"/>
    </row>
    <row r="637" ht="15.75" customHeight="1">
      <c r="B637" s="31"/>
    </row>
    <row r="638" ht="15.75" customHeight="1">
      <c r="B638" s="31"/>
    </row>
    <row r="639" ht="15.75" customHeight="1">
      <c r="B639" s="31"/>
    </row>
    <row r="640" ht="15.75" customHeight="1">
      <c r="B640" s="31"/>
    </row>
    <row r="641" ht="15.75" customHeight="1">
      <c r="B641" s="31"/>
    </row>
    <row r="642" ht="15.75" customHeight="1">
      <c r="B642" s="31"/>
    </row>
    <row r="643" ht="15.75" customHeight="1">
      <c r="B643" s="31"/>
    </row>
    <row r="644" ht="15.75" customHeight="1">
      <c r="B644" s="31"/>
    </row>
    <row r="645" ht="15.75" customHeight="1">
      <c r="B645" s="31"/>
    </row>
    <row r="646" ht="15.75" customHeight="1">
      <c r="B646" s="31"/>
    </row>
    <row r="647" ht="15.75" customHeight="1">
      <c r="B647" s="31"/>
    </row>
    <row r="648" ht="15.75" customHeight="1">
      <c r="B648" s="31"/>
    </row>
    <row r="649" ht="15.75" customHeight="1">
      <c r="B649" s="31"/>
    </row>
    <row r="650" ht="15.75" customHeight="1">
      <c r="B650" s="31"/>
    </row>
    <row r="651" ht="15.75" customHeight="1">
      <c r="B651" s="31"/>
    </row>
    <row r="652" ht="15.75" customHeight="1">
      <c r="B652" s="31"/>
    </row>
    <row r="653" ht="15.75" customHeight="1">
      <c r="B653" s="31"/>
    </row>
    <row r="654" ht="15.75" customHeight="1">
      <c r="B654" s="31"/>
    </row>
    <row r="655" ht="15.75" customHeight="1">
      <c r="B655" s="31"/>
    </row>
    <row r="656" ht="15.75" customHeight="1">
      <c r="B656" s="31"/>
    </row>
    <row r="657" ht="15.75" customHeight="1">
      <c r="B657" s="31"/>
    </row>
    <row r="658" ht="15.75" customHeight="1">
      <c r="B658" s="31"/>
    </row>
    <row r="659" ht="15.75" customHeight="1">
      <c r="B659" s="31"/>
    </row>
    <row r="660" ht="15.75" customHeight="1">
      <c r="B660" s="31"/>
    </row>
    <row r="661" ht="15.75" customHeight="1">
      <c r="B661" s="31"/>
    </row>
    <row r="662" ht="15.75" customHeight="1">
      <c r="B662" s="31"/>
    </row>
    <row r="663" ht="15.75" customHeight="1">
      <c r="B663" s="31"/>
    </row>
    <row r="664" ht="15.75" customHeight="1">
      <c r="B664" s="31"/>
    </row>
    <row r="665" ht="15.75" customHeight="1">
      <c r="B665" s="31"/>
    </row>
    <row r="666" ht="15.75" customHeight="1">
      <c r="B666" s="31"/>
    </row>
    <row r="667" ht="15.75" customHeight="1">
      <c r="B667" s="31"/>
    </row>
    <row r="668" ht="15.75" customHeight="1">
      <c r="B668" s="31"/>
    </row>
    <row r="669" ht="15.75" customHeight="1">
      <c r="B669" s="31"/>
    </row>
    <row r="670" ht="15.75" customHeight="1">
      <c r="B670" s="31"/>
    </row>
    <row r="671" ht="15.75" customHeight="1">
      <c r="B671" s="31"/>
    </row>
    <row r="672" ht="15.75" customHeight="1">
      <c r="B672" s="31"/>
    </row>
    <row r="673" ht="15.75" customHeight="1">
      <c r="B673" s="31"/>
    </row>
    <row r="674" ht="15.75" customHeight="1">
      <c r="B674" s="31"/>
    </row>
    <row r="675" ht="15.75" customHeight="1">
      <c r="B675" s="31"/>
    </row>
    <row r="676" ht="15.75" customHeight="1">
      <c r="B676" s="31"/>
    </row>
    <row r="677" ht="15.75" customHeight="1">
      <c r="B677" s="31"/>
    </row>
    <row r="678" ht="15.75" customHeight="1">
      <c r="B678" s="31"/>
    </row>
    <row r="679" ht="15.75" customHeight="1">
      <c r="B679" s="31"/>
    </row>
    <row r="680" ht="15.75" customHeight="1">
      <c r="B680" s="31"/>
    </row>
    <row r="681" ht="15.75" customHeight="1">
      <c r="B681" s="31"/>
    </row>
    <row r="682" ht="15.75" customHeight="1">
      <c r="B682" s="31"/>
    </row>
    <row r="683" ht="15.75" customHeight="1">
      <c r="B683" s="31"/>
    </row>
    <row r="684" ht="15.75" customHeight="1">
      <c r="B684" s="31"/>
    </row>
    <row r="685" ht="15.75" customHeight="1">
      <c r="B685" s="31"/>
    </row>
    <row r="686" ht="15.75" customHeight="1">
      <c r="B686" s="31"/>
    </row>
    <row r="687" ht="15.75" customHeight="1">
      <c r="B687" s="31"/>
    </row>
    <row r="688" ht="15.75" customHeight="1">
      <c r="B688" s="31"/>
    </row>
    <row r="689" ht="15.75" customHeight="1">
      <c r="B689" s="31"/>
    </row>
    <row r="690" ht="15.75" customHeight="1">
      <c r="B690" s="31"/>
    </row>
    <row r="691" ht="15.75" customHeight="1">
      <c r="B691" s="31"/>
    </row>
    <row r="692" ht="15.75" customHeight="1">
      <c r="B692" s="31"/>
    </row>
    <row r="693" ht="15.75" customHeight="1">
      <c r="B693" s="31"/>
    </row>
    <row r="694" ht="15.75" customHeight="1">
      <c r="B694" s="31"/>
    </row>
    <row r="695" ht="15.75" customHeight="1">
      <c r="B695" s="31"/>
    </row>
    <row r="696" ht="15.75" customHeight="1">
      <c r="B696" s="31"/>
    </row>
    <row r="697" ht="15.75" customHeight="1">
      <c r="B697" s="31"/>
    </row>
    <row r="698" ht="15.75" customHeight="1">
      <c r="B698" s="31"/>
    </row>
    <row r="699" ht="15.75" customHeight="1">
      <c r="B699" s="31"/>
    </row>
    <row r="700" ht="15.75" customHeight="1">
      <c r="B700" s="31"/>
    </row>
    <row r="701" ht="15.75" customHeight="1">
      <c r="B701" s="31"/>
    </row>
    <row r="702" ht="15.75" customHeight="1">
      <c r="B702" s="31"/>
    </row>
    <row r="703" ht="15.75" customHeight="1">
      <c r="B703" s="31"/>
    </row>
    <row r="704" ht="15.75" customHeight="1">
      <c r="B704" s="31"/>
    </row>
    <row r="705" ht="15.75" customHeight="1">
      <c r="B705" s="31"/>
    </row>
    <row r="706" ht="15.75" customHeight="1">
      <c r="B706" s="31"/>
    </row>
    <row r="707" ht="15.75" customHeight="1">
      <c r="B707" s="31"/>
    </row>
    <row r="708" ht="15.75" customHeight="1">
      <c r="B708" s="31"/>
    </row>
    <row r="709" ht="15.75" customHeight="1">
      <c r="B709" s="31"/>
    </row>
    <row r="710" ht="15.75" customHeight="1">
      <c r="B710" s="31"/>
    </row>
    <row r="711" ht="15.75" customHeight="1">
      <c r="B711" s="31"/>
    </row>
    <row r="712" ht="15.75" customHeight="1">
      <c r="B712" s="31"/>
    </row>
    <row r="713" ht="15.75" customHeight="1">
      <c r="B713" s="31"/>
    </row>
    <row r="714" ht="15.75" customHeight="1">
      <c r="B714" s="31"/>
    </row>
    <row r="715" ht="15.75" customHeight="1">
      <c r="B715" s="31"/>
    </row>
    <row r="716" ht="15.75" customHeight="1">
      <c r="B716" s="31"/>
    </row>
    <row r="717" ht="15.75" customHeight="1">
      <c r="B717" s="31"/>
    </row>
    <row r="718" ht="15.75" customHeight="1">
      <c r="B718" s="31"/>
    </row>
    <row r="719" ht="15.75" customHeight="1">
      <c r="B719" s="31"/>
    </row>
    <row r="720" ht="15.75" customHeight="1">
      <c r="B720" s="31"/>
    </row>
    <row r="721" ht="15.75" customHeight="1">
      <c r="B721" s="31"/>
    </row>
    <row r="722" ht="15.75" customHeight="1">
      <c r="B722" s="31"/>
    </row>
    <row r="723" ht="15.75" customHeight="1">
      <c r="B723" s="31"/>
    </row>
    <row r="724" ht="15.75" customHeight="1">
      <c r="B724" s="31"/>
    </row>
    <row r="725" ht="15.75" customHeight="1">
      <c r="B725" s="31"/>
    </row>
    <row r="726" ht="15.75" customHeight="1">
      <c r="B726" s="31"/>
    </row>
    <row r="727" ht="15.75" customHeight="1">
      <c r="B727" s="31"/>
    </row>
    <row r="728" ht="15.75" customHeight="1">
      <c r="B728" s="31"/>
    </row>
    <row r="729" ht="15.75" customHeight="1">
      <c r="B729" s="31"/>
    </row>
    <row r="730" ht="15.75" customHeight="1">
      <c r="B730" s="31"/>
    </row>
    <row r="731" ht="15.75" customHeight="1">
      <c r="B731" s="31"/>
    </row>
    <row r="732" ht="15.75" customHeight="1">
      <c r="B732" s="31"/>
    </row>
    <row r="733" ht="15.75" customHeight="1">
      <c r="B733" s="31"/>
    </row>
    <row r="734" ht="15.75" customHeight="1">
      <c r="B734" s="31"/>
    </row>
    <row r="735" ht="15.75" customHeight="1">
      <c r="B735" s="31"/>
    </row>
    <row r="736" ht="15.75" customHeight="1">
      <c r="B736" s="31"/>
    </row>
    <row r="737" ht="15.75" customHeight="1">
      <c r="B737" s="31"/>
    </row>
    <row r="738" ht="15.75" customHeight="1">
      <c r="B738" s="31"/>
    </row>
    <row r="739" ht="15.75" customHeight="1">
      <c r="B739" s="31"/>
    </row>
    <row r="740" ht="15.75" customHeight="1">
      <c r="B740" s="31"/>
    </row>
    <row r="741" ht="15.75" customHeight="1">
      <c r="B741" s="31"/>
    </row>
    <row r="742" ht="15.75" customHeight="1">
      <c r="B742" s="31"/>
    </row>
    <row r="743" ht="15.75" customHeight="1">
      <c r="B743" s="31"/>
    </row>
    <row r="744" ht="15.75" customHeight="1">
      <c r="B744" s="31"/>
    </row>
    <row r="745" ht="15.75" customHeight="1">
      <c r="B745" s="31"/>
    </row>
    <row r="746" ht="15.75" customHeight="1">
      <c r="B746" s="31"/>
    </row>
    <row r="747" ht="15.75" customHeight="1">
      <c r="B747" s="31"/>
    </row>
    <row r="748" ht="15.75" customHeight="1">
      <c r="B748" s="31"/>
    </row>
    <row r="749" ht="15.75" customHeight="1">
      <c r="B749" s="31"/>
    </row>
    <row r="750" ht="15.75" customHeight="1">
      <c r="B750" s="31"/>
    </row>
    <row r="751" ht="15.75" customHeight="1">
      <c r="B751" s="31"/>
    </row>
    <row r="752" ht="15.75" customHeight="1">
      <c r="B752" s="31"/>
    </row>
    <row r="753" ht="15.75" customHeight="1">
      <c r="B753" s="31"/>
    </row>
    <row r="754" ht="15.75" customHeight="1">
      <c r="B754" s="31"/>
    </row>
    <row r="755" ht="15.75" customHeight="1">
      <c r="B755" s="31"/>
    </row>
    <row r="756" ht="15.75" customHeight="1">
      <c r="B756" s="31"/>
    </row>
    <row r="757" ht="15.75" customHeight="1">
      <c r="B757" s="31"/>
    </row>
    <row r="758" ht="15.75" customHeight="1">
      <c r="B758" s="31"/>
    </row>
    <row r="759" ht="15.75" customHeight="1">
      <c r="B759" s="31"/>
    </row>
    <row r="760" ht="15.75" customHeight="1">
      <c r="B760" s="31"/>
    </row>
    <row r="761" ht="15.75" customHeight="1">
      <c r="B761" s="31"/>
    </row>
    <row r="762" ht="15.75" customHeight="1">
      <c r="B762" s="31"/>
    </row>
    <row r="763" ht="15.75" customHeight="1">
      <c r="B763" s="31"/>
    </row>
    <row r="764" ht="15.75" customHeight="1">
      <c r="B764" s="31"/>
    </row>
    <row r="765" ht="15.75" customHeight="1">
      <c r="B765" s="31"/>
    </row>
    <row r="766" ht="15.75" customHeight="1">
      <c r="B766" s="31"/>
    </row>
    <row r="767" ht="15.75" customHeight="1">
      <c r="B767" s="31"/>
    </row>
    <row r="768" ht="15.75" customHeight="1">
      <c r="B768" s="31"/>
    </row>
    <row r="769" ht="15.75" customHeight="1">
      <c r="B769" s="31"/>
    </row>
    <row r="770" ht="15.75" customHeight="1">
      <c r="B770" s="31"/>
    </row>
    <row r="771" ht="15.75" customHeight="1">
      <c r="B771" s="31"/>
    </row>
    <row r="772" ht="15.75" customHeight="1">
      <c r="B772" s="31"/>
    </row>
    <row r="773" ht="15.75" customHeight="1">
      <c r="B773" s="31"/>
    </row>
    <row r="774" ht="15.75" customHeight="1">
      <c r="B774" s="31"/>
    </row>
    <row r="775" ht="15.75" customHeight="1">
      <c r="B775" s="31"/>
    </row>
    <row r="776" ht="15.75" customHeight="1">
      <c r="B776" s="31"/>
    </row>
    <row r="777" ht="15.75" customHeight="1">
      <c r="B777" s="31"/>
    </row>
    <row r="778" ht="15.75" customHeight="1">
      <c r="B778" s="31"/>
    </row>
    <row r="779" ht="15.75" customHeight="1">
      <c r="B779" s="31"/>
    </row>
    <row r="780" ht="15.75" customHeight="1">
      <c r="B780" s="31"/>
    </row>
    <row r="781" ht="15.75" customHeight="1">
      <c r="B781" s="31"/>
    </row>
    <row r="782" ht="15.75" customHeight="1">
      <c r="B782" s="31"/>
    </row>
    <row r="783" ht="15.75" customHeight="1">
      <c r="B783" s="31"/>
    </row>
    <row r="784" ht="15.75" customHeight="1">
      <c r="B784" s="31"/>
    </row>
    <row r="785" ht="15.75" customHeight="1">
      <c r="B785" s="31"/>
    </row>
    <row r="786" ht="15.75" customHeight="1">
      <c r="B786" s="31"/>
    </row>
    <row r="787" ht="15.75" customHeight="1">
      <c r="B787" s="31"/>
    </row>
    <row r="788" ht="15.75" customHeight="1">
      <c r="B788" s="31"/>
    </row>
    <row r="789" ht="15.75" customHeight="1">
      <c r="B789" s="31"/>
    </row>
    <row r="790" ht="15.75" customHeight="1">
      <c r="B790" s="31"/>
    </row>
    <row r="791" ht="15.75" customHeight="1">
      <c r="B791" s="31"/>
    </row>
    <row r="792" ht="15.75" customHeight="1">
      <c r="B792" s="31"/>
    </row>
    <row r="793" ht="15.75" customHeight="1">
      <c r="B793" s="31"/>
    </row>
    <row r="794" ht="15.75" customHeight="1">
      <c r="B794" s="31"/>
    </row>
    <row r="795" ht="15.75" customHeight="1">
      <c r="B795" s="31"/>
    </row>
    <row r="796" ht="15.75" customHeight="1">
      <c r="B796" s="31"/>
    </row>
    <row r="797" ht="15.75" customHeight="1">
      <c r="B797" s="31"/>
    </row>
    <row r="798" ht="15.75" customHeight="1">
      <c r="B798" s="31"/>
    </row>
    <row r="799" ht="15.75" customHeight="1">
      <c r="B799" s="31"/>
    </row>
    <row r="800" ht="15.75" customHeight="1">
      <c r="B800" s="31"/>
    </row>
    <row r="801" ht="15.75" customHeight="1">
      <c r="B801" s="31"/>
    </row>
    <row r="802" ht="15.75" customHeight="1">
      <c r="B802" s="31"/>
    </row>
    <row r="803" ht="15.75" customHeight="1">
      <c r="B803" s="31"/>
    </row>
    <row r="804" ht="15.75" customHeight="1">
      <c r="B804" s="31"/>
    </row>
    <row r="805" ht="15.75" customHeight="1">
      <c r="B805" s="31"/>
    </row>
    <row r="806" ht="15.75" customHeight="1">
      <c r="B806" s="31"/>
    </row>
    <row r="807" ht="15.75" customHeight="1">
      <c r="B807" s="31"/>
    </row>
    <row r="808" ht="15.75" customHeight="1">
      <c r="B808" s="31"/>
    </row>
    <row r="809" ht="15.75" customHeight="1">
      <c r="B809" s="31"/>
    </row>
    <row r="810" ht="15.75" customHeight="1">
      <c r="B810" s="31"/>
    </row>
    <row r="811" ht="15.75" customHeight="1">
      <c r="B811" s="31"/>
    </row>
    <row r="812" ht="15.75" customHeight="1">
      <c r="B812" s="31"/>
    </row>
    <row r="813" ht="15.75" customHeight="1">
      <c r="B813" s="31"/>
    </row>
    <row r="814" ht="15.75" customHeight="1">
      <c r="B814" s="31"/>
    </row>
    <row r="815" ht="15.75" customHeight="1">
      <c r="B815" s="31"/>
    </row>
    <row r="816" ht="15.75" customHeight="1">
      <c r="B816" s="31"/>
    </row>
    <row r="817" ht="15.75" customHeight="1">
      <c r="B817" s="31"/>
    </row>
    <row r="818" ht="15.75" customHeight="1">
      <c r="B818" s="31"/>
    </row>
    <row r="819" ht="15.75" customHeight="1">
      <c r="B819" s="31"/>
    </row>
    <row r="820" ht="15.75" customHeight="1">
      <c r="B820" s="31"/>
    </row>
    <row r="821" ht="15.75" customHeight="1">
      <c r="B821" s="31"/>
    </row>
    <row r="822" ht="15.75" customHeight="1">
      <c r="B822" s="31"/>
    </row>
    <row r="823" ht="15.75" customHeight="1">
      <c r="B823" s="31"/>
    </row>
    <row r="824" ht="15.75" customHeight="1">
      <c r="B824" s="31"/>
    </row>
    <row r="825" ht="15.75" customHeight="1">
      <c r="B825" s="31"/>
    </row>
    <row r="826" ht="15.75" customHeight="1">
      <c r="B826" s="31"/>
    </row>
    <row r="827" ht="15.75" customHeight="1">
      <c r="B827" s="31"/>
    </row>
    <row r="828" ht="15.75" customHeight="1">
      <c r="B828" s="31"/>
    </row>
    <row r="829" ht="15.75" customHeight="1">
      <c r="B829" s="31"/>
    </row>
    <row r="830" ht="15.75" customHeight="1">
      <c r="B830" s="31"/>
    </row>
    <row r="831" ht="15.75" customHeight="1">
      <c r="B831" s="31"/>
    </row>
    <row r="832" ht="15.75" customHeight="1">
      <c r="B832" s="31"/>
    </row>
    <row r="833" ht="15.75" customHeight="1">
      <c r="B833" s="31"/>
    </row>
    <row r="834" ht="15.75" customHeight="1">
      <c r="B834" s="31"/>
    </row>
    <row r="835" ht="15.75" customHeight="1">
      <c r="B835" s="31"/>
    </row>
    <row r="836" ht="15.75" customHeight="1">
      <c r="B836" s="31"/>
    </row>
    <row r="837" ht="15.75" customHeight="1">
      <c r="B837" s="31"/>
    </row>
    <row r="838" ht="15.75" customHeight="1">
      <c r="B838" s="31"/>
    </row>
    <row r="839" ht="15.75" customHeight="1">
      <c r="B839" s="31"/>
    </row>
    <row r="840" ht="15.75" customHeight="1">
      <c r="B840" s="31"/>
    </row>
    <row r="841" ht="15.75" customHeight="1">
      <c r="B841" s="31"/>
    </row>
    <row r="842" ht="15.75" customHeight="1">
      <c r="B842" s="31"/>
    </row>
    <row r="843" ht="15.75" customHeight="1">
      <c r="B843" s="31"/>
    </row>
    <row r="844" ht="15.75" customHeight="1">
      <c r="B844" s="31"/>
    </row>
    <row r="845" ht="15.75" customHeight="1">
      <c r="B845" s="31"/>
    </row>
    <row r="846" ht="15.75" customHeight="1">
      <c r="B846" s="31"/>
    </row>
    <row r="847" ht="15.75" customHeight="1">
      <c r="B847" s="31"/>
    </row>
    <row r="848" ht="15.75" customHeight="1">
      <c r="B848" s="31"/>
    </row>
    <row r="849" ht="15.75" customHeight="1">
      <c r="B849" s="31"/>
    </row>
    <row r="850" ht="15.75" customHeight="1">
      <c r="B850" s="31"/>
    </row>
    <row r="851" ht="15.75" customHeight="1">
      <c r="B851" s="31"/>
    </row>
    <row r="852" ht="15.75" customHeight="1">
      <c r="B852" s="31"/>
    </row>
    <row r="853" ht="15.75" customHeight="1">
      <c r="B853" s="31"/>
    </row>
    <row r="854" ht="15.75" customHeight="1">
      <c r="B854" s="31"/>
    </row>
    <row r="855" ht="15.75" customHeight="1">
      <c r="B855" s="31"/>
    </row>
    <row r="856" ht="15.75" customHeight="1">
      <c r="B856" s="31"/>
    </row>
    <row r="857" ht="15.75" customHeight="1">
      <c r="B857" s="31"/>
    </row>
    <row r="858" ht="15.75" customHeight="1">
      <c r="B858" s="31"/>
    </row>
    <row r="859" ht="15.75" customHeight="1">
      <c r="B859" s="31"/>
    </row>
    <row r="860" ht="15.75" customHeight="1">
      <c r="B860" s="31"/>
    </row>
    <row r="861" ht="15.75" customHeight="1">
      <c r="B861" s="31"/>
    </row>
    <row r="862" ht="15.75" customHeight="1">
      <c r="B862" s="31"/>
    </row>
    <row r="863" ht="15.75" customHeight="1">
      <c r="B863" s="31"/>
    </row>
    <row r="864" ht="15.75" customHeight="1">
      <c r="B864" s="31"/>
    </row>
    <row r="865" ht="15.75" customHeight="1">
      <c r="B865" s="31"/>
    </row>
    <row r="866" ht="15.75" customHeight="1">
      <c r="B866" s="31"/>
    </row>
    <row r="867" ht="15.75" customHeight="1">
      <c r="B867" s="31"/>
    </row>
    <row r="868" ht="15.75" customHeight="1">
      <c r="B868" s="31"/>
    </row>
    <row r="869" ht="15.75" customHeight="1">
      <c r="B869" s="31"/>
    </row>
    <row r="870" ht="15.75" customHeight="1">
      <c r="B870" s="31"/>
    </row>
    <row r="871" ht="15.75" customHeight="1">
      <c r="B871" s="31"/>
    </row>
    <row r="872" ht="15.75" customHeight="1">
      <c r="B872" s="31"/>
    </row>
    <row r="873" ht="15.75" customHeight="1">
      <c r="B873" s="31"/>
    </row>
    <row r="874" ht="15.75" customHeight="1">
      <c r="B874" s="31"/>
    </row>
    <row r="875" ht="15.75" customHeight="1">
      <c r="B875" s="31"/>
    </row>
    <row r="876" ht="15.75" customHeight="1">
      <c r="B876" s="31"/>
    </row>
    <row r="877" ht="15.75" customHeight="1">
      <c r="B877" s="31"/>
    </row>
    <row r="878" ht="15.75" customHeight="1">
      <c r="B878" s="31"/>
    </row>
    <row r="879" ht="15.75" customHeight="1">
      <c r="B879" s="31"/>
    </row>
    <row r="880" ht="15.75" customHeight="1">
      <c r="B880" s="31"/>
    </row>
    <row r="881" ht="15.75" customHeight="1">
      <c r="B881" s="31"/>
    </row>
    <row r="882" ht="15.75" customHeight="1">
      <c r="B882" s="31"/>
    </row>
    <row r="883" ht="15.75" customHeight="1">
      <c r="B883" s="31"/>
    </row>
    <row r="884" ht="15.75" customHeight="1">
      <c r="B884" s="31"/>
    </row>
    <row r="885" ht="15.75" customHeight="1">
      <c r="B885" s="31"/>
    </row>
    <row r="886" ht="15.75" customHeight="1">
      <c r="B886" s="31"/>
    </row>
    <row r="887" ht="15.75" customHeight="1">
      <c r="B887" s="31"/>
    </row>
    <row r="888" ht="15.75" customHeight="1">
      <c r="B888" s="31"/>
    </row>
    <row r="889" ht="15.75" customHeight="1">
      <c r="B889" s="31"/>
    </row>
    <row r="890" ht="15.75" customHeight="1">
      <c r="B890" s="31"/>
    </row>
    <row r="891" ht="15.75" customHeight="1">
      <c r="B891" s="31"/>
    </row>
    <row r="892" ht="15.75" customHeight="1">
      <c r="B892" s="31"/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