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BOM/"/>
    </mc:Choice>
  </mc:AlternateContent>
  <xr:revisionPtr revIDLastSave="14" documentId="8_{43BEB453-F4D9-45CC-AB03-A416A556B576}" xr6:coauthVersionLast="47" xr6:coauthVersionMax="47" xr10:uidLastSave="{F9C9B531-0059-480A-A8CF-F531C09C890F}"/>
  <bookViews>
    <workbookView xWindow="4670" yWindow="7390" windowWidth="29440" windowHeight="16200" xr2:uid="{1BC75658-7920-4F4C-A742-A785CA92F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K2" i="1"/>
  <c r="L8" i="1" l="1"/>
</calcChain>
</file>

<file path=xl/sharedStrings.xml><?xml version="1.0" encoding="utf-8"?>
<sst xmlns="http://schemas.openxmlformats.org/spreadsheetml/2006/main" count="47" uniqueCount="39">
  <si>
    <t>v2</t>
  </si>
  <si>
    <t/>
  </si>
  <si>
    <t>JLCPCB</t>
  </si>
  <si>
    <t>Surface Finish: LeadFree HASL</t>
  </si>
  <si>
    <t>J1A, J1B, J2A, J2B</t>
  </si>
  <si>
    <t>Header, 40-pin, right-angle, with ejectors</t>
  </si>
  <si>
    <t>Amphenol ICC (FCI)</t>
  </si>
  <si>
    <t>86130402114345E1LF</t>
  </si>
  <si>
    <t>Digikey</t>
  </si>
  <si>
    <t>https://www.digikey.com/en/products/detail/amphenol-cs-fci/86130402114345E1LF/5201674</t>
  </si>
  <si>
    <t>J3</t>
  </si>
  <si>
    <t>Sullins Electronics</t>
  </si>
  <si>
    <t>PPPC021LFBN-RC</t>
  </si>
  <si>
    <t>https://www.digikey.com/en/products/detail/sullins-connector-solutions/PPPC021LFBN-RC/810174</t>
  </si>
  <si>
    <t>R1</t>
  </si>
  <si>
    <t>Resistor, 10, 1/4W 5%</t>
  </si>
  <si>
    <t>choose 10 ohms</t>
  </si>
  <si>
    <t>AliExpress</t>
  </si>
  <si>
    <t>https://www.aliexpress.us/item/3256805535456035.html</t>
  </si>
  <si>
    <t>Qty</t>
  </si>
  <si>
    <t>UPN</t>
  </si>
  <si>
    <t>Description</t>
  </si>
  <si>
    <t>Manufacturer</t>
  </si>
  <si>
    <t>Manufacturer's part number</t>
  </si>
  <si>
    <t>Supplier</t>
  </si>
  <si>
    <t>Link</t>
  </si>
  <si>
    <t>cost ea</t>
  </si>
  <si>
    <t>ext cost</t>
  </si>
  <si>
    <t>Ref. Des.</t>
  </si>
  <si>
    <t>Part Ver.</t>
  </si>
  <si>
    <t>CONN Header 2POS 0.1 GOLD PCB</t>
  </si>
  <si>
    <t>TOTAL</t>
  </si>
  <si>
    <t>PCB, Diablo Adapter, Socket</t>
  </si>
  <si>
    <t>n/a</t>
  </si>
  <si>
    <t>P1</t>
  </si>
  <si>
    <t>Connector, Socket, 42-pin</t>
  </si>
  <si>
    <t>Winchester</t>
  </si>
  <si>
    <t>unknown</t>
  </si>
  <si>
    <t>MRAC42S-series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</si>
</sst>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9187-9747-4B56-A62C-83A1132CC536}">
  <dimension ref="B1:L8"/>
  <sheetViews>
    <sheetView tabSelected="1" workbookViewId="0">
      <selection activeCell="H7" sqref="H7"/>
    </sheetView>
  </sheetViews>
  <sheetFormatPr defaultRowHeight="14.5" x14ac:dyDescent="0.35"/>
  <cols>
    <col min="2" max="3" width="8.7265625" style="1"/>
    <col min="4" max="4" width="14.54296875" bestFit="1" customWidth="1"/>
    <col min="5" max="5" width="34.7265625" bestFit="1" customWidth="1"/>
    <col min="7" max="7" width="17.81640625" bestFit="1" customWidth="1"/>
    <col min="8" max="8" width="24.36328125" bestFit="1" customWidth="1"/>
    <col min="9" max="9" width="9.08984375" bestFit="1" customWidth="1"/>
    <col min="10" max="10" width="82.90625" bestFit="1" customWidth="1"/>
  </cols>
  <sheetData>
    <row r="1" spans="2:12" x14ac:dyDescent="0.35">
      <c r="B1" s="2" t="s">
        <v>19</v>
      </c>
      <c r="C1" s="2" t="s">
        <v>20</v>
      </c>
      <c r="D1" s="3" t="s">
        <v>28</v>
      </c>
      <c r="E1" s="4" t="s">
        <v>21</v>
      </c>
      <c r="F1" s="4" t="s">
        <v>29</v>
      </c>
      <c r="G1" s="4" t="s">
        <v>22</v>
      </c>
      <c r="H1" s="4" t="s">
        <v>23</v>
      </c>
      <c r="I1" s="4" t="s">
        <v>24</v>
      </c>
      <c r="J1" s="4" t="s">
        <v>25</v>
      </c>
      <c r="K1" s="5" t="s">
        <v>26</v>
      </c>
      <c r="L1" s="2" t="s">
        <v>27</v>
      </c>
    </row>
    <row r="2" spans="2:12" x14ac:dyDescent="0.35">
      <c r="B2" s="1">
        <v>1</v>
      </c>
      <c r="C2" s="1">
        <v>109</v>
      </c>
      <c r="E2" t="s">
        <v>32</v>
      </c>
      <c r="F2" t="s">
        <v>0</v>
      </c>
      <c r="G2" t="s">
        <v>1</v>
      </c>
      <c r="H2" t="s">
        <v>1</v>
      </c>
      <c r="I2" t="s">
        <v>2</v>
      </c>
      <c r="J2" t="s">
        <v>3</v>
      </c>
      <c r="K2" s="6">
        <f>4.95/5</f>
        <v>0.99</v>
      </c>
      <c r="L2" s="6">
        <f>B2*K2</f>
        <v>0.99</v>
      </c>
    </row>
    <row r="3" spans="2:12" x14ac:dyDescent="0.35">
      <c r="B3" s="1">
        <v>4</v>
      </c>
      <c r="C3" s="1">
        <v>379</v>
      </c>
      <c r="D3" t="s">
        <v>4</v>
      </c>
      <c r="E3" t="s">
        <v>5</v>
      </c>
      <c r="F3" t="s">
        <v>1</v>
      </c>
      <c r="G3" t="s">
        <v>6</v>
      </c>
      <c r="H3" t="s">
        <v>7</v>
      </c>
      <c r="I3" t="s">
        <v>8</v>
      </c>
      <c r="J3" t="s">
        <v>9</v>
      </c>
      <c r="K3" s="6">
        <v>1.4603513392857141</v>
      </c>
      <c r="L3" s="6">
        <f t="shared" ref="L3:L6" si="0">B3*K3</f>
        <v>5.8414053571428566</v>
      </c>
    </row>
    <row r="4" spans="2:12" x14ac:dyDescent="0.35">
      <c r="B4" s="1">
        <v>1</v>
      </c>
      <c r="C4" s="1">
        <v>385</v>
      </c>
      <c r="D4" t="s">
        <v>10</v>
      </c>
      <c r="E4" t="s">
        <v>30</v>
      </c>
      <c r="F4" t="s">
        <v>1</v>
      </c>
      <c r="G4" t="s">
        <v>11</v>
      </c>
      <c r="H4" t="s">
        <v>12</v>
      </c>
      <c r="I4" t="s">
        <v>8</v>
      </c>
      <c r="J4" t="s">
        <v>13</v>
      </c>
      <c r="K4" s="6">
        <v>0.21800000000000003</v>
      </c>
      <c r="L4" s="6">
        <f t="shared" si="0"/>
        <v>0.21800000000000003</v>
      </c>
    </row>
    <row r="5" spans="2:12" x14ac:dyDescent="0.35">
      <c r="B5" s="1">
        <v>1</v>
      </c>
      <c r="C5" s="1">
        <v>380</v>
      </c>
      <c r="D5" t="s">
        <v>14</v>
      </c>
      <c r="E5" t="s">
        <v>15</v>
      </c>
      <c r="F5" t="s">
        <v>1</v>
      </c>
      <c r="G5" t="s">
        <v>1</v>
      </c>
      <c r="H5" t="s">
        <v>16</v>
      </c>
      <c r="I5" t="s">
        <v>17</v>
      </c>
      <c r="J5" t="s">
        <v>18</v>
      </c>
      <c r="K5" s="6">
        <v>3.6924499999999999E-2</v>
      </c>
      <c r="L5" s="6">
        <f t="shared" si="0"/>
        <v>3.6924499999999999E-2</v>
      </c>
    </row>
    <row r="6" spans="2:12" x14ac:dyDescent="0.35">
      <c r="B6" s="1">
        <v>1</v>
      </c>
      <c r="C6" s="8" t="s">
        <v>33</v>
      </c>
      <c r="D6" t="s">
        <v>34</v>
      </c>
      <c r="E6" t="s">
        <v>35</v>
      </c>
      <c r="F6" t="s">
        <v>1</v>
      </c>
      <c r="G6" t="s">
        <v>36</v>
      </c>
      <c r="H6" t="s">
        <v>38</v>
      </c>
      <c r="I6" t="s">
        <v>37</v>
      </c>
      <c r="J6" t="s">
        <v>37</v>
      </c>
      <c r="K6" s="6">
        <v>0</v>
      </c>
      <c r="L6" s="6">
        <f t="shared" si="0"/>
        <v>0</v>
      </c>
    </row>
    <row r="8" spans="2:12" s="4" customFormat="1" x14ac:dyDescent="0.35">
      <c r="B8" s="2"/>
      <c r="C8" s="2"/>
      <c r="E8" s="4" t="s">
        <v>31</v>
      </c>
      <c r="L8" s="7">
        <f>SUM(L2:L6)</f>
        <v>7.0863298571428563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dcterms:created xsi:type="dcterms:W3CDTF">2025-01-26T15:33:25Z</dcterms:created>
  <dcterms:modified xsi:type="dcterms:W3CDTF">2025-01-26T16:15:48Z</dcterms:modified>
</cp:coreProperties>
</file>