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8ee42248ca7e9c/Documents/PDP-8/Add-On Boards/RK05 emulation/github/RK05_Emulator_Tester_System_v2/Diablo_Adapters/Adapter_P_Keystone_v2/"/>
    </mc:Choice>
  </mc:AlternateContent>
  <xr:revisionPtr revIDLastSave="45" documentId="8_{58FF0321-EDC3-4793-8B15-51528E2C5065}" xr6:coauthVersionLast="47" xr6:coauthVersionMax="47" xr10:uidLastSave="{A538FE49-69CF-4C6F-AC54-FD27F6C35E11}"/>
  <bookViews>
    <workbookView xWindow="580" yWindow="10840" windowWidth="32950" windowHeight="15260" xr2:uid="{1BC75658-7920-4F4C-A742-A785CA92F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8" i="1"/>
  <c r="L9" i="1"/>
  <c r="L7" i="1"/>
  <c r="L6" i="1"/>
  <c r="L5" i="1"/>
  <c r="L4" i="1"/>
  <c r="L3" i="1"/>
  <c r="L2" i="1"/>
  <c r="K2" i="1"/>
  <c r="L12" i="1" l="1"/>
</calcChain>
</file>

<file path=xl/sharedStrings.xml><?xml version="1.0" encoding="utf-8"?>
<sst xmlns="http://schemas.openxmlformats.org/spreadsheetml/2006/main" count="65" uniqueCount="50">
  <si>
    <t>PCB, Diablo Adapter, Pin, Keystone</t>
  </si>
  <si>
    <t>v2</t>
  </si>
  <si>
    <t/>
  </si>
  <si>
    <t>JLCPCB</t>
  </si>
  <si>
    <t>Surface Finish: LeadFree HASL</t>
  </si>
  <si>
    <t>J1A, J1B, J2A, J2B</t>
  </si>
  <si>
    <t>Header, 40-pin, right-angle, with ejectors</t>
  </si>
  <si>
    <t>Amphenol ICC (FCI)</t>
  </si>
  <si>
    <t>86130402114345E1LF</t>
  </si>
  <si>
    <t>Digikey</t>
  </si>
  <si>
    <t>https://www.digikey.com/en/products/detail/amphenol-cs-fci/86130402114345E1LF/5201674</t>
  </si>
  <si>
    <t>J3</t>
  </si>
  <si>
    <t>Sullins Electronics</t>
  </si>
  <si>
    <t>PPPC021LFBN-RC</t>
  </si>
  <si>
    <t>https://www.digikey.com/en/products/detail/sullins-connector-solutions/PPPC021LFBN-RC/810174</t>
  </si>
  <si>
    <t>R1</t>
  </si>
  <si>
    <t>Resistor, 10, 1/4W 5%</t>
  </si>
  <si>
    <t>choose 10 ohms</t>
  </si>
  <si>
    <t>AliExpress</t>
  </si>
  <si>
    <t>https://www.aliexpress.us/item/3256805535456035.html</t>
  </si>
  <si>
    <t>Diablo Connector Shim</t>
  </si>
  <si>
    <t>v1</t>
  </si>
  <si>
    <t>208 v0</t>
  </si>
  <si>
    <t>Sheet Metal Screw, #2, 1/4 inch, pan head</t>
  </si>
  <si>
    <t>Amazon</t>
  </si>
  <si>
    <t>https://www.amazon.com/dp/B098QL1MCM</t>
  </si>
  <si>
    <t>CONN PC PIN CIRC 0.063DIA GOLD</t>
  </si>
  <si>
    <t>Keystone Electronics</t>
  </si>
  <si>
    <t>1362-2</t>
  </si>
  <si>
    <t>https://www.digikey.com/en/products/detail/keystone-electronics/1362-2/2746382</t>
  </si>
  <si>
    <t>Qty</t>
  </si>
  <si>
    <t>UPN</t>
  </si>
  <si>
    <t>Description</t>
  </si>
  <si>
    <t>Manufacturer</t>
  </si>
  <si>
    <t>Manufacturer's part number</t>
  </si>
  <si>
    <t>Supplier</t>
  </si>
  <si>
    <t>Link</t>
  </si>
  <si>
    <t>cost ea</t>
  </si>
  <si>
    <t>ext cost</t>
  </si>
  <si>
    <t>Ref. Des.</t>
  </si>
  <si>
    <t>Part Ver.</t>
  </si>
  <si>
    <t>CONN Header 2POS 0.1 GOLD PCB</t>
  </si>
  <si>
    <t>TOTAL</t>
  </si>
  <si>
    <t>Thumb Screw, 6-32 x 12mm, Royal Blue</t>
  </si>
  <si>
    <t>https://www.aliexpress.us/item/3256803687287578.html</t>
  </si>
  <si>
    <t>CONN PC PIN CIRC 0.060 DIA GOLD</t>
  </si>
  <si>
    <t>Mill-Max Manufacturing Inc.</t>
  </si>
  <si>
    <t>4357-0-00-15-00-00-03-0</t>
  </si>
  <si>
    <t>https://www.digikey.com/en/products/detail/mill-max-manufacturing-corp/4357-0-00-15-00-00-03-0/5820224</t>
  </si>
  <si>
    <t>Keystone is an alternate for Mill-Max 4357-0-00-15-00-00-03-0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</si>
</sst>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9187-9747-4B56-A62C-83A1132CC536}">
  <dimension ref="B1:L12"/>
  <sheetViews>
    <sheetView tabSelected="1" workbookViewId="0">
      <selection activeCell="J6" sqref="J6"/>
    </sheetView>
  </sheetViews>
  <sheetFormatPr defaultRowHeight="14.5" x14ac:dyDescent="0.35"/>
  <cols>
    <col min="2" max="3" width="8.7265625" style="1"/>
    <col min="4" max="4" width="14.54296875" bestFit="1" customWidth="1"/>
    <col min="5" max="5" width="34.7265625" bestFit="1" customWidth="1"/>
    <col min="7" max="7" width="17.81640625" bestFit="1" customWidth="1"/>
    <col min="8" max="8" width="24.36328125" bestFit="1" customWidth="1"/>
    <col min="9" max="9" width="9.08984375" bestFit="1" customWidth="1"/>
    <col min="10" max="10" width="82.90625" bestFit="1" customWidth="1"/>
  </cols>
  <sheetData>
    <row r="1" spans="2:12" x14ac:dyDescent="0.35">
      <c r="B1" s="2" t="s">
        <v>30</v>
      </c>
      <c r="C1" s="2" t="s">
        <v>31</v>
      </c>
      <c r="D1" s="3" t="s">
        <v>39</v>
      </c>
      <c r="E1" s="4" t="s">
        <v>32</v>
      </c>
      <c r="F1" s="4" t="s">
        <v>40</v>
      </c>
      <c r="G1" s="4" t="s">
        <v>33</v>
      </c>
      <c r="H1" s="4" t="s">
        <v>34</v>
      </c>
      <c r="I1" s="4" t="s">
        <v>35</v>
      </c>
      <c r="J1" s="4" t="s">
        <v>36</v>
      </c>
      <c r="K1" s="5" t="s">
        <v>37</v>
      </c>
      <c r="L1" s="2" t="s">
        <v>38</v>
      </c>
    </row>
    <row r="2" spans="2:12" x14ac:dyDescent="0.35">
      <c r="B2" s="1">
        <v>1</v>
      </c>
      <c r="C2" s="1">
        <v>109</v>
      </c>
      <c r="E2" t="s">
        <v>0</v>
      </c>
      <c r="F2" t="s">
        <v>1</v>
      </c>
      <c r="G2" t="s">
        <v>2</v>
      </c>
      <c r="H2" t="s">
        <v>2</v>
      </c>
      <c r="I2" t="s">
        <v>3</v>
      </c>
      <c r="J2" t="s">
        <v>4</v>
      </c>
      <c r="K2" s="6">
        <f>4.95/5</f>
        <v>0.99</v>
      </c>
      <c r="L2" s="6">
        <f>B2*K2</f>
        <v>0.99</v>
      </c>
    </row>
    <row r="3" spans="2:12" x14ac:dyDescent="0.35">
      <c r="B3" s="1">
        <v>4</v>
      </c>
      <c r="C3" s="1">
        <v>379</v>
      </c>
      <c r="D3" t="s">
        <v>5</v>
      </c>
      <c r="E3" t="s">
        <v>6</v>
      </c>
      <c r="F3" t="s">
        <v>2</v>
      </c>
      <c r="G3" t="s">
        <v>7</v>
      </c>
      <c r="H3" t="s">
        <v>8</v>
      </c>
      <c r="I3" t="s">
        <v>9</v>
      </c>
      <c r="J3" t="s">
        <v>10</v>
      </c>
      <c r="K3" s="6">
        <v>1.4603513392857141</v>
      </c>
      <c r="L3" s="6">
        <f t="shared" ref="L3:L10" si="0">B3*K3</f>
        <v>5.8414053571428566</v>
      </c>
    </row>
    <row r="4" spans="2:12" x14ac:dyDescent="0.35">
      <c r="B4" s="1">
        <v>1</v>
      </c>
      <c r="C4" s="1">
        <v>385</v>
      </c>
      <c r="D4" t="s">
        <v>11</v>
      </c>
      <c r="E4" t="s">
        <v>41</v>
      </c>
      <c r="F4" t="s">
        <v>2</v>
      </c>
      <c r="G4" t="s">
        <v>12</v>
      </c>
      <c r="H4" t="s">
        <v>13</v>
      </c>
      <c r="I4" t="s">
        <v>9</v>
      </c>
      <c r="J4" t="s">
        <v>14</v>
      </c>
      <c r="K4" s="6">
        <v>0.29092500000000004</v>
      </c>
      <c r="L4" s="6">
        <f t="shared" si="0"/>
        <v>0.29092500000000004</v>
      </c>
    </row>
    <row r="5" spans="2:12" x14ac:dyDescent="0.35">
      <c r="B5" s="1">
        <v>1</v>
      </c>
      <c r="C5" s="1">
        <v>380</v>
      </c>
      <c r="D5" t="s">
        <v>15</v>
      </c>
      <c r="E5" t="s">
        <v>16</v>
      </c>
      <c r="F5" t="s">
        <v>2</v>
      </c>
      <c r="G5" t="s">
        <v>2</v>
      </c>
      <c r="H5" t="s">
        <v>17</v>
      </c>
      <c r="I5" t="s">
        <v>18</v>
      </c>
      <c r="J5" t="s">
        <v>19</v>
      </c>
      <c r="K5" s="6">
        <v>3.6924499999999999E-2</v>
      </c>
      <c r="L5" s="6">
        <f t="shared" si="0"/>
        <v>3.6924499999999999E-2</v>
      </c>
    </row>
    <row r="6" spans="2:12" x14ac:dyDescent="0.35">
      <c r="B6" s="1">
        <v>1</v>
      </c>
      <c r="C6" s="1">
        <v>208</v>
      </c>
      <c r="E6" t="s">
        <v>20</v>
      </c>
      <c r="F6" t="s">
        <v>21</v>
      </c>
      <c r="G6" t="s">
        <v>2</v>
      </c>
      <c r="H6" t="s">
        <v>22</v>
      </c>
      <c r="I6" t="s">
        <v>3</v>
      </c>
      <c r="K6" s="6">
        <v>1.2024999999999999</v>
      </c>
      <c r="L6" s="6">
        <f t="shared" si="0"/>
        <v>1.2024999999999999</v>
      </c>
    </row>
    <row r="7" spans="2:12" x14ac:dyDescent="0.35">
      <c r="B7" s="1">
        <v>2</v>
      </c>
      <c r="C7" s="1">
        <v>374</v>
      </c>
      <c r="E7" t="s">
        <v>23</v>
      </c>
      <c r="F7" t="s">
        <v>2</v>
      </c>
      <c r="G7" t="s">
        <v>2</v>
      </c>
      <c r="H7" t="s">
        <v>2</v>
      </c>
      <c r="I7" t="s">
        <v>24</v>
      </c>
      <c r="J7" t="s">
        <v>25</v>
      </c>
      <c r="K7" s="6">
        <v>7.5317250000000002E-2</v>
      </c>
      <c r="L7" s="6">
        <f t="shared" si="0"/>
        <v>0.1506345</v>
      </c>
    </row>
    <row r="8" spans="2:12" x14ac:dyDescent="0.35">
      <c r="B8" s="1">
        <v>1</v>
      </c>
      <c r="C8" s="1">
        <v>388</v>
      </c>
      <c r="E8" t="s">
        <v>43</v>
      </c>
      <c r="I8" t="s">
        <v>18</v>
      </c>
      <c r="J8" t="s">
        <v>44</v>
      </c>
      <c r="K8" s="6">
        <v>1.3133333333333332</v>
      </c>
      <c r="L8" s="6">
        <f t="shared" si="0"/>
        <v>1.3133333333333332</v>
      </c>
    </row>
    <row r="9" spans="2:12" x14ac:dyDescent="0.35">
      <c r="B9" s="1">
        <v>42</v>
      </c>
      <c r="C9" s="1">
        <v>389</v>
      </c>
      <c r="E9" t="s">
        <v>45</v>
      </c>
      <c r="F9" t="s">
        <v>2</v>
      </c>
      <c r="G9" t="s">
        <v>46</v>
      </c>
      <c r="H9" t="s">
        <v>47</v>
      </c>
      <c r="I9" t="s">
        <v>9</v>
      </c>
      <c r="J9" t="s">
        <v>48</v>
      </c>
      <c r="K9" s="6">
        <v>0.38764356349206347</v>
      </c>
      <c r="L9" s="6">
        <f t="shared" si="0"/>
        <v>16.281029666666665</v>
      </c>
    </row>
    <row r="10" spans="2:12" x14ac:dyDescent="0.35">
      <c r="B10" s="1">
        <v>0</v>
      </c>
      <c r="E10" t="s">
        <v>26</v>
      </c>
      <c r="G10" t="s">
        <v>27</v>
      </c>
      <c r="H10" t="s">
        <v>28</v>
      </c>
      <c r="I10" t="s">
        <v>9</v>
      </c>
      <c r="J10" t="s">
        <v>29</v>
      </c>
      <c r="K10" s="6">
        <v>0.92167827380952383</v>
      </c>
      <c r="L10" s="6">
        <f t="shared" si="0"/>
        <v>0</v>
      </c>
    </row>
    <row r="11" spans="2:12" x14ac:dyDescent="0.35">
      <c r="G11" t="s">
        <v>49</v>
      </c>
    </row>
    <row r="12" spans="2:12" s="4" customFormat="1" x14ac:dyDescent="0.35">
      <c r="B12" s="2"/>
      <c r="C12" s="2"/>
      <c r="E12" s="4" t="s">
        <v>42</v>
      </c>
      <c r="L12" s="7">
        <f>SUM(L2:L9)</f>
        <v>26.106752357142852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Wiley</dc:creator>
  <cp:lastModifiedBy>George Wiley</cp:lastModifiedBy>
  <dcterms:created xsi:type="dcterms:W3CDTF">2025-01-26T15:33:25Z</dcterms:created>
  <dcterms:modified xsi:type="dcterms:W3CDTF">2025-03-14T19:22:26Z</dcterms:modified>
</cp:coreProperties>
</file>