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xr:revisionPtr revIDLastSave="0" documentId="13_ncr:1000001_{660E314D-9C40-2C4C-84C7-EDF7443941C2}" xr6:coauthVersionLast="47" xr6:coauthVersionMax="47" xr10:uidLastSave="{00000000-0000-0000-0000-000000000000}"/>
  <bookViews>
    <workbookView xWindow="240" yWindow="135" windowWidth="20055" windowHeight="7185" xr2:uid="{00000000-000D-0000-FFFF-FFFF00000000}"/>
  </bookViews>
  <sheets>
    <sheet name="base de données" sheetId="5" r:id="rId1"/>
    <sheet name="les coordoné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62" i="5" l="1"/>
  <c r="AG162" i="5"/>
  <c r="AF4" i="5"/>
  <c r="AG4" i="5"/>
  <c r="AF5" i="5"/>
  <c r="AG5" i="5"/>
  <c r="AF6" i="5"/>
  <c r="AG6" i="5"/>
  <c r="AF7" i="5"/>
  <c r="AG7" i="5"/>
  <c r="AF8" i="5"/>
  <c r="AG8" i="5"/>
  <c r="AF9" i="5"/>
  <c r="AG9" i="5"/>
  <c r="AF10" i="5"/>
  <c r="AG10" i="5"/>
  <c r="AF11" i="5"/>
  <c r="AG11" i="5"/>
  <c r="AF12" i="5"/>
  <c r="AG12" i="5"/>
  <c r="AF13" i="5"/>
  <c r="AG13" i="5"/>
  <c r="AF14" i="5"/>
  <c r="AG14" i="5"/>
  <c r="AF15" i="5"/>
  <c r="AG15" i="5"/>
  <c r="AF16" i="5"/>
  <c r="AG16" i="5"/>
  <c r="AF17" i="5"/>
  <c r="AG17" i="5"/>
  <c r="AF18" i="5"/>
  <c r="AG18" i="5"/>
  <c r="AF19" i="5"/>
  <c r="AG19" i="5"/>
  <c r="AF20" i="5"/>
  <c r="AG20" i="5"/>
  <c r="AF21" i="5"/>
  <c r="AG21" i="5"/>
  <c r="AF22" i="5"/>
  <c r="AG22" i="5"/>
  <c r="AF23" i="5"/>
  <c r="AG23" i="5"/>
  <c r="AF24" i="5"/>
  <c r="AG24" i="5"/>
  <c r="AF25" i="5"/>
  <c r="AG25" i="5"/>
  <c r="AF26" i="5"/>
  <c r="AG26" i="5"/>
  <c r="AF27" i="5"/>
  <c r="AG27" i="5"/>
  <c r="AF28" i="5"/>
  <c r="AG28" i="5"/>
  <c r="AF29" i="5"/>
  <c r="AG29" i="5"/>
  <c r="AF30" i="5"/>
  <c r="AG30" i="5"/>
  <c r="AF31" i="5"/>
  <c r="AG31" i="5"/>
  <c r="AF32" i="5"/>
  <c r="AG32" i="5"/>
  <c r="AF33" i="5"/>
  <c r="AG33" i="5"/>
  <c r="AF34" i="5"/>
  <c r="AG34" i="5"/>
  <c r="AF35" i="5"/>
  <c r="AG35" i="5"/>
  <c r="AF36" i="5"/>
  <c r="AG36" i="5"/>
  <c r="AF37" i="5"/>
  <c r="AG37" i="5"/>
  <c r="AF38" i="5"/>
  <c r="AG38" i="5"/>
  <c r="AF39" i="5"/>
  <c r="AG39" i="5"/>
  <c r="AF40" i="5"/>
  <c r="AG40" i="5"/>
  <c r="AF41" i="5"/>
  <c r="AG41" i="5"/>
  <c r="AF42" i="5"/>
  <c r="AG42" i="5"/>
  <c r="AF43" i="5"/>
  <c r="AG43" i="5"/>
  <c r="AF44" i="5"/>
  <c r="AG44" i="5"/>
  <c r="AF45" i="5"/>
  <c r="AG45" i="5"/>
  <c r="AF46" i="5"/>
  <c r="AG46" i="5"/>
  <c r="AF47" i="5"/>
  <c r="AG47" i="5"/>
  <c r="AF48" i="5"/>
  <c r="AG48" i="5"/>
  <c r="AF49" i="5"/>
  <c r="AG49" i="5"/>
  <c r="AF50" i="5"/>
  <c r="AG50" i="5"/>
  <c r="AF51" i="5"/>
  <c r="AG51" i="5"/>
  <c r="AF52" i="5"/>
  <c r="AG52" i="5"/>
  <c r="AF53" i="5"/>
  <c r="AG53" i="5"/>
  <c r="AF54" i="5"/>
  <c r="AG54" i="5"/>
  <c r="AF55" i="5"/>
  <c r="AG55" i="5"/>
  <c r="AF56" i="5"/>
  <c r="AG56" i="5"/>
  <c r="AF57" i="5"/>
  <c r="AG57" i="5"/>
  <c r="AF58" i="5"/>
  <c r="AG58" i="5"/>
  <c r="AF59" i="5"/>
  <c r="AG59" i="5"/>
  <c r="AF60" i="5"/>
  <c r="AG60" i="5"/>
  <c r="AF61" i="5"/>
  <c r="AG61" i="5"/>
  <c r="AF62" i="5"/>
  <c r="AG62" i="5"/>
  <c r="AF63" i="5"/>
  <c r="AG63" i="5"/>
  <c r="AF64" i="5"/>
  <c r="AG64" i="5"/>
  <c r="AF65" i="5"/>
  <c r="AG65" i="5"/>
  <c r="AF66" i="5"/>
  <c r="AG66" i="5"/>
  <c r="AF67" i="5"/>
  <c r="AG67" i="5"/>
  <c r="AF68" i="5"/>
  <c r="AG68" i="5"/>
  <c r="AF69" i="5"/>
  <c r="AG69" i="5"/>
  <c r="AF70" i="5"/>
  <c r="AG70" i="5"/>
  <c r="AF71" i="5"/>
  <c r="AG71" i="5"/>
  <c r="AF72" i="5"/>
  <c r="AG72" i="5"/>
  <c r="AF73" i="5"/>
  <c r="AG73" i="5"/>
  <c r="AF74" i="5"/>
  <c r="AG74" i="5"/>
  <c r="AF75" i="5"/>
  <c r="AG75" i="5"/>
  <c r="AF76" i="5"/>
  <c r="AG76" i="5"/>
  <c r="AF77" i="5"/>
  <c r="AG77" i="5"/>
  <c r="AF78" i="5"/>
  <c r="AG78" i="5"/>
  <c r="AF79" i="5"/>
  <c r="AG79" i="5"/>
  <c r="AF80" i="5"/>
  <c r="AG80" i="5"/>
  <c r="AF81" i="5"/>
  <c r="AG81" i="5"/>
  <c r="AF82" i="5"/>
  <c r="AG82" i="5"/>
  <c r="AF83" i="5"/>
  <c r="AG83" i="5"/>
  <c r="AF84" i="5"/>
  <c r="AG84" i="5"/>
  <c r="AF85" i="5"/>
  <c r="AG85" i="5"/>
  <c r="AF86" i="5"/>
  <c r="AG86" i="5"/>
  <c r="AF87" i="5"/>
  <c r="AG87" i="5"/>
  <c r="AF88" i="5"/>
  <c r="AG88" i="5"/>
  <c r="AF89" i="5"/>
  <c r="AG89" i="5"/>
  <c r="AF90" i="5"/>
  <c r="AG90" i="5"/>
  <c r="AF91" i="5"/>
  <c r="AG91" i="5"/>
  <c r="AF92" i="5"/>
  <c r="AG92" i="5"/>
  <c r="AF93" i="5"/>
  <c r="AG93" i="5"/>
  <c r="AF94" i="5"/>
  <c r="AG94" i="5"/>
  <c r="AF95" i="5"/>
  <c r="AG95" i="5"/>
  <c r="AF96" i="5"/>
  <c r="AG96" i="5"/>
  <c r="AF97" i="5"/>
  <c r="AG97" i="5"/>
  <c r="AF98" i="5"/>
  <c r="AG98" i="5"/>
  <c r="AF99" i="5"/>
  <c r="AG99" i="5"/>
  <c r="AF100" i="5"/>
  <c r="AG100" i="5"/>
  <c r="AF101" i="5"/>
  <c r="AG101" i="5"/>
  <c r="AF102" i="5"/>
  <c r="AG102" i="5"/>
  <c r="AF103" i="5"/>
  <c r="AG103" i="5"/>
  <c r="AF104" i="5"/>
  <c r="AG104" i="5"/>
  <c r="AF105" i="5"/>
  <c r="AG105" i="5"/>
  <c r="AF106" i="5"/>
  <c r="AG106" i="5"/>
  <c r="AF107" i="5"/>
  <c r="AG107" i="5"/>
  <c r="AF108" i="5"/>
  <c r="AG108" i="5"/>
  <c r="AF109" i="5"/>
  <c r="AG109" i="5"/>
  <c r="AF110" i="5"/>
  <c r="AG110" i="5"/>
  <c r="AF111" i="5"/>
  <c r="AG111" i="5"/>
  <c r="AF112" i="5"/>
  <c r="AG112" i="5"/>
  <c r="AF113" i="5"/>
  <c r="AG113" i="5"/>
  <c r="AF114" i="5"/>
  <c r="AG114" i="5"/>
  <c r="AF115" i="5"/>
  <c r="AG115" i="5"/>
  <c r="AF116" i="5"/>
  <c r="AG116" i="5"/>
  <c r="AF117" i="5"/>
  <c r="AG117" i="5"/>
  <c r="AF118" i="5"/>
  <c r="AG118" i="5"/>
  <c r="AF119" i="5"/>
  <c r="AG119" i="5"/>
  <c r="AF120" i="5"/>
  <c r="AG120" i="5"/>
  <c r="AF121" i="5"/>
  <c r="AG121" i="5"/>
  <c r="AF122" i="5"/>
  <c r="AG122" i="5"/>
  <c r="AF123" i="5"/>
  <c r="AG123" i="5"/>
  <c r="AF124" i="5"/>
  <c r="AG124" i="5"/>
  <c r="AF125" i="5"/>
  <c r="AG125" i="5"/>
  <c r="AF126" i="5"/>
  <c r="AG126" i="5"/>
  <c r="AF127" i="5"/>
  <c r="AG127" i="5"/>
  <c r="AF128" i="5"/>
  <c r="AG128" i="5"/>
  <c r="AF129" i="5"/>
  <c r="AG129" i="5"/>
  <c r="AF130" i="5"/>
  <c r="AG130" i="5"/>
  <c r="AF131" i="5"/>
  <c r="AG131" i="5"/>
  <c r="AF132" i="5"/>
  <c r="AG132" i="5"/>
  <c r="AF133" i="5"/>
  <c r="AG133" i="5"/>
  <c r="AF134" i="5"/>
  <c r="AG134" i="5"/>
  <c r="AF135" i="5"/>
  <c r="AG135" i="5"/>
  <c r="AF136" i="5"/>
  <c r="AG136" i="5"/>
  <c r="AF137" i="5"/>
  <c r="AG137" i="5"/>
  <c r="AF138" i="5"/>
  <c r="AG138" i="5"/>
  <c r="AF139" i="5"/>
  <c r="AG139" i="5"/>
  <c r="AF140" i="5"/>
  <c r="AG140" i="5"/>
  <c r="AF141" i="5"/>
  <c r="AG141" i="5"/>
  <c r="AF142" i="5"/>
  <c r="AG142" i="5"/>
  <c r="AF143" i="5"/>
  <c r="AG143" i="5"/>
  <c r="AF144" i="5"/>
  <c r="AG144" i="5"/>
  <c r="AF145" i="5"/>
  <c r="AG145" i="5"/>
  <c r="AF146" i="5"/>
  <c r="AG146" i="5"/>
  <c r="AF147" i="5"/>
  <c r="AG147" i="5"/>
  <c r="AF148" i="5"/>
  <c r="AG148" i="5"/>
  <c r="AF149" i="5"/>
  <c r="AG149" i="5"/>
  <c r="AF150" i="5"/>
  <c r="AG150" i="5"/>
  <c r="AF151" i="5"/>
  <c r="AG151" i="5"/>
  <c r="AF152" i="5"/>
  <c r="AG152" i="5"/>
  <c r="AF153" i="5"/>
  <c r="AG153" i="5"/>
  <c r="AF154" i="5"/>
  <c r="AG154" i="5"/>
  <c r="AF155" i="5"/>
  <c r="AG155" i="5"/>
  <c r="AF156" i="5"/>
  <c r="AG156" i="5"/>
  <c r="AF157" i="5"/>
  <c r="AG157" i="5"/>
  <c r="AF158" i="5"/>
  <c r="AG158" i="5"/>
  <c r="AF159" i="5"/>
  <c r="AG159" i="5"/>
  <c r="AF160" i="5"/>
  <c r="AG160" i="5"/>
  <c r="AF161" i="5"/>
  <c r="AG161" i="5"/>
  <c r="AF3" i="5"/>
  <c r="AG3" i="5"/>
  <c r="AJ18" i="5"/>
  <c r="AK18" i="5"/>
  <c r="AJ19" i="5"/>
  <c r="AK19" i="5"/>
  <c r="AJ20" i="5"/>
  <c r="AK20" i="5"/>
  <c r="AJ21" i="5"/>
  <c r="AK21" i="5"/>
  <c r="AJ22" i="5"/>
  <c r="AK22" i="5"/>
  <c r="AJ23" i="5"/>
  <c r="AK23" i="5"/>
  <c r="AJ24" i="5"/>
  <c r="AK24" i="5"/>
  <c r="AJ25" i="5"/>
  <c r="AK25" i="5"/>
  <c r="AJ26" i="5"/>
  <c r="AK26" i="5"/>
  <c r="AJ27" i="5"/>
  <c r="AK27" i="5"/>
  <c r="AJ28" i="5"/>
  <c r="AK28" i="5"/>
  <c r="AJ29" i="5"/>
  <c r="AK29" i="5"/>
  <c r="AJ30" i="5"/>
  <c r="AK30" i="5"/>
  <c r="AJ31" i="5"/>
  <c r="AK31" i="5"/>
  <c r="AJ32" i="5"/>
  <c r="AK32" i="5"/>
  <c r="AJ33" i="5"/>
  <c r="AK33" i="5"/>
  <c r="AJ34" i="5"/>
  <c r="AK34" i="5"/>
  <c r="AJ35" i="5"/>
  <c r="AK35" i="5"/>
  <c r="AJ36" i="5"/>
  <c r="AK36" i="5"/>
  <c r="AJ37" i="5"/>
  <c r="AK37" i="5"/>
  <c r="AJ38" i="5"/>
  <c r="AK38" i="5"/>
  <c r="AJ39" i="5"/>
  <c r="AK39" i="5"/>
  <c r="AJ40" i="5"/>
  <c r="AK40" i="5"/>
  <c r="AJ41" i="5"/>
  <c r="AK41" i="5"/>
  <c r="AJ42" i="5"/>
  <c r="AK42" i="5"/>
  <c r="AJ43" i="5"/>
  <c r="AK43" i="5"/>
  <c r="AJ44" i="5"/>
  <c r="AK44" i="5"/>
  <c r="AJ45" i="5"/>
  <c r="AK45" i="5"/>
  <c r="AJ46" i="5"/>
  <c r="AK46" i="5"/>
  <c r="AJ47" i="5"/>
  <c r="AK47" i="5"/>
  <c r="AJ48" i="5"/>
  <c r="AK48" i="5"/>
  <c r="AJ49" i="5"/>
  <c r="AK49" i="5"/>
  <c r="AJ50" i="5"/>
  <c r="AK50" i="5"/>
  <c r="AJ51" i="5"/>
  <c r="AK51" i="5"/>
  <c r="AJ52" i="5"/>
  <c r="AK52" i="5"/>
  <c r="AJ53" i="5"/>
  <c r="AK53" i="5"/>
  <c r="AJ54" i="5"/>
  <c r="AK54" i="5"/>
  <c r="AJ55" i="5"/>
  <c r="AK55" i="5"/>
  <c r="AJ56" i="5"/>
  <c r="AK56" i="5"/>
  <c r="AJ57" i="5"/>
  <c r="AK57" i="5"/>
  <c r="AJ58" i="5"/>
  <c r="AK58" i="5"/>
  <c r="AJ59" i="5"/>
  <c r="AK59" i="5"/>
  <c r="AJ60" i="5"/>
  <c r="AK60" i="5"/>
  <c r="AJ61" i="5"/>
  <c r="AK61" i="5"/>
  <c r="AJ62" i="5"/>
  <c r="AK62" i="5"/>
  <c r="AJ63" i="5"/>
  <c r="AK63" i="5"/>
  <c r="AJ64" i="5"/>
  <c r="AK64" i="5"/>
  <c r="AJ65" i="5"/>
  <c r="AK65" i="5"/>
  <c r="AJ66" i="5"/>
  <c r="AK66" i="5"/>
  <c r="AJ67" i="5"/>
  <c r="AK67" i="5"/>
  <c r="AJ68" i="5"/>
  <c r="AK68" i="5"/>
  <c r="AJ69" i="5"/>
  <c r="AK69" i="5"/>
  <c r="AJ70" i="5"/>
  <c r="AK70" i="5"/>
  <c r="AJ71" i="5"/>
  <c r="AK71" i="5"/>
  <c r="AJ72" i="5"/>
  <c r="AK72" i="5"/>
  <c r="AJ73" i="5"/>
  <c r="AK73" i="5"/>
  <c r="AJ74" i="5"/>
  <c r="AK74" i="5"/>
  <c r="AJ75" i="5"/>
  <c r="AK75" i="5"/>
  <c r="AJ76" i="5"/>
  <c r="AK76" i="5"/>
  <c r="AJ77" i="5"/>
  <c r="AK77" i="5"/>
  <c r="AJ78" i="5"/>
  <c r="AK78" i="5"/>
  <c r="AJ79" i="5"/>
  <c r="AK79" i="5"/>
  <c r="AJ80" i="5"/>
  <c r="AK80" i="5"/>
  <c r="AJ81" i="5"/>
  <c r="AK81" i="5"/>
  <c r="AJ82" i="5"/>
  <c r="AK82" i="5"/>
  <c r="AJ83" i="5"/>
  <c r="AK83" i="5"/>
  <c r="AJ84" i="5"/>
  <c r="AK84" i="5"/>
  <c r="AJ85" i="5"/>
  <c r="AK85" i="5"/>
  <c r="AJ86" i="5"/>
  <c r="AK86" i="5"/>
  <c r="AJ87" i="5"/>
  <c r="AK87" i="5"/>
  <c r="AJ88" i="5"/>
  <c r="AK88" i="5"/>
  <c r="AJ89" i="5"/>
  <c r="AK89" i="5"/>
  <c r="AJ90" i="5"/>
  <c r="AK90" i="5"/>
  <c r="AJ91" i="5"/>
  <c r="AK91" i="5"/>
  <c r="AJ92" i="5"/>
  <c r="AK92" i="5"/>
  <c r="AJ93" i="5"/>
  <c r="AK93" i="5"/>
  <c r="AJ94" i="5"/>
  <c r="AK94" i="5"/>
  <c r="AJ95" i="5"/>
  <c r="AK95" i="5"/>
  <c r="AJ96" i="5"/>
  <c r="AK96" i="5"/>
  <c r="AJ97" i="5"/>
  <c r="AK97" i="5"/>
  <c r="AJ98" i="5"/>
  <c r="AK98" i="5"/>
  <c r="AJ99" i="5"/>
  <c r="AK99" i="5"/>
  <c r="AJ100" i="5"/>
  <c r="AK100" i="5"/>
  <c r="AJ101" i="5"/>
  <c r="AK101" i="5"/>
  <c r="AJ102" i="5"/>
  <c r="AK102" i="5"/>
  <c r="AJ103" i="5"/>
  <c r="AK103" i="5"/>
  <c r="AJ104" i="5"/>
  <c r="AK104" i="5"/>
  <c r="AJ105" i="5"/>
  <c r="AK105" i="5"/>
  <c r="AJ106" i="5"/>
  <c r="AK106" i="5"/>
  <c r="AJ107" i="5"/>
  <c r="AK107" i="5"/>
  <c r="AJ108" i="5"/>
  <c r="AK108" i="5"/>
  <c r="AJ109" i="5"/>
  <c r="AK109" i="5"/>
  <c r="AJ110" i="5"/>
  <c r="AK110" i="5"/>
  <c r="AJ111" i="5"/>
  <c r="AK111" i="5"/>
  <c r="AJ112" i="5"/>
  <c r="AK112" i="5"/>
  <c r="AJ113" i="5"/>
  <c r="AK113" i="5"/>
  <c r="AJ114" i="5"/>
  <c r="AK114" i="5"/>
  <c r="AJ115" i="5"/>
  <c r="AK115" i="5"/>
  <c r="AJ116" i="5"/>
  <c r="AK116" i="5"/>
  <c r="AJ117" i="5"/>
  <c r="AK117" i="5"/>
  <c r="AJ118" i="5"/>
  <c r="AK118" i="5"/>
  <c r="AJ119" i="5"/>
  <c r="AK119" i="5"/>
  <c r="AJ120" i="5"/>
  <c r="AK120" i="5"/>
  <c r="AJ121" i="5"/>
  <c r="AK121" i="5"/>
  <c r="AJ122" i="5"/>
  <c r="AK122" i="5"/>
  <c r="AJ123" i="5"/>
  <c r="AK123" i="5"/>
  <c r="AJ124" i="5"/>
  <c r="AK124" i="5"/>
  <c r="AJ125" i="5"/>
  <c r="AK125" i="5"/>
  <c r="AJ126" i="5"/>
  <c r="AK126" i="5"/>
  <c r="AJ127" i="5"/>
  <c r="AK127" i="5"/>
  <c r="AJ128" i="5"/>
  <c r="AK128" i="5"/>
  <c r="AJ129" i="5"/>
  <c r="AK129" i="5"/>
  <c r="AJ130" i="5"/>
  <c r="AK130" i="5"/>
  <c r="AJ131" i="5"/>
  <c r="AK131" i="5"/>
  <c r="AJ132" i="5"/>
  <c r="AK132" i="5"/>
  <c r="AJ133" i="5"/>
  <c r="AK133" i="5"/>
  <c r="AJ134" i="5"/>
  <c r="AK134" i="5"/>
  <c r="AJ135" i="5"/>
  <c r="AK135" i="5"/>
  <c r="AJ136" i="5"/>
  <c r="AK136" i="5"/>
  <c r="AJ137" i="5"/>
  <c r="AK137" i="5"/>
  <c r="AJ138" i="5"/>
  <c r="AK138" i="5"/>
  <c r="AJ139" i="5"/>
  <c r="AK139" i="5"/>
  <c r="AJ140" i="5"/>
  <c r="AK140" i="5"/>
  <c r="AJ141" i="5"/>
  <c r="AK141" i="5"/>
  <c r="AJ142" i="5"/>
  <c r="AK142" i="5"/>
  <c r="AJ143" i="5"/>
  <c r="AK143" i="5"/>
  <c r="AJ144" i="5"/>
  <c r="AK144" i="5"/>
  <c r="AJ145" i="5"/>
  <c r="AK145" i="5"/>
  <c r="AJ146" i="5"/>
  <c r="AK146" i="5"/>
  <c r="AJ147" i="5"/>
  <c r="AK147" i="5"/>
  <c r="AJ148" i="5"/>
  <c r="AK148" i="5"/>
  <c r="AJ149" i="5"/>
  <c r="AK149" i="5"/>
  <c r="AJ150" i="5"/>
  <c r="AK150" i="5"/>
  <c r="AJ151" i="5"/>
  <c r="AK151" i="5"/>
  <c r="AJ152" i="5"/>
  <c r="AK152" i="5"/>
  <c r="AJ153" i="5"/>
  <c r="AK153" i="5"/>
  <c r="AJ154" i="5"/>
  <c r="AK154" i="5"/>
  <c r="AJ155" i="5"/>
  <c r="AK155" i="5"/>
  <c r="AJ156" i="5"/>
  <c r="AK156" i="5"/>
  <c r="AJ157" i="5"/>
  <c r="AK157" i="5"/>
  <c r="AJ158" i="5"/>
  <c r="AK158" i="5"/>
  <c r="AJ159" i="5"/>
  <c r="AK159" i="5"/>
  <c r="AJ160" i="5"/>
  <c r="AK160" i="5"/>
  <c r="AJ161" i="5"/>
  <c r="AK161" i="5"/>
  <c r="AJ162" i="5"/>
  <c r="AK162" i="5"/>
  <c r="AJ4" i="5"/>
  <c r="AK4" i="5"/>
  <c r="AJ5" i="5"/>
  <c r="AK5" i="5"/>
  <c r="AJ6" i="5"/>
  <c r="AK6" i="5"/>
  <c r="AJ7" i="5"/>
  <c r="AK7" i="5"/>
  <c r="AJ8" i="5"/>
  <c r="AK8" i="5"/>
  <c r="AJ9" i="5"/>
  <c r="AK9" i="5"/>
  <c r="AJ10" i="5"/>
  <c r="AK10" i="5"/>
  <c r="AJ11" i="5"/>
  <c r="AK11" i="5"/>
  <c r="AJ12" i="5"/>
  <c r="AK12" i="5"/>
  <c r="AJ13" i="5"/>
  <c r="AK13" i="5"/>
  <c r="AJ14" i="5"/>
  <c r="AK14" i="5"/>
  <c r="AJ15" i="5"/>
  <c r="AK15" i="5"/>
  <c r="AJ16" i="5"/>
  <c r="AK16" i="5"/>
  <c r="AJ17" i="5"/>
  <c r="AK17" i="5"/>
  <c r="AJ3" i="5"/>
  <c r="AK3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4" i="5"/>
  <c r="AE5" i="5"/>
  <c r="AE6" i="5"/>
  <c r="AE7" i="5"/>
  <c r="AE8" i="5"/>
  <c r="AE9" i="5"/>
  <c r="AE10" i="5"/>
  <c r="AE11" i="5"/>
  <c r="AE12" i="5"/>
  <c r="AE13" i="5"/>
  <c r="AE14" i="5"/>
  <c r="AE3" i="5"/>
</calcChain>
</file>

<file path=xl/sharedStrings.xml><?xml version="1.0" encoding="utf-8"?>
<sst xmlns="http://schemas.openxmlformats.org/spreadsheetml/2006/main" count="62" uniqueCount="59">
  <si>
    <t xml:space="preserve">Tolga </t>
  </si>
  <si>
    <t>El-hadjeb</t>
  </si>
  <si>
    <t>Tolga</t>
  </si>
  <si>
    <t>Boucagroun</t>
  </si>
  <si>
    <t>Bordj Ben Azzouz</t>
  </si>
  <si>
    <t>Lichana</t>
  </si>
  <si>
    <t>Foughala</t>
  </si>
  <si>
    <t>El-Ghrous</t>
  </si>
  <si>
    <t>Ourllel</t>
  </si>
  <si>
    <t>Lioua</t>
  </si>
  <si>
    <t>localisation</t>
  </si>
  <si>
    <t>longitude</t>
  </si>
  <si>
    <t>laltitude</t>
  </si>
  <si>
    <t>les années</t>
  </si>
  <si>
    <t>la commune</t>
  </si>
  <si>
    <t>Direction du vent sur 10m (°)</t>
  </si>
  <si>
    <t>Direction du vent sur 50m(°)</t>
  </si>
  <si>
    <t>vitesse du vent sur 10m(m/s)</t>
  </si>
  <si>
    <t>vitesse du vent sur 50m(m/s)</t>
  </si>
  <si>
    <t>préssion de surface (kPa)</t>
  </si>
  <si>
    <t>Humidité spécifique à 2 mètres (g/kg)</t>
  </si>
  <si>
    <t>Température du sol ( c )</t>
  </si>
  <si>
    <t>Température du thermomètre à bulbe humide à 2mèttre ( c)</t>
  </si>
  <si>
    <t>Humidité Relative (%)</t>
  </si>
  <si>
    <t>Température à 2m Max   ( c )</t>
  </si>
  <si>
    <t>Somme totale corrigée des précipitations (mm)</t>
  </si>
  <si>
    <t>Mlili</t>
  </si>
  <si>
    <t>El ghrous</t>
  </si>
  <si>
    <t>El Hadjeb</t>
  </si>
  <si>
    <t>Ourlal</t>
  </si>
  <si>
    <t>la températue moyenne      ( c )</t>
  </si>
  <si>
    <t>Température  à 2 m min     ( c )</t>
  </si>
  <si>
    <t>Point de rosée/gel à 2 mètres           ( C )</t>
  </si>
  <si>
    <t>Direction du vent sur 2 m  (°)</t>
  </si>
  <si>
    <t>Humidité de surface du sol</t>
  </si>
  <si>
    <t>Humidité du profil du sol</t>
  </si>
  <si>
    <t xml:space="preserve">Humidité de la zone racinaire du sol </t>
  </si>
  <si>
    <t>vitesse du vent à 2 m  (m/s)</t>
  </si>
  <si>
    <t>Irradiance UVA de Surface sous Toutes Conditions Météorologiques (W/m^2)</t>
  </si>
  <si>
    <t>Irradiance UVB de Surface sous Toutes Conditions Météorologiques (W/m^2)</t>
  </si>
  <si>
    <t>Irradiance Totale de la Radiation Photosynthétiquement Active de Surface sous Toutes Conditions Météorologiques (W/m²)</t>
  </si>
  <si>
    <t>Lichanna</t>
  </si>
  <si>
    <t>Bouchagroun</t>
  </si>
  <si>
    <t>lioua</t>
  </si>
  <si>
    <t>M'lili</t>
  </si>
  <si>
    <t>totale palmiers productifs</t>
  </si>
  <si>
    <t xml:space="preserve">productin    (kg) </t>
  </si>
  <si>
    <t>production  (Qx)</t>
  </si>
  <si>
    <t>le rendement de la variété Deglet Nour (kg/palmier)</t>
  </si>
  <si>
    <t>palmiers productifs de variété Deglet Nour (Nombre)</t>
  </si>
  <si>
    <t>production  de la variété Deglet Nour (Qx°</t>
  </si>
  <si>
    <t>la production de la commune (Kg)</t>
  </si>
  <si>
    <t>Rendement des dattes (Kg/palmier)</t>
  </si>
  <si>
    <t>Rendement (Quintal /palmier)</t>
  </si>
  <si>
    <t>Irradiance directe normale descendante de courte longueur d'onde en surface sous toutes conditions météorologiques (kW-hr/m²/jour)</t>
  </si>
  <si>
    <t>Irradiance descendante de courte longueur d'onde en surface sous toutes conditions météorologiques (kW-hr/m²/jour)</t>
  </si>
  <si>
    <t>Irradiance descendante de courte longueur d'onde en surface sous ciel clair (kW-hr/m²/jour)</t>
  </si>
  <si>
    <t>Irradiance diffuse de courte longueur d'onde en surface sous toutes conditions météorologiques (kW-hr/m²/jour)</t>
  </si>
  <si>
    <t xml:space="preserve"> Bordj Ben Azzouz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</si>
</sst>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3" xfId="0" applyBorder="1"/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361950</xdr:colOff>
      <xdr:row>1</xdr:row>
      <xdr:rowOff>9525</xdr:rowOff>
    </xdr:from>
    <xdr:to>
      <xdr:col>30</xdr:col>
      <xdr:colOff>590550</xdr:colOff>
      <xdr:row>1</xdr:row>
      <xdr:rowOff>238125</xdr:rowOff>
    </xdr:to>
    <xdr:sp macro="" textlink="">
      <xdr:nvSpPr>
        <xdr:cNvPr id="2" name="AutoShape 1" descr="Us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4022050" y="390525"/>
          <a:ext cx="228600" cy="2286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8"/>
  <sheetViews>
    <sheetView tabSelected="1" topLeftCell="AI1" zoomScale="60" zoomScaleNormal="60" workbookViewId="0">
      <selection activeCell="AK2" sqref="AK2"/>
    </sheetView>
  </sheetViews>
  <sheetFormatPr defaultColWidth="11.43359375" defaultRowHeight="15" x14ac:dyDescent="0.2"/>
  <cols>
    <col min="1" max="1" width="11.43359375" style="32"/>
    <col min="2" max="19" width="11.43359375" style="12"/>
    <col min="20" max="20" width="15.73828125" style="12" customWidth="1"/>
    <col min="21" max="21" width="11.43359375" style="12"/>
    <col min="22" max="22" width="30.66796875" style="12" customWidth="1"/>
    <col min="23" max="23" width="23.26953125" style="12" customWidth="1"/>
    <col min="24" max="24" width="21.25390625" style="12" customWidth="1"/>
    <col min="25" max="25" width="21.65625" style="12" customWidth="1"/>
    <col min="26" max="26" width="16.94921875" style="12" customWidth="1"/>
    <col min="27" max="27" width="17.21875" style="12" customWidth="1"/>
    <col min="28" max="28" width="27.57421875" style="12" customWidth="1"/>
    <col min="29" max="29" width="12.375" style="12" customWidth="1"/>
    <col min="30" max="30" width="13.1796875" style="12" customWidth="1"/>
    <col min="31" max="31" width="17.890625" style="14" customWidth="1"/>
    <col min="32" max="32" width="15.73828125" style="20" customWidth="1"/>
    <col min="33" max="33" width="16.54296875" style="20" customWidth="1"/>
    <col min="34" max="34" width="20.04296875" style="12" customWidth="1"/>
    <col min="35" max="35" width="18.6953125" style="12" customWidth="1"/>
    <col min="36" max="36" width="20.984375" style="20" customWidth="1"/>
    <col min="37" max="37" width="21.25390625" style="12" customWidth="1"/>
    <col min="38" max="16384" width="11.43359375" style="12"/>
  </cols>
  <sheetData>
    <row r="1" spans="1:37" s="22" customFormat="1" x14ac:dyDescent="0.2">
      <c r="A1" s="29"/>
      <c r="AE1" s="23"/>
      <c r="AF1" s="30"/>
      <c r="AG1" s="30"/>
    </row>
    <row r="2" spans="1:37" s="14" customFormat="1" ht="135.75" customHeight="1" x14ac:dyDescent="0.15">
      <c r="A2" s="10" t="s">
        <v>14</v>
      </c>
      <c r="B2" s="15" t="s">
        <v>13</v>
      </c>
      <c r="C2" s="10" t="s">
        <v>24</v>
      </c>
      <c r="D2" s="10" t="s">
        <v>30</v>
      </c>
      <c r="E2" s="10" t="s">
        <v>31</v>
      </c>
      <c r="F2" s="11" t="s">
        <v>25</v>
      </c>
      <c r="G2" s="11" t="s">
        <v>33</v>
      </c>
      <c r="H2" s="10" t="s">
        <v>15</v>
      </c>
      <c r="I2" s="10" t="s">
        <v>16</v>
      </c>
      <c r="J2" s="11" t="s">
        <v>37</v>
      </c>
      <c r="K2" s="10" t="s">
        <v>17</v>
      </c>
      <c r="L2" s="10" t="s">
        <v>18</v>
      </c>
      <c r="M2" s="10" t="s">
        <v>20</v>
      </c>
      <c r="N2" s="10" t="s">
        <v>23</v>
      </c>
      <c r="O2" s="10" t="s">
        <v>19</v>
      </c>
      <c r="P2" s="10" t="s">
        <v>21</v>
      </c>
      <c r="Q2" s="10" t="s">
        <v>34</v>
      </c>
      <c r="R2" s="10" t="s">
        <v>35</v>
      </c>
      <c r="S2" s="16" t="s">
        <v>36</v>
      </c>
      <c r="T2" s="11" t="s">
        <v>22</v>
      </c>
      <c r="U2" s="10" t="s">
        <v>32</v>
      </c>
      <c r="V2" s="10" t="s">
        <v>54</v>
      </c>
      <c r="W2" s="10" t="s">
        <v>55</v>
      </c>
      <c r="X2" s="10" t="s">
        <v>56</v>
      </c>
      <c r="Y2" s="10" t="s">
        <v>57</v>
      </c>
      <c r="Z2" s="17" t="s">
        <v>38</v>
      </c>
      <c r="AA2" s="10" t="s">
        <v>39</v>
      </c>
      <c r="AB2" s="10" t="s">
        <v>40</v>
      </c>
      <c r="AC2" s="10" t="s">
        <v>45</v>
      </c>
      <c r="AD2" s="10" t="s">
        <v>47</v>
      </c>
      <c r="AE2" s="18" t="s">
        <v>53</v>
      </c>
      <c r="AF2" s="10" t="s">
        <v>51</v>
      </c>
      <c r="AG2" s="10" t="s">
        <v>52</v>
      </c>
      <c r="AH2" s="21" t="s">
        <v>49</v>
      </c>
      <c r="AI2" s="23" t="s">
        <v>50</v>
      </c>
      <c r="AJ2" s="23" t="s">
        <v>46</v>
      </c>
      <c r="AK2" s="19" t="s">
        <v>48</v>
      </c>
    </row>
    <row r="3" spans="1:37" ht="14.25" x14ac:dyDescent="0.2">
      <c r="A3" s="33" t="s">
        <v>2</v>
      </c>
      <c r="B3" s="10">
        <v>2007</v>
      </c>
      <c r="C3" s="14">
        <v>47.18</v>
      </c>
      <c r="D3" s="14">
        <v>46.03</v>
      </c>
      <c r="E3" s="14">
        <v>1.1499999999999999</v>
      </c>
      <c r="F3" s="14">
        <v>110.74</v>
      </c>
      <c r="G3" s="14">
        <v>21.62</v>
      </c>
      <c r="H3" s="14">
        <v>22.75</v>
      </c>
      <c r="I3" s="14">
        <v>24.56</v>
      </c>
      <c r="J3" s="14">
        <v>11.37</v>
      </c>
      <c r="K3" s="14">
        <v>15.1</v>
      </c>
      <c r="L3" s="14">
        <v>19.13</v>
      </c>
      <c r="M3" s="14">
        <v>6.41</v>
      </c>
      <c r="N3" s="14">
        <v>43.69</v>
      </c>
      <c r="O3" s="14">
        <v>100.56</v>
      </c>
      <c r="P3" s="14">
        <v>22.38</v>
      </c>
      <c r="Q3" s="14">
        <v>0.27</v>
      </c>
      <c r="R3" s="14">
        <v>0.35</v>
      </c>
      <c r="S3" s="14">
        <v>0.34</v>
      </c>
      <c r="T3" s="14">
        <v>14.19</v>
      </c>
      <c r="U3" s="14">
        <v>6.76</v>
      </c>
      <c r="V3" s="24">
        <v>6.05</v>
      </c>
      <c r="W3" s="24">
        <v>5.48</v>
      </c>
      <c r="X3" s="24">
        <v>5.96</v>
      </c>
      <c r="Y3" s="24">
        <v>1.81</v>
      </c>
      <c r="Z3" s="14">
        <v>12.81</v>
      </c>
      <c r="AA3" s="14">
        <v>0.27</v>
      </c>
      <c r="AB3" s="14">
        <v>102.05</v>
      </c>
      <c r="AC3" s="13">
        <v>258780</v>
      </c>
      <c r="AD3" s="13">
        <v>168963</v>
      </c>
      <c r="AE3" s="14">
        <f t="shared" ref="AE3:AE34" si="0">AD3/AC3</f>
        <v>0.65292140041734292</v>
      </c>
      <c r="AF3" s="24">
        <f>AD3*100</f>
        <v>16896300</v>
      </c>
      <c r="AG3" s="24">
        <f>AF3/AC3</f>
        <v>65.292140041734285</v>
      </c>
      <c r="AH3" s="14">
        <v>189800</v>
      </c>
      <c r="AI3" s="14">
        <v>132550</v>
      </c>
      <c r="AJ3" s="14">
        <f>AI3*100</f>
        <v>13255000</v>
      </c>
      <c r="AK3" s="25">
        <f>AJ3/AH3</f>
        <v>69.836670179135936</v>
      </c>
    </row>
    <row r="4" spans="1:37" ht="14.25" x14ac:dyDescent="0.2">
      <c r="A4" s="34"/>
      <c r="B4" s="10">
        <v>2008</v>
      </c>
      <c r="C4" s="14">
        <v>48.08</v>
      </c>
      <c r="D4" s="14">
        <v>47.74</v>
      </c>
      <c r="E4" s="14">
        <v>0.34</v>
      </c>
      <c r="F4" s="14">
        <v>100.2</v>
      </c>
      <c r="G4" s="14">
        <v>39.25</v>
      </c>
      <c r="H4" s="14">
        <v>41.88</v>
      </c>
      <c r="I4" s="14">
        <v>43.69</v>
      </c>
      <c r="J4" s="14">
        <v>12.26</v>
      </c>
      <c r="K4" s="14">
        <v>16.07</v>
      </c>
      <c r="L4" s="14">
        <v>19.37</v>
      </c>
      <c r="M4" s="14">
        <v>6.23</v>
      </c>
      <c r="N4" s="14">
        <v>42.94</v>
      </c>
      <c r="O4" s="14">
        <v>100.54</v>
      </c>
      <c r="P4" s="14">
        <v>22.49</v>
      </c>
      <c r="Q4" s="14">
        <v>0.25</v>
      </c>
      <c r="R4" s="14">
        <v>0.34</v>
      </c>
      <c r="S4" s="14">
        <v>0.34</v>
      </c>
      <c r="T4" s="14">
        <v>13.92</v>
      </c>
      <c r="U4" s="14">
        <v>6.22</v>
      </c>
      <c r="V4" s="24">
        <v>6.05</v>
      </c>
      <c r="W4" s="24">
        <v>5.49</v>
      </c>
      <c r="X4" s="24">
        <v>5.92</v>
      </c>
      <c r="Y4" s="24">
        <v>1.84</v>
      </c>
      <c r="Z4" s="14">
        <v>12.82</v>
      </c>
      <c r="AA4" s="14">
        <v>0.28000000000000003</v>
      </c>
      <c r="AB4" s="14">
        <v>102.38</v>
      </c>
      <c r="AC4" s="14">
        <v>258780</v>
      </c>
      <c r="AD4" s="14">
        <v>221960</v>
      </c>
      <c r="AE4" s="14">
        <f t="shared" si="0"/>
        <v>0.85771697967385419</v>
      </c>
      <c r="AF4" s="24">
        <f t="shared" ref="AF4:AF67" si="1">AD4*100</f>
        <v>22196000</v>
      </c>
      <c r="AG4" s="24">
        <f t="shared" ref="AG4:AG67" si="2">AF4/AC4</f>
        <v>85.771697967385421</v>
      </c>
      <c r="AH4" s="14">
        <v>189800</v>
      </c>
      <c r="AI4" s="14">
        <v>132550</v>
      </c>
      <c r="AJ4" s="14">
        <f t="shared" ref="AJ4:AJ67" si="3">AI4*100</f>
        <v>13255000</v>
      </c>
      <c r="AK4" s="25">
        <f t="shared" ref="AK4:AK67" si="4">AJ4/AH4</f>
        <v>69.836670179135936</v>
      </c>
    </row>
    <row r="5" spans="1:37" ht="14.25" x14ac:dyDescent="0.2">
      <c r="A5" s="34"/>
      <c r="B5" s="10">
        <v>2009</v>
      </c>
      <c r="C5" s="14">
        <v>47.22</v>
      </c>
      <c r="D5" s="14">
        <v>46.2</v>
      </c>
      <c r="E5" s="14">
        <v>1.01</v>
      </c>
      <c r="F5" s="14">
        <v>226.76</v>
      </c>
      <c r="G5" s="14">
        <v>0.31</v>
      </c>
      <c r="H5" s="14">
        <v>4.5599999999999996</v>
      </c>
      <c r="I5" s="14">
        <v>5.69</v>
      </c>
      <c r="J5" s="14">
        <v>11.22</v>
      </c>
      <c r="K5" s="14">
        <v>14.9</v>
      </c>
      <c r="L5" s="14">
        <v>17.87</v>
      </c>
      <c r="M5" s="14">
        <v>6.65</v>
      </c>
      <c r="N5" s="14">
        <v>46.81</v>
      </c>
      <c r="O5" s="14">
        <v>100.46</v>
      </c>
      <c r="P5" s="14">
        <v>21.73</v>
      </c>
      <c r="Q5" s="14">
        <v>0.33</v>
      </c>
      <c r="R5" s="14">
        <v>0.38</v>
      </c>
      <c r="S5" s="14">
        <v>0.37</v>
      </c>
      <c r="T5" s="14">
        <v>14.18</v>
      </c>
      <c r="U5" s="14">
        <v>7.3</v>
      </c>
      <c r="V5" s="24">
        <v>6.34</v>
      </c>
      <c r="W5" s="24">
        <v>5.55</v>
      </c>
      <c r="X5" s="24">
        <v>6.02</v>
      </c>
      <c r="Y5" s="24">
        <v>1.73</v>
      </c>
      <c r="Z5" s="14">
        <v>13.03</v>
      </c>
      <c r="AA5" s="14">
        <v>0.28000000000000003</v>
      </c>
      <c r="AB5" s="14">
        <v>103.28</v>
      </c>
      <c r="AC5" s="14">
        <v>261300</v>
      </c>
      <c r="AD5" s="14">
        <v>202160</v>
      </c>
      <c r="AE5" s="14">
        <f t="shared" si="0"/>
        <v>0.77367011098354377</v>
      </c>
      <c r="AF5" s="24">
        <f t="shared" si="1"/>
        <v>20216000</v>
      </c>
      <c r="AG5" s="24">
        <f t="shared" si="2"/>
        <v>77.367011098354382</v>
      </c>
      <c r="AH5" s="14">
        <v>216000</v>
      </c>
      <c r="AI5" s="14">
        <v>170890</v>
      </c>
      <c r="AJ5" s="14">
        <f t="shared" si="3"/>
        <v>17089000</v>
      </c>
      <c r="AK5" s="25">
        <f t="shared" si="4"/>
        <v>79.115740740740748</v>
      </c>
    </row>
    <row r="6" spans="1:37" ht="14.25" x14ac:dyDescent="0.2">
      <c r="A6" s="34"/>
      <c r="B6" s="10">
        <v>2010</v>
      </c>
      <c r="C6" s="14">
        <v>47.27</v>
      </c>
      <c r="D6" s="14">
        <v>47.34</v>
      </c>
      <c r="E6" s="14">
        <v>-7.0000000000000007E-2</v>
      </c>
      <c r="F6" s="14">
        <v>126.56</v>
      </c>
      <c r="G6" s="14">
        <v>359.69</v>
      </c>
      <c r="H6" s="14">
        <v>5.69</v>
      </c>
      <c r="I6" s="14">
        <v>9.19</v>
      </c>
      <c r="J6" s="14">
        <v>11.88</v>
      </c>
      <c r="K6" s="14">
        <v>15.59</v>
      </c>
      <c r="L6" s="14">
        <v>19.23</v>
      </c>
      <c r="M6" s="14">
        <v>6.47</v>
      </c>
      <c r="N6" s="14">
        <v>42.81</v>
      </c>
      <c r="O6" s="14">
        <v>100.31</v>
      </c>
      <c r="P6" s="14">
        <v>22.69</v>
      </c>
      <c r="Q6" s="14">
        <v>0.28000000000000003</v>
      </c>
      <c r="R6" s="14">
        <v>0.35</v>
      </c>
      <c r="S6" s="14">
        <v>0.34</v>
      </c>
      <c r="T6" s="14">
        <v>14.28</v>
      </c>
      <c r="U6" s="14">
        <v>6.8</v>
      </c>
      <c r="V6" s="24">
        <v>6.06</v>
      </c>
      <c r="W6" s="24">
        <v>5.45</v>
      </c>
      <c r="X6" s="24">
        <v>5.95</v>
      </c>
      <c r="Y6" s="24">
        <v>1.79</v>
      </c>
      <c r="Z6" s="14">
        <v>12.83</v>
      </c>
      <c r="AA6" s="14">
        <v>0.27</v>
      </c>
      <c r="AB6" s="14">
        <v>101.92</v>
      </c>
      <c r="AC6" s="14">
        <v>287100</v>
      </c>
      <c r="AD6" s="14">
        <v>252790</v>
      </c>
      <c r="AE6" s="14">
        <f t="shared" si="0"/>
        <v>0.88049460118425638</v>
      </c>
      <c r="AF6" s="24">
        <f t="shared" si="1"/>
        <v>25279000</v>
      </c>
      <c r="AG6" s="24">
        <f t="shared" si="2"/>
        <v>88.049460118425642</v>
      </c>
      <c r="AH6" s="14">
        <v>221500</v>
      </c>
      <c r="AI6" s="14">
        <v>199350</v>
      </c>
      <c r="AJ6" s="14">
        <f t="shared" si="3"/>
        <v>19935000</v>
      </c>
      <c r="AK6" s="25">
        <f t="shared" si="4"/>
        <v>90</v>
      </c>
    </row>
    <row r="7" spans="1:37" ht="14.25" x14ac:dyDescent="0.2">
      <c r="A7" s="34"/>
      <c r="B7" s="10">
        <v>2011</v>
      </c>
      <c r="C7" s="14">
        <v>48.08</v>
      </c>
      <c r="D7" s="14">
        <v>47.12</v>
      </c>
      <c r="E7" s="14">
        <v>0.96</v>
      </c>
      <c r="F7" s="14">
        <v>168.75</v>
      </c>
      <c r="G7" s="14">
        <v>49.31</v>
      </c>
      <c r="H7" s="14">
        <v>47.12</v>
      </c>
      <c r="I7" s="14">
        <v>42.56</v>
      </c>
      <c r="J7" s="14">
        <v>10.89</v>
      </c>
      <c r="K7" s="14">
        <v>14.12</v>
      </c>
      <c r="L7" s="14">
        <v>17.12</v>
      </c>
      <c r="M7" s="14">
        <v>6.77</v>
      </c>
      <c r="N7" s="14">
        <v>45.75</v>
      </c>
      <c r="O7" s="14">
        <v>100.6</v>
      </c>
      <c r="P7" s="14">
        <v>22.57</v>
      </c>
      <c r="Q7" s="14">
        <v>0.28000000000000003</v>
      </c>
      <c r="R7" s="14">
        <v>0.35</v>
      </c>
      <c r="S7" s="14">
        <v>0.34</v>
      </c>
      <c r="T7" s="14">
        <v>14.62</v>
      </c>
      <c r="U7" s="14">
        <v>7.58</v>
      </c>
      <c r="V7" s="24">
        <v>6.22</v>
      </c>
      <c r="W7" s="24">
        <v>5.51</v>
      </c>
      <c r="X7" s="24">
        <v>5.94</v>
      </c>
      <c r="Y7" s="24">
        <v>1.74</v>
      </c>
      <c r="Z7" s="14">
        <v>12.97</v>
      </c>
      <c r="AA7" s="14">
        <v>0.28000000000000003</v>
      </c>
      <c r="AB7" s="14">
        <v>103.16</v>
      </c>
      <c r="AC7" s="14">
        <v>293930</v>
      </c>
      <c r="AD7" s="14">
        <v>258030</v>
      </c>
      <c r="AE7" s="14">
        <f t="shared" si="0"/>
        <v>0.87786207600449084</v>
      </c>
      <c r="AF7" s="24">
        <f t="shared" si="1"/>
        <v>25803000</v>
      </c>
      <c r="AG7" s="24">
        <f t="shared" si="2"/>
        <v>87.786207600449089</v>
      </c>
      <c r="AH7" s="14">
        <v>228100</v>
      </c>
      <c r="AI7" s="14">
        <v>204290</v>
      </c>
      <c r="AJ7" s="14">
        <f t="shared" si="3"/>
        <v>20429000</v>
      </c>
      <c r="AK7" s="25">
        <f t="shared" si="4"/>
        <v>89.56159579131959</v>
      </c>
    </row>
    <row r="8" spans="1:37" ht="14.25" x14ac:dyDescent="0.2">
      <c r="A8" s="34"/>
      <c r="B8" s="10">
        <v>2012</v>
      </c>
      <c r="C8" s="14">
        <v>48.45</v>
      </c>
      <c r="D8" s="14">
        <v>48.99</v>
      </c>
      <c r="E8" s="14">
        <v>-0.54</v>
      </c>
      <c r="F8" s="14">
        <v>52.73</v>
      </c>
      <c r="G8" s="14">
        <v>13.5</v>
      </c>
      <c r="H8" s="14">
        <v>15.94</v>
      </c>
      <c r="I8" s="14">
        <v>18.75</v>
      </c>
      <c r="J8" s="14">
        <v>11.47</v>
      </c>
      <c r="K8" s="14">
        <v>14.81</v>
      </c>
      <c r="L8" s="14">
        <v>18.329999999999998</v>
      </c>
      <c r="M8" s="14">
        <v>6.04</v>
      </c>
      <c r="N8" s="14">
        <v>41.25</v>
      </c>
      <c r="O8" s="14">
        <v>100.57</v>
      </c>
      <c r="P8" s="14">
        <v>23</v>
      </c>
      <c r="Q8" s="14">
        <v>0.25</v>
      </c>
      <c r="R8" s="14">
        <v>0.34</v>
      </c>
      <c r="S8" s="14">
        <v>0.34</v>
      </c>
      <c r="T8" s="14">
        <v>14.07</v>
      </c>
      <c r="U8" s="14">
        <v>5.99</v>
      </c>
      <c r="V8" s="24">
        <v>6.32</v>
      </c>
      <c r="W8" s="24">
        <v>5.59</v>
      </c>
      <c r="X8" s="24">
        <v>5.99</v>
      </c>
      <c r="Y8" s="24">
        <v>1.77</v>
      </c>
      <c r="Z8" s="14">
        <v>13.09</v>
      </c>
      <c r="AA8" s="14">
        <v>0.28000000000000003</v>
      </c>
      <c r="AB8" s="14">
        <v>104.09</v>
      </c>
      <c r="AC8" s="14">
        <v>294340</v>
      </c>
      <c r="AD8" s="14">
        <v>332572</v>
      </c>
      <c r="AE8" s="14">
        <f t="shared" si="0"/>
        <v>1.1298906027043556</v>
      </c>
      <c r="AF8" s="24">
        <f t="shared" si="1"/>
        <v>33257200</v>
      </c>
      <c r="AG8" s="24">
        <f t="shared" si="2"/>
        <v>112.98906027043554</v>
      </c>
      <c r="AH8" s="14">
        <v>228500</v>
      </c>
      <c r="AI8" s="14">
        <v>274200</v>
      </c>
      <c r="AJ8" s="14">
        <f t="shared" si="3"/>
        <v>27420000</v>
      </c>
      <c r="AK8" s="25">
        <f t="shared" si="4"/>
        <v>120</v>
      </c>
    </row>
    <row r="9" spans="1:37" ht="14.25" x14ac:dyDescent="0.2">
      <c r="A9" s="34"/>
      <c r="B9" s="10">
        <v>2013</v>
      </c>
      <c r="C9" s="14">
        <v>45.21</v>
      </c>
      <c r="D9" s="14">
        <v>44.68</v>
      </c>
      <c r="E9" s="14">
        <v>0.53</v>
      </c>
      <c r="F9" s="14">
        <v>142.38</v>
      </c>
      <c r="G9" s="14">
        <v>359.81</v>
      </c>
      <c r="H9" s="14">
        <v>3.19</v>
      </c>
      <c r="I9" s="14">
        <v>5.75</v>
      </c>
      <c r="J9" s="14">
        <v>11.9</v>
      </c>
      <c r="K9" s="14">
        <v>15.63</v>
      </c>
      <c r="L9" s="14">
        <v>18.96</v>
      </c>
      <c r="M9" s="14">
        <v>6.35</v>
      </c>
      <c r="N9" s="14">
        <v>42.56</v>
      </c>
      <c r="O9" s="14">
        <v>100.47</v>
      </c>
      <c r="P9" s="14">
        <v>22.5</v>
      </c>
      <c r="Q9" s="14">
        <v>0.27</v>
      </c>
      <c r="R9" s="14">
        <v>0.34</v>
      </c>
      <c r="S9" s="14">
        <v>0.34</v>
      </c>
      <c r="T9" s="14">
        <v>14.11</v>
      </c>
      <c r="U9" s="14">
        <v>6.55</v>
      </c>
      <c r="V9" s="24">
        <v>6.24</v>
      </c>
      <c r="W9" s="24">
        <v>5.51</v>
      </c>
      <c r="X9" s="24">
        <v>5.98</v>
      </c>
      <c r="Y9" s="24">
        <v>1.73</v>
      </c>
      <c r="Z9" s="14">
        <v>12.98</v>
      </c>
      <c r="AA9" s="14">
        <v>0.28000000000000003</v>
      </c>
      <c r="AB9" s="14">
        <v>103.01</v>
      </c>
      <c r="AC9" s="14">
        <v>294340</v>
      </c>
      <c r="AD9" s="14">
        <v>332572</v>
      </c>
      <c r="AE9" s="14">
        <f t="shared" si="0"/>
        <v>1.1298906027043556</v>
      </c>
      <c r="AF9" s="24">
        <f t="shared" si="1"/>
        <v>33257200</v>
      </c>
      <c r="AG9" s="24">
        <f t="shared" si="2"/>
        <v>112.98906027043554</v>
      </c>
      <c r="AH9" s="14">
        <v>228500</v>
      </c>
      <c r="AI9" s="14">
        <v>274200</v>
      </c>
      <c r="AJ9" s="14">
        <f t="shared" si="3"/>
        <v>27420000</v>
      </c>
      <c r="AK9" s="25">
        <f t="shared" si="4"/>
        <v>120</v>
      </c>
    </row>
    <row r="10" spans="1:37" ht="14.25" x14ac:dyDescent="0.2">
      <c r="A10" s="34"/>
      <c r="B10" s="10">
        <v>2014</v>
      </c>
      <c r="C10" s="14">
        <v>47.23</v>
      </c>
      <c r="D10" s="14">
        <v>45.34</v>
      </c>
      <c r="E10" s="14">
        <v>1.89</v>
      </c>
      <c r="F10" s="14">
        <v>79.099999999999994</v>
      </c>
      <c r="G10" s="14">
        <v>20.309999999999999</v>
      </c>
      <c r="H10" s="14">
        <v>22.88</v>
      </c>
      <c r="I10" s="14">
        <v>22.88</v>
      </c>
      <c r="J10" s="14">
        <v>11.45</v>
      </c>
      <c r="K10" s="14">
        <v>14.81</v>
      </c>
      <c r="L10" s="14">
        <v>17.97</v>
      </c>
      <c r="M10" s="14">
        <v>6.23</v>
      </c>
      <c r="N10" s="14">
        <v>41.38</v>
      </c>
      <c r="O10" s="14">
        <v>100.47</v>
      </c>
      <c r="P10" s="14">
        <v>23.05</v>
      </c>
      <c r="Q10" s="14">
        <v>0.26</v>
      </c>
      <c r="R10" s="14">
        <v>0.35</v>
      </c>
      <c r="S10" s="14">
        <v>0.34</v>
      </c>
      <c r="T10" s="14">
        <v>14.26</v>
      </c>
      <c r="U10" s="14">
        <v>6.34</v>
      </c>
      <c r="V10" s="24">
        <v>6.18</v>
      </c>
      <c r="W10" s="24">
        <v>5.49</v>
      </c>
      <c r="X10" s="24">
        <v>5.97</v>
      </c>
      <c r="Y10" s="24">
        <v>1.75</v>
      </c>
      <c r="Z10" s="14">
        <v>12.9</v>
      </c>
      <c r="AA10" s="14">
        <v>0.27</v>
      </c>
      <c r="AB10" s="14">
        <v>102.62</v>
      </c>
      <c r="AC10" s="14">
        <v>294580</v>
      </c>
      <c r="AD10" s="14">
        <v>425820</v>
      </c>
      <c r="AE10" s="14">
        <f t="shared" si="0"/>
        <v>1.4455156493991446</v>
      </c>
      <c r="AF10" s="24">
        <f t="shared" si="1"/>
        <v>42582000</v>
      </c>
      <c r="AG10" s="24">
        <f t="shared" si="2"/>
        <v>144.55156493991444</v>
      </c>
      <c r="AH10" s="14">
        <v>228600</v>
      </c>
      <c r="AI10" s="14">
        <v>367326</v>
      </c>
      <c r="AJ10" s="14">
        <f t="shared" si="3"/>
        <v>36732600</v>
      </c>
      <c r="AK10" s="25">
        <f t="shared" si="4"/>
        <v>160.68503937007873</v>
      </c>
    </row>
    <row r="11" spans="1:37" ht="14.25" x14ac:dyDescent="0.2">
      <c r="A11" s="34"/>
      <c r="B11" s="10">
        <v>2015</v>
      </c>
      <c r="C11" s="14">
        <v>47.19</v>
      </c>
      <c r="D11" s="14">
        <v>46.68</v>
      </c>
      <c r="E11" s="14">
        <v>0.51</v>
      </c>
      <c r="F11" s="14">
        <v>58.01</v>
      </c>
      <c r="G11" s="14">
        <v>42.75</v>
      </c>
      <c r="H11" s="14">
        <v>41.94</v>
      </c>
      <c r="I11" s="14">
        <v>39.94</v>
      </c>
      <c r="J11" s="14">
        <v>10.18</v>
      </c>
      <c r="K11" s="14">
        <v>13.38</v>
      </c>
      <c r="L11" s="14">
        <v>16.2</v>
      </c>
      <c r="M11" s="14">
        <v>6.29</v>
      </c>
      <c r="N11" s="14">
        <v>41.25</v>
      </c>
      <c r="O11" s="14">
        <v>100.72</v>
      </c>
      <c r="P11" s="14">
        <v>23.05</v>
      </c>
      <c r="Q11" s="14">
        <v>0.22</v>
      </c>
      <c r="R11" s="14">
        <v>0.34</v>
      </c>
      <c r="S11" s="14">
        <v>0.34</v>
      </c>
      <c r="T11" s="14">
        <v>14.17</v>
      </c>
      <c r="U11" s="14">
        <v>6.27</v>
      </c>
      <c r="V11" s="24">
        <v>6.3</v>
      </c>
      <c r="W11" s="24">
        <v>5.55</v>
      </c>
      <c r="X11" s="24">
        <v>5.98</v>
      </c>
      <c r="Y11" s="24">
        <v>1.73</v>
      </c>
      <c r="Z11" s="14">
        <v>13</v>
      </c>
      <c r="AA11" s="14">
        <v>0.27</v>
      </c>
      <c r="AB11" s="14">
        <v>103.52</v>
      </c>
      <c r="AC11" s="14">
        <v>294580</v>
      </c>
      <c r="AD11" s="14">
        <v>427997</v>
      </c>
      <c r="AE11" s="14">
        <f t="shared" si="0"/>
        <v>1.4529058320320456</v>
      </c>
      <c r="AF11" s="24">
        <f t="shared" si="1"/>
        <v>42799700</v>
      </c>
      <c r="AG11" s="24">
        <f t="shared" si="2"/>
        <v>145.29058320320456</v>
      </c>
      <c r="AH11" s="14">
        <v>228600</v>
      </c>
      <c r="AI11" s="14">
        <v>365760</v>
      </c>
      <c r="AJ11" s="14">
        <f t="shared" si="3"/>
        <v>36576000</v>
      </c>
      <c r="AK11" s="25">
        <f t="shared" si="4"/>
        <v>160</v>
      </c>
    </row>
    <row r="12" spans="1:37" ht="14.25" x14ac:dyDescent="0.2">
      <c r="A12" s="34"/>
      <c r="B12" s="10">
        <v>2016</v>
      </c>
      <c r="C12" s="14">
        <v>46.25</v>
      </c>
      <c r="D12" s="14">
        <v>43.77</v>
      </c>
      <c r="E12" s="14">
        <v>2.48</v>
      </c>
      <c r="F12" s="14">
        <v>94.92</v>
      </c>
      <c r="G12" s="14">
        <v>15.81</v>
      </c>
      <c r="H12" s="14">
        <v>18.059999999999999</v>
      </c>
      <c r="I12" s="14">
        <v>18.809999999999999</v>
      </c>
      <c r="J12" s="14">
        <v>10.51</v>
      </c>
      <c r="K12" s="14">
        <v>13.82</v>
      </c>
      <c r="L12" s="14">
        <v>16.45</v>
      </c>
      <c r="M12" s="14">
        <v>6.23</v>
      </c>
      <c r="N12" s="14">
        <v>40.94</v>
      </c>
      <c r="O12" s="14">
        <v>100.59</v>
      </c>
      <c r="P12" s="14">
        <v>23.34</v>
      </c>
      <c r="Q12" s="14">
        <v>0.23</v>
      </c>
      <c r="R12" s="14">
        <v>0.34</v>
      </c>
      <c r="S12" s="14">
        <v>0.34</v>
      </c>
      <c r="T12" s="14">
        <v>14.37</v>
      </c>
      <c r="U12" s="14">
        <v>6.37</v>
      </c>
      <c r="V12" s="24">
        <v>6.23</v>
      </c>
      <c r="W12" s="24">
        <v>5.54</v>
      </c>
      <c r="X12" s="24">
        <v>5.96</v>
      </c>
      <c r="Y12" s="24">
        <v>1.76</v>
      </c>
      <c r="Z12" s="14">
        <v>12.99</v>
      </c>
      <c r="AA12" s="14">
        <v>0.28000000000000003</v>
      </c>
      <c r="AB12" s="14">
        <v>103.43</v>
      </c>
      <c r="AC12" s="14">
        <v>295890</v>
      </c>
      <c r="AD12" s="14">
        <v>410670</v>
      </c>
      <c r="AE12" s="14">
        <f t="shared" si="0"/>
        <v>1.3879144276589273</v>
      </c>
      <c r="AF12" s="24">
        <f t="shared" si="1"/>
        <v>41067000</v>
      </c>
      <c r="AG12" s="24">
        <f t="shared" si="2"/>
        <v>138.79144276589273</v>
      </c>
      <c r="AH12" s="14">
        <v>229560</v>
      </c>
      <c r="AI12" s="14">
        <v>344340</v>
      </c>
      <c r="AJ12" s="14">
        <f t="shared" si="3"/>
        <v>34434000</v>
      </c>
      <c r="AK12" s="25">
        <f t="shared" si="4"/>
        <v>150</v>
      </c>
    </row>
    <row r="13" spans="1:37" ht="14.25" x14ac:dyDescent="0.2">
      <c r="A13" s="34"/>
      <c r="B13" s="10">
        <v>2017</v>
      </c>
      <c r="C13" s="14">
        <v>48.33</v>
      </c>
      <c r="D13" s="14">
        <v>47.94</v>
      </c>
      <c r="E13" s="14">
        <v>0.4</v>
      </c>
      <c r="F13" s="14">
        <v>68.55</v>
      </c>
      <c r="G13" s="14">
        <v>58.62</v>
      </c>
      <c r="H13" s="14">
        <v>54.88</v>
      </c>
      <c r="I13" s="14">
        <v>49.12</v>
      </c>
      <c r="J13" s="14">
        <v>10.77</v>
      </c>
      <c r="K13" s="14">
        <v>13.87</v>
      </c>
      <c r="L13" s="14">
        <v>16.559999999999999</v>
      </c>
      <c r="M13" s="14">
        <v>6.1</v>
      </c>
      <c r="N13" s="14">
        <v>41.5</v>
      </c>
      <c r="O13" s="14">
        <v>100.69</v>
      </c>
      <c r="P13" s="14">
        <v>22.87</v>
      </c>
      <c r="Q13" s="14">
        <v>0.23</v>
      </c>
      <c r="R13" s="14">
        <v>0.34</v>
      </c>
      <c r="S13" s="14">
        <v>0.34</v>
      </c>
      <c r="T13" s="14">
        <v>14</v>
      </c>
      <c r="U13" s="14">
        <v>6.11</v>
      </c>
      <c r="V13" s="24">
        <v>6.43</v>
      </c>
      <c r="W13" s="24">
        <v>5.58</v>
      </c>
      <c r="X13" s="24">
        <v>6</v>
      </c>
      <c r="Y13" s="24">
        <v>1.71</v>
      </c>
      <c r="Z13" s="14">
        <v>13.07</v>
      </c>
      <c r="AA13" s="14">
        <v>0.28000000000000003</v>
      </c>
      <c r="AB13" s="14">
        <v>104.07</v>
      </c>
      <c r="AC13" s="14">
        <v>311550</v>
      </c>
      <c r="AD13" s="14">
        <v>344731</v>
      </c>
      <c r="AE13" s="14">
        <f t="shared" si="0"/>
        <v>1.1065029690258386</v>
      </c>
      <c r="AF13" s="24">
        <f t="shared" si="1"/>
        <v>34473100</v>
      </c>
      <c r="AG13" s="24">
        <f t="shared" si="2"/>
        <v>110.65029690258386</v>
      </c>
      <c r="AH13" s="14">
        <v>245220</v>
      </c>
      <c r="AI13" s="14">
        <v>279551</v>
      </c>
      <c r="AJ13" s="14">
        <f t="shared" si="3"/>
        <v>27955100</v>
      </c>
      <c r="AK13" s="25">
        <f t="shared" si="4"/>
        <v>114.00008155941603</v>
      </c>
    </row>
    <row r="14" spans="1:37" ht="14.25" x14ac:dyDescent="0.2">
      <c r="A14" s="34"/>
      <c r="B14" s="10">
        <v>2018</v>
      </c>
      <c r="C14" s="14">
        <v>47.5</v>
      </c>
      <c r="D14" s="14">
        <v>46.68</v>
      </c>
      <c r="E14" s="14">
        <v>0.82</v>
      </c>
      <c r="F14" s="14">
        <v>42.19</v>
      </c>
      <c r="G14" s="14">
        <v>350.5</v>
      </c>
      <c r="H14" s="14">
        <v>354.19</v>
      </c>
      <c r="I14" s="14">
        <v>357.19</v>
      </c>
      <c r="J14" s="14">
        <v>11.8</v>
      </c>
      <c r="K14" s="14">
        <v>15.59</v>
      </c>
      <c r="L14" s="14">
        <v>18.649999999999999</v>
      </c>
      <c r="M14" s="14">
        <v>6.47</v>
      </c>
      <c r="N14" s="14">
        <v>42.75</v>
      </c>
      <c r="O14" s="14">
        <v>100.46</v>
      </c>
      <c r="P14" s="14">
        <v>22.98</v>
      </c>
      <c r="Q14" s="14">
        <v>0.23</v>
      </c>
      <c r="R14" s="14">
        <v>0.34</v>
      </c>
      <c r="S14" s="14">
        <v>0.34</v>
      </c>
      <c r="T14" s="14">
        <v>14.37</v>
      </c>
      <c r="U14" s="14">
        <v>6.79</v>
      </c>
      <c r="V14" s="24">
        <v>6.06</v>
      </c>
      <c r="W14" s="24">
        <v>5.45</v>
      </c>
      <c r="X14" s="24">
        <v>5.97</v>
      </c>
      <c r="Y14" s="24">
        <v>1.82</v>
      </c>
      <c r="Z14" s="14">
        <v>12.85</v>
      </c>
      <c r="AA14" s="14">
        <v>0.27</v>
      </c>
      <c r="AB14" s="14">
        <v>102.1</v>
      </c>
      <c r="AC14" s="14">
        <v>308330</v>
      </c>
      <c r="AD14" s="14">
        <v>441430</v>
      </c>
      <c r="AE14" s="14">
        <f t="shared" si="0"/>
        <v>1.4316803424901892</v>
      </c>
      <c r="AF14" s="24">
        <f t="shared" si="1"/>
        <v>44143000</v>
      </c>
      <c r="AG14" s="24">
        <f t="shared" si="2"/>
        <v>143.16803424901892</v>
      </c>
      <c r="AH14" s="14">
        <v>242000</v>
      </c>
      <c r="AI14" s="14">
        <v>375100</v>
      </c>
      <c r="AJ14" s="14">
        <f t="shared" si="3"/>
        <v>37510000</v>
      </c>
      <c r="AK14" s="25">
        <f t="shared" si="4"/>
        <v>155</v>
      </c>
    </row>
    <row r="15" spans="1:37" ht="14.25" x14ac:dyDescent="0.2">
      <c r="A15" s="34"/>
      <c r="B15" s="10">
        <v>2019</v>
      </c>
      <c r="C15" s="14">
        <v>49.7</v>
      </c>
      <c r="D15" s="14">
        <v>48.23</v>
      </c>
      <c r="E15" s="14">
        <v>1.47</v>
      </c>
      <c r="F15" s="14">
        <v>137.11000000000001</v>
      </c>
      <c r="G15" s="14">
        <v>9.69</v>
      </c>
      <c r="H15" s="14">
        <v>11.25</v>
      </c>
      <c r="I15" s="14">
        <v>12.19</v>
      </c>
      <c r="J15" s="14">
        <v>11.8</v>
      </c>
      <c r="K15" s="14">
        <v>15.43</v>
      </c>
      <c r="L15" s="14">
        <v>18.93</v>
      </c>
      <c r="M15" s="14">
        <v>6.35</v>
      </c>
      <c r="N15" s="14">
        <v>42.44</v>
      </c>
      <c r="O15" s="14">
        <v>100.52</v>
      </c>
      <c r="P15" s="14">
        <v>22.98</v>
      </c>
      <c r="Q15" s="14">
        <v>0.25</v>
      </c>
      <c r="R15" s="14">
        <v>0.34</v>
      </c>
      <c r="S15" s="14">
        <v>0.34</v>
      </c>
      <c r="T15" s="14">
        <v>14.29</v>
      </c>
      <c r="U15" s="14">
        <v>6.5</v>
      </c>
      <c r="V15" s="24">
        <v>6.3</v>
      </c>
      <c r="W15" s="24">
        <v>5.57</v>
      </c>
      <c r="X15" s="24">
        <v>6.01</v>
      </c>
      <c r="Y15" s="24">
        <v>1.78</v>
      </c>
      <c r="Z15" s="14">
        <v>13.1</v>
      </c>
      <c r="AA15" s="14">
        <v>0.28000000000000003</v>
      </c>
      <c r="AB15" s="14">
        <v>103.95</v>
      </c>
      <c r="AC15" s="14">
        <v>309080</v>
      </c>
      <c r="AD15" s="14">
        <v>443080</v>
      </c>
      <c r="AE15" s="14">
        <f t="shared" si="0"/>
        <v>1.4335447133428239</v>
      </c>
      <c r="AF15" s="24">
        <f t="shared" si="1"/>
        <v>44308000</v>
      </c>
      <c r="AG15" s="24">
        <f t="shared" si="2"/>
        <v>143.35447133428238</v>
      </c>
      <c r="AH15" s="14">
        <v>242750</v>
      </c>
      <c r="AI15" s="14">
        <v>376210</v>
      </c>
      <c r="AJ15" s="14">
        <f t="shared" si="3"/>
        <v>37621000</v>
      </c>
      <c r="AK15" s="25">
        <f t="shared" si="4"/>
        <v>154.97837281153451</v>
      </c>
    </row>
    <row r="16" spans="1:37" ht="14.25" x14ac:dyDescent="0.2">
      <c r="A16" s="34"/>
      <c r="B16" s="10">
        <v>2020</v>
      </c>
      <c r="C16" s="14">
        <v>48.19</v>
      </c>
      <c r="D16" s="14">
        <v>49.21</v>
      </c>
      <c r="E16" s="14">
        <v>-1.02</v>
      </c>
      <c r="F16" s="14">
        <v>94.92</v>
      </c>
      <c r="G16" s="14">
        <v>33.06</v>
      </c>
      <c r="H16" s="14">
        <v>34.56</v>
      </c>
      <c r="I16" s="14">
        <v>33.75</v>
      </c>
      <c r="J16" s="14">
        <v>11.04</v>
      </c>
      <c r="K16" s="14">
        <v>14.43</v>
      </c>
      <c r="L16" s="14">
        <v>17.43</v>
      </c>
      <c r="M16" s="14">
        <v>6.47</v>
      </c>
      <c r="N16" s="14">
        <v>41.69</v>
      </c>
      <c r="O16" s="14">
        <v>100.63</v>
      </c>
      <c r="P16" s="14">
        <v>23.44</v>
      </c>
      <c r="Q16" s="14">
        <v>0.25</v>
      </c>
      <c r="R16" s="14">
        <v>0.34</v>
      </c>
      <c r="S16" s="14">
        <v>0.34</v>
      </c>
      <c r="T16" s="14">
        <v>14.73</v>
      </c>
      <c r="U16" s="14">
        <v>6.94</v>
      </c>
      <c r="V16" s="24">
        <v>6.3</v>
      </c>
      <c r="W16" s="24">
        <v>5.56</v>
      </c>
      <c r="X16" s="24">
        <v>5.99</v>
      </c>
      <c r="Y16" s="24">
        <v>1.76</v>
      </c>
      <c r="Z16" s="14">
        <v>13.04</v>
      </c>
      <c r="AA16" s="14">
        <v>0.28999999999999998</v>
      </c>
      <c r="AB16" s="14">
        <v>104.03</v>
      </c>
      <c r="AC16" s="14">
        <v>309515</v>
      </c>
      <c r="AD16" s="14">
        <v>443080</v>
      </c>
      <c r="AE16" s="14">
        <f t="shared" si="0"/>
        <v>1.4315299743146537</v>
      </c>
      <c r="AF16" s="24">
        <f t="shared" si="1"/>
        <v>44308000</v>
      </c>
      <c r="AG16" s="24">
        <f t="shared" si="2"/>
        <v>143.15299743146537</v>
      </c>
      <c r="AH16" s="14">
        <v>243185</v>
      </c>
      <c r="AI16" s="14">
        <v>376210</v>
      </c>
      <c r="AJ16" s="14">
        <f t="shared" si="3"/>
        <v>37621000</v>
      </c>
      <c r="AK16" s="25">
        <f t="shared" si="4"/>
        <v>154.70115344285216</v>
      </c>
    </row>
    <row r="17" spans="1:37" ht="14.25" x14ac:dyDescent="0.2">
      <c r="A17" s="34"/>
      <c r="B17" s="10">
        <v>2021</v>
      </c>
      <c r="C17" s="14">
        <v>50.85</v>
      </c>
      <c r="D17" s="14">
        <v>52.24</v>
      </c>
      <c r="E17" s="14">
        <v>-1.39</v>
      </c>
      <c r="F17" s="14">
        <v>71.459999999999994</v>
      </c>
      <c r="G17" s="14">
        <v>82</v>
      </c>
      <c r="H17" s="14">
        <v>76.75</v>
      </c>
      <c r="I17" s="14">
        <v>69.75</v>
      </c>
      <c r="J17" s="14">
        <v>10.16</v>
      </c>
      <c r="K17" s="14">
        <v>13.4</v>
      </c>
      <c r="L17" s="14">
        <v>16.510000000000002</v>
      </c>
      <c r="M17" s="14">
        <v>6.23</v>
      </c>
      <c r="N17" s="14">
        <v>39.880000000000003</v>
      </c>
      <c r="O17" s="14">
        <v>100.54</v>
      </c>
      <c r="P17" s="14">
        <v>24.01</v>
      </c>
      <c r="Q17" s="14">
        <v>0.22</v>
      </c>
      <c r="R17" s="14">
        <v>0.34</v>
      </c>
      <c r="S17" s="14">
        <v>0.34</v>
      </c>
      <c r="T17" s="14">
        <v>14.63</v>
      </c>
      <c r="U17" s="14">
        <v>6.16</v>
      </c>
      <c r="V17" s="24">
        <v>5.9</v>
      </c>
      <c r="W17" s="24">
        <v>5.5</v>
      </c>
      <c r="X17" s="24">
        <v>5.93</v>
      </c>
      <c r="Y17" s="24">
        <v>1.95</v>
      </c>
      <c r="Z17" s="14">
        <v>12.73</v>
      </c>
      <c r="AA17" s="14">
        <v>0.27</v>
      </c>
      <c r="AB17" s="14">
        <v>102.69</v>
      </c>
      <c r="AC17" s="14">
        <v>309515</v>
      </c>
      <c r="AD17" s="14">
        <v>352407</v>
      </c>
      <c r="AE17" s="14">
        <f t="shared" si="0"/>
        <v>1.1385780979920197</v>
      </c>
      <c r="AF17" s="24">
        <f t="shared" si="1"/>
        <v>35240700</v>
      </c>
      <c r="AG17" s="24">
        <f t="shared" si="2"/>
        <v>113.85780979920197</v>
      </c>
      <c r="AH17" s="14">
        <v>243185</v>
      </c>
      <c r="AI17" s="14">
        <v>291534</v>
      </c>
      <c r="AJ17" s="14">
        <f t="shared" si="3"/>
        <v>29153400</v>
      </c>
      <c r="AK17" s="25">
        <f t="shared" si="4"/>
        <v>119.88157164298785</v>
      </c>
    </row>
    <row r="18" spans="1:37" ht="14.25" x14ac:dyDescent="0.2">
      <c r="A18" s="34"/>
      <c r="B18" s="10">
        <v>2022</v>
      </c>
      <c r="C18" s="14">
        <v>49.35</v>
      </c>
      <c r="D18" s="14">
        <v>47.83</v>
      </c>
      <c r="E18" s="14">
        <v>1.52</v>
      </c>
      <c r="F18" s="14">
        <v>75.94</v>
      </c>
      <c r="G18" s="14">
        <v>74.88</v>
      </c>
      <c r="H18" s="14">
        <v>72.88</v>
      </c>
      <c r="I18" s="14">
        <v>71.5</v>
      </c>
      <c r="J18" s="14">
        <v>11.15</v>
      </c>
      <c r="K18" s="14">
        <v>14.64</v>
      </c>
      <c r="L18" s="14">
        <v>18.03</v>
      </c>
      <c r="M18" s="14">
        <v>6.16</v>
      </c>
      <c r="N18" s="14">
        <v>38.619999999999997</v>
      </c>
      <c r="O18" s="14">
        <v>100.63</v>
      </c>
      <c r="P18" s="14">
        <v>24.23</v>
      </c>
      <c r="Q18" s="14">
        <v>0.21</v>
      </c>
      <c r="R18" s="14">
        <v>0.34</v>
      </c>
      <c r="S18" s="14">
        <v>0.34</v>
      </c>
      <c r="T18" s="14">
        <v>14.71</v>
      </c>
      <c r="U18" s="14">
        <v>6.12</v>
      </c>
      <c r="V18" s="24">
        <v>6.05</v>
      </c>
      <c r="W18" s="24">
        <v>5.52</v>
      </c>
      <c r="X18" s="24">
        <v>5.94</v>
      </c>
      <c r="Y18" s="24">
        <v>1.87</v>
      </c>
      <c r="Z18" s="14">
        <v>12.86</v>
      </c>
      <c r="AA18" s="14">
        <v>0.28000000000000003</v>
      </c>
      <c r="AB18" s="14">
        <v>103.34</v>
      </c>
      <c r="AC18" s="14">
        <v>312230</v>
      </c>
      <c r="AD18" s="14">
        <v>370307</v>
      </c>
      <c r="AE18" s="14">
        <f t="shared" si="0"/>
        <v>1.1860071101431637</v>
      </c>
      <c r="AF18" s="24">
        <f t="shared" si="1"/>
        <v>37030700</v>
      </c>
      <c r="AG18" s="24">
        <f t="shared" si="2"/>
        <v>118.60071101431637</v>
      </c>
      <c r="AH18" s="14">
        <v>245900</v>
      </c>
      <c r="AI18" s="14">
        <v>301500</v>
      </c>
      <c r="AJ18" s="14">
        <f t="shared" si="3"/>
        <v>30150000</v>
      </c>
      <c r="AK18" s="25">
        <f t="shared" si="4"/>
        <v>122.61081740544937</v>
      </c>
    </row>
    <row r="19" spans="1:37" ht="14.25" x14ac:dyDescent="0.2">
      <c r="A19" s="34" t="s">
        <v>28</v>
      </c>
      <c r="B19" s="10">
        <v>2007</v>
      </c>
      <c r="C19" s="14">
        <v>44.1</v>
      </c>
      <c r="D19" s="14">
        <v>44.88</v>
      </c>
      <c r="E19" s="14">
        <v>-0.77</v>
      </c>
      <c r="F19" s="14">
        <v>137.11000000000001</v>
      </c>
      <c r="G19" s="14">
        <v>38.69</v>
      </c>
      <c r="H19" s="14">
        <v>42.56</v>
      </c>
      <c r="I19" s="14">
        <v>44.75</v>
      </c>
      <c r="J19" s="14">
        <v>11.19</v>
      </c>
      <c r="K19" s="14">
        <v>15.18</v>
      </c>
      <c r="L19" s="14">
        <v>19.100000000000001</v>
      </c>
      <c r="M19" s="14">
        <v>6.35</v>
      </c>
      <c r="N19" s="14">
        <v>46.69</v>
      </c>
      <c r="O19" s="14">
        <v>97.18</v>
      </c>
      <c r="P19" s="14">
        <v>20.37</v>
      </c>
      <c r="Q19" s="14">
        <v>0.32</v>
      </c>
      <c r="R19" s="14">
        <v>0.39</v>
      </c>
      <c r="S19" s="14">
        <v>0.38</v>
      </c>
      <c r="T19" s="14">
        <v>13</v>
      </c>
      <c r="U19" s="14">
        <v>6.15</v>
      </c>
      <c r="V19" s="24">
        <v>6.05</v>
      </c>
      <c r="W19" s="24">
        <v>5.48</v>
      </c>
      <c r="X19" s="24">
        <v>5.96</v>
      </c>
      <c r="Y19" s="24">
        <v>1.81</v>
      </c>
      <c r="Z19" s="14">
        <v>12.81</v>
      </c>
      <c r="AA19" s="14">
        <v>0.27</v>
      </c>
      <c r="AB19" s="14">
        <v>102.05</v>
      </c>
      <c r="AC19" s="14">
        <v>153540</v>
      </c>
      <c r="AD19" s="14">
        <v>92120</v>
      </c>
      <c r="AE19" s="14">
        <f t="shared" si="0"/>
        <v>0.59997394815683214</v>
      </c>
      <c r="AF19" s="24">
        <f t="shared" si="1"/>
        <v>9212000</v>
      </c>
      <c r="AG19" s="24">
        <f t="shared" si="2"/>
        <v>59.997394815683208</v>
      </c>
      <c r="AH19" s="14">
        <v>52730</v>
      </c>
      <c r="AI19" s="14">
        <v>30815</v>
      </c>
      <c r="AJ19" s="14">
        <f t="shared" si="3"/>
        <v>3081500</v>
      </c>
      <c r="AK19" s="25">
        <f t="shared" si="4"/>
        <v>58.439218661103737</v>
      </c>
    </row>
    <row r="20" spans="1:37" ht="14.25" x14ac:dyDescent="0.2">
      <c r="A20" s="34"/>
      <c r="B20" s="10">
        <v>2008</v>
      </c>
      <c r="C20" s="14">
        <v>45.17</v>
      </c>
      <c r="D20" s="14">
        <v>46.79</v>
      </c>
      <c r="E20" s="14">
        <v>-1.62</v>
      </c>
      <c r="F20" s="14">
        <v>210.94</v>
      </c>
      <c r="G20" s="14">
        <v>68.75</v>
      </c>
      <c r="H20" s="14">
        <v>67.31</v>
      </c>
      <c r="I20" s="14">
        <v>65.06</v>
      </c>
      <c r="J20" s="14">
        <v>12.25</v>
      </c>
      <c r="K20" s="14">
        <v>16.53</v>
      </c>
      <c r="L20" s="14">
        <v>20.05</v>
      </c>
      <c r="M20" s="14">
        <v>6.29</v>
      </c>
      <c r="N20" s="14">
        <v>46.62</v>
      </c>
      <c r="O20" s="14">
        <v>97.16</v>
      </c>
      <c r="P20" s="14">
        <v>20.36</v>
      </c>
      <c r="Q20" s="14">
        <v>0.3</v>
      </c>
      <c r="R20" s="14">
        <v>0.38</v>
      </c>
      <c r="S20" s="14">
        <v>0.38</v>
      </c>
      <c r="T20" s="14">
        <v>12.77</v>
      </c>
      <c r="U20" s="14">
        <v>5.79</v>
      </c>
      <c r="V20" s="24">
        <v>6.05</v>
      </c>
      <c r="W20" s="24">
        <v>5.49</v>
      </c>
      <c r="X20" s="24">
        <v>5.92</v>
      </c>
      <c r="Y20" s="24">
        <v>1.84</v>
      </c>
      <c r="Z20" s="14">
        <v>12.82</v>
      </c>
      <c r="AA20" s="14">
        <v>0.28000000000000003</v>
      </c>
      <c r="AB20" s="14">
        <v>102.38</v>
      </c>
      <c r="AC20" s="14">
        <v>153540</v>
      </c>
      <c r="AD20" s="14">
        <v>107478</v>
      </c>
      <c r="AE20" s="14">
        <f t="shared" si="0"/>
        <v>0.7</v>
      </c>
      <c r="AF20" s="24">
        <f t="shared" si="1"/>
        <v>10747800</v>
      </c>
      <c r="AG20" s="24">
        <f t="shared" si="2"/>
        <v>70</v>
      </c>
      <c r="AH20" s="14">
        <v>52230</v>
      </c>
      <c r="AI20" s="14">
        <v>30815</v>
      </c>
      <c r="AJ20" s="14">
        <f t="shared" si="3"/>
        <v>3081500</v>
      </c>
      <c r="AK20" s="25">
        <f t="shared" si="4"/>
        <v>58.998659774076202</v>
      </c>
    </row>
    <row r="21" spans="1:37" ht="14.25" x14ac:dyDescent="0.2">
      <c r="A21" s="34"/>
      <c r="B21" s="10">
        <v>2009</v>
      </c>
      <c r="C21" s="14">
        <v>44.06</v>
      </c>
      <c r="D21" s="14">
        <v>44.7</v>
      </c>
      <c r="E21" s="14">
        <v>-0.63</v>
      </c>
      <c r="F21" s="14">
        <v>242.58</v>
      </c>
      <c r="G21" s="14">
        <v>23.25</v>
      </c>
      <c r="H21" s="14">
        <v>32.06</v>
      </c>
      <c r="I21" s="14">
        <v>36.06</v>
      </c>
      <c r="J21" s="14">
        <v>11.2</v>
      </c>
      <c r="K21" s="14">
        <v>15.1</v>
      </c>
      <c r="L21" s="14">
        <v>18.920000000000002</v>
      </c>
      <c r="M21" s="14">
        <v>6.65</v>
      </c>
      <c r="N21" s="14">
        <v>50.19</v>
      </c>
      <c r="O21" s="14">
        <v>97.07</v>
      </c>
      <c r="P21" s="14">
        <v>19.71</v>
      </c>
      <c r="Q21" s="14">
        <v>0.38</v>
      </c>
      <c r="R21" s="14">
        <v>0.42</v>
      </c>
      <c r="S21" s="14">
        <v>0.4</v>
      </c>
      <c r="T21" s="14">
        <v>13.01</v>
      </c>
      <c r="U21" s="14">
        <v>6.73</v>
      </c>
      <c r="V21" s="24">
        <v>6.34</v>
      </c>
      <c r="W21" s="24">
        <v>5.55</v>
      </c>
      <c r="X21" s="24">
        <v>6.02</v>
      </c>
      <c r="Y21" s="24">
        <v>1.73</v>
      </c>
      <c r="Z21" s="14">
        <v>13.03</v>
      </c>
      <c r="AA21" s="14">
        <v>0.28000000000000003</v>
      </c>
      <c r="AB21" s="14">
        <v>103.28</v>
      </c>
      <c r="AC21" s="14">
        <v>154040</v>
      </c>
      <c r="AD21" s="14">
        <v>110251.14</v>
      </c>
      <c r="AE21" s="14">
        <f t="shared" si="0"/>
        <v>0.71573058945728385</v>
      </c>
      <c r="AF21" s="24">
        <f t="shared" si="1"/>
        <v>11025114</v>
      </c>
      <c r="AG21" s="24">
        <f t="shared" si="2"/>
        <v>71.573058945728377</v>
      </c>
      <c r="AH21" s="14">
        <v>79199</v>
      </c>
      <c r="AI21" s="14">
        <v>60191.24</v>
      </c>
      <c r="AJ21" s="14">
        <f t="shared" si="3"/>
        <v>6019124</v>
      </c>
      <c r="AK21" s="25">
        <f t="shared" si="4"/>
        <v>76</v>
      </c>
    </row>
    <row r="22" spans="1:37" ht="14.25" x14ac:dyDescent="0.2">
      <c r="A22" s="34"/>
      <c r="B22" s="10">
        <v>2010</v>
      </c>
      <c r="C22" s="14">
        <v>44.69</v>
      </c>
      <c r="D22" s="14">
        <v>48.09</v>
      </c>
      <c r="E22" s="14">
        <v>-3.39</v>
      </c>
      <c r="F22" s="14">
        <v>195.12</v>
      </c>
      <c r="G22" s="14">
        <v>38</v>
      </c>
      <c r="H22" s="14">
        <v>43.88</v>
      </c>
      <c r="I22" s="14">
        <v>46.25</v>
      </c>
      <c r="J22" s="14">
        <v>11.4</v>
      </c>
      <c r="K22" s="14">
        <v>15.33</v>
      </c>
      <c r="L22" s="14">
        <v>18.77</v>
      </c>
      <c r="M22" s="14">
        <v>6.47</v>
      </c>
      <c r="N22" s="14">
        <v>47.06</v>
      </c>
      <c r="O22" s="14">
        <v>96.94</v>
      </c>
      <c r="P22" s="14">
        <v>20.350000000000001</v>
      </c>
      <c r="Q22" s="14">
        <v>0.34</v>
      </c>
      <c r="R22" s="14">
        <v>0.39</v>
      </c>
      <c r="S22" s="14">
        <v>0.38</v>
      </c>
      <c r="T22" s="14">
        <v>13.04</v>
      </c>
      <c r="U22" s="14">
        <v>6.37</v>
      </c>
      <c r="V22" s="24">
        <v>6.06</v>
      </c>
      <c r="W22" s="24">
        <v>5.45</v>
      </c>
      <c r="X22" s="24">
        <v>5.95</v>
      </c>
      <c r="Y22" s="24">
        <v>1.79</v>
      </c>
      <c r="Z22" s="14">
        <v>12.83</v>
      </c>
      <c r="AA22" s="14">
        <v>0.27</v>
      </c>
      <c r="AB22" s="14">
        <v>101.92</v>
      </c>
      <c r="AC22" s="14">
        <v>183575</v>
      </c>
      <c r="AD22" s="14">
        <v>158306</v>
      </c>
      <c r="AE22" s="14">
        <f t="shared" si="0"/>
        <v>0.86235053792727767</v>
      </c>
      <c r="AF22" s="24">
        <f t="shared" si="1"/>
        <v>15830600</v>
      </c>
      <c r="AG22" s="24">
        <f t="shared" si="2"/>
        <v>86.235053792727768</v>
      </c>
      <c r="AH22" s="14">
        <v>112500</v>
      </c>
      <c r="AI22" s="14">
        <v>101250</v>
      </c>
      <c r="AJ22" s="14">
        <f t="shared" si="3"/>
        <v>10125000</v>
      </c>
      <c r="AK22" s="25">
        <f t="shared" si="4"/>
        <v>90</v>
      </c>
    </row>
    <row r="23" spans="1:37" ht="14.25" x14ac:dyDescent="0.2">
      <c r="A23" s="34"/>
      <c r="B23" s="10">
        <v>2011</v>
      </c>
      <c r="C23" s="14">
        <v>44.9</v>
      </c>
      <c r="D23" s="14">
        <v>45.79</v>
      </c>
      <c r="E23" s="14">
        <v>-0.89</v>
      </c>
      <c r="F23" s="14">
        <v>263.67</v>
      </c>
      <c r="G23" s="14">
        <v>60.75</v>
      </c>
      <c r="H23" s="14">
        <v>59.62</v>
      </c>
      <c r="I23" s="14">
        <v>55.62</v>
      </c>
      <c r="J23" s="14">
        <v>10.15</v>
      </c>
      <c r="K23" s="14">
        <v>13.57</v>
      </c>
      <c r="L23" s="14">
        <v>16.7</v>
      </c>
      <c r="M23" s="14">
        <v>6.84</v>
      </c>
      <c r="N23" s="14">
        <v>50</v>
      </c>
      <c r="O23" s="14">
        <v>97.22</v>
      </c>
      <c r="P23" s="14">
        <v>20.29</v>
      </c>
      <c r="Q23" s="14">
        <v>0.35</v>
      </c>
      <c r="R23" s="14">
        <v>0.39</v>
      </c>
      <c r="S23" s="14">
        <v>0.38</v>
      </c>
      <c r="T23" s="14">
        <v>13.45</v>
      </c>
      <c r="U23" s="14">
        <v>7.23</v>
      </c>
      <c r="V23" s="24">
        <v>6.22</v>
      </c>
      <c r="W23" s="24">
        <v>5.51</v>
      </c>
      <c r="X23" s="24">
        <v>5.94</v>
      </c>
      <c r="Y23" s="24">
        <v>1.74</v>
      </c>
      <c r="Z23" s="14">
        <v>12.97</v>
      </c>
      <c r="AA23" s="14">
        <v>0.28000000000000003</v>
      </c>
      <c r="AB23" s="14">
        <v>103.16</v>
      </c>
      <c r="AC23" s="14">
        <v>236949</v>
      </c>
      <c r="AD23" s="14">
        <v>206867</v>
      </c>
      <c r="AE23" s="14">
        <f t="shared" si="0"/>
        <v>0.87304441040055036</v>
      </c>
      <c r="AF23" s="24">
        <f t="shared" si="1"/>
        <v>20686700</v>
      </c>
      <c r="AG23" s="24">
        <f t="shared" si="2"/>
        <v>87.304441040055039</v>
      </c>
      <c r="AH23" s="14">
        <v>147500</v>
      </c>
      <c r="AI23" s="14">
        <v>133487</v>
      </c>
      <c r="AJ23" s="14">
        <f t="shared" si="3"/>
        <v>13348700</v>
      </c>
      <c r="AK23" s="25">
        <f t="shared" si="4"/>
        <v>90.499661016949148</v>
      </c>
    </row>
    <row r="24" spans="1:37" ht="14.25" x14ac:dyDescent="0.2">
      <c r="A24" s="34"/>
      <c r="B24" s="10">
        <v>2012</v>
      </c>
      <c r="C24" s="14">
        <v>45.83</v>
      </c>
      <c r="D24" s="14">
        <v>49.18</v>
      </c>
      <c r="E24" s="14">
        <v>-3.35</v>
      </c>
      <c r="F24" s="14">
        <v>121.29</v>
      </c>
      <c r="G24" s="14">
        <v>35.69</v>
      </c>
      <c r="H24" s="14">
        <v>41.62</v>
      </c>
      <c r="I24" s="14">
        <v>45.25</v>
      </c>
      <c r="J24" s="14">
        <v>11.25</v>
      </c>
      <c r="K24" s="14">
        <v>15.17</v>
      </c>
      <c r="L24" s="14">
        <v>18.73</v>
      </c>
      <c r="M24" s="14">
        <v>6.1</v>
      </c>
      <c r="N24" s="14">
        <v>45.12</v>
      </c>
      <c r="O24" s="14">
        <v>97.19</v>
      </c>
      <c r="P24" s="14">
        <v>20.87</v>
      </c>
      <c r="Q24" s="14">
        <v>0.3</v>
      </c>
      <c r="R24" s="14">
        <v>0.38</v>
      </c>
      <c r="S24" s="14">
        <v>0.38</v>
      </c>
      <c r="T24" s="14">
        <v>12.94</v>
      </c>
      <c r="U24" s="14">
        <v>5.63</v>
      </c>
      <c r="V24" s="24">
        <v>6.32</v>
      </c>
      <c r="W24" s="24">
        <v>5.59</v>
      </c>
      <c r="X24" s="24">
        <v>5.99</v>
      </c>
      <c r="Y24" s="24">
        <v>1.77</v>
      </c>
      <c r="Z24" s="14">
        <v>13.09</v>
      </c>
      <c r="AA24" s="14">
        <v>0.28000000000000003</v>
      </c>
      <c r="AB24" s="14">
        <v>104.09</v>
      </c>
      <c r="AC24" s="14">
        <v>231949</v>
      </c>
      <c r="AD24" s="14">
        <v>212582</v>
      </c>
      <c r="AE24" s="14">
        <f t="shared" si="0"/>
        <v>0.91650319682343961</v>
      </c>
      <c r="AF24" s="24">
        <f t="shared" si="1"/>
        <v>21258200</v>
      </c>
      <c r="AG24" s="24">
        <f t="shared" si="2"/>
        <v>91.650319682343962</v>
      </c>
      <c r="AH24" s="14">
        <v>147500</v>
      </c>
      <c r="AI24" s="14">
        <v>137175</v>
      </c>
      <c r="AJ24" s="14">
        <f t="shared" si="3"/>
        <v>13717500</v>
      </c>
      <c r="AK24" s="25">
        <f t="shared" si="4"/>
        <v>93</v>
      </c>
    </row>
    <row r="25" spans="1:37" ht="14.25" x14ac:dyDescent="0.2">
      <c r="A25" s="34"/>
      <c r="B25" s="10">
        <v>2013</v>
      </c>
      <c r="C25" s="14">
        <v>43.33</v>
      </c>
      <c r="D25" s="14">
        <v>45.24</v>
      </c>
      <c r="E25" s="14">
        <v>-1.92</v>
      </c>
      <c r="F25" s="14">
        <v>216.21</v>
      </c>
      <c r="G25" s="14">
        <v>25.06</v>
      </c>
      <c r="H25" s="14">
        <v>32.81</v>
      </c>
      <c r="I25" s="14">
        <v>36.94</v>
      </c>
      <c r="J25" s="14">
        <v>11.09</v>
      </c>
      <c r="K25" s="14">
        <v>14.89</v>
      </c>
      <c r="L25" s="14">
        <v>18.649999999999999</v>
      </c>
      <c r="M25" s="14">
        <v>6.47</v>
      </c>
      <c r="N25" s="14">
        <v>47.62</v>
      </c>
      <c r="O25" s="14">
        <v>97.09</v>
      </c>
      <c r="P25" s="14">
        <v>20.149999999999999</v>
      </c>
      <c r="Q25" s="14">
        <v>0.34</v>
      </c>
      <c r="R25" s="14">
        <v>0.39</v>
      </c>
      <c r="S25" s="14">
        <v>0.38</v>
      </c>
      <c r="T25" s="14">
        <v>12.98</v>
      </c>
      <c r="U25" s="14">
        <v>6.37</v>
      </c>
      <c r="V25" s="24">
        <v>6.24</v>
      </c>
      <c r="W25" s="24">
        <v>5.51</v>
      </c>
      <c r="X25" s="24">
        <v>5.98</v>
      </c>
      <c r="Y25" s="24">
        <v>1.73</v>
      </c>
      <c r="Z25" s="14">
        <v>12.98</v>
      </c>
      <c r="AA25" s="14">
        <v>0.28000000000000003</v>
      </c>
      <c r="AB25" s="14">
        <v>103.01</v>
      </c>
      <c r="AC25" s="14">
        <v>231949</v>
      </c>
      <c r="AD25" s="14">
        <v>212582</v>
      </c>
      <c r="AE25" s="14">
        <f t="shared" si="0"/>
        <v>0.91650319682343961</v>
      </c>
      <c r="AF25" s="24">
        <f t="shared" si="1"/>
        <v>21258200</v>
      </c>
      <c r="AG25" s="24">
        <f t="shared" si="2"/>
        <v>91.650319682343962</v>
      </c>
      <c r="AH25" s="14">
        <v>147500</v>
      </c>
      <c r="AI25" s="14">
        <v>137175</v>
      </c>
      <c r="AJ25" s="14">
        <f t="shared" si="3"/>
        <v>13717500</v>
      </c>
      <c r="AK25" s="25">
        <f t="shared" si="4"/>
        <v>93</v>
      </c>
    </row>
    <row r="26" spans="1:37" ht="14.25" x14ac:dyDescent="0.2">
      <c r="A26" s="34"/>
      <c r="B26" s="10">
        <v>2014</v>
      </c>
      <c r="C26" s="14">
        <v>44.42</v>
      </c>
      <c r="D26" s="14">
        <v>44.77</v>
      </c>
      <c r="E26" s="14">
        <v>-0.35</v>
      </c>
      <c r="F26" s="14">
        <v>137.11000000000001</v>
      </c>
      <c r="G26" s="14">
        <v>51.38</v>
      </c>
      <c r="H26" s="14">
        <v>53.31</v>
      </c>
      <c r="I26" s="14">
        <v>53.19</v>
      </c>
      <c r="J26" s="14">
        <v>10.3</v>
      </c>
      <c r="K26" s="14">
        <v>13.91</v>
      </c>
      <c r="L26" s="14">
        <v>16.73</v>
      </c>
      <c r="M26" s="14">
        <v>6.23</v>
      </c>
      <c r="N26" s="14">
        <v>45.25</v>
      </c>
      <c r="O26" s="14">
        <v>97.1</v>
      </c>
      <c r="P26" s="14">
        <v>20.92</v>
      </c>
      <c r="Q26" s="14">
        <v>0.31</v>
      </c>
      <c r="R26" s="14">
        <v>0.38</v>
      </c>
      <c r="S26" s="14">
        <v>0.38</v>
      </c>
      <c r="T26" s="14">
        <v>13.12</v>
      </c>
      <c r="U26" s="14">
        <v>5.96</v>
      </c>
      <c r="V26" s="24">
        <v>6.18</v>
      </c>
      <c r="W26" s="24">
        <v>5.49</v>
      </c>
      <c r="X26" s="24">
        <v>5.97</v>
      </c>
      <c r="Y26" s="24">
        <v>1.75</v>
      </c>
      <c r="Z26" s="14">
        <v>12.9</v>
      </c>
      <c r="AA26" s="14">
        <v>0.27</v>
      </c>
      <c r="AB26" s="14">
        <v>102.62</v>
      </c>
      <c r="AC26" s="14">
        <v>231949</v>
      </c>
      <c r="AD26" s="14">
        <v>214581</v>
      </c>
      <c r="AE26" s="14">
        <f t="shared" si="0"/>
        <v>0.925121470668121</v>
      </c>
      <c r="AF26" s="24">
        <f t="shared" si="1"/>
        <v>21458100</v>
      </c>
      <c r="AG26" s="24">
        <f t="shared" si="2"/>
        <v>92.512147066812105</v>
      </c>
      <c r="AH26" s="14">
        <v>147500</v>
      </c>
      <c r="AI26" s="14">
        <v>140125</v>
      </c>
      <c r="AJ26" s="14">
        <f t="shared" si="3"/>
        <v>14012500</v>
      </c>
      <c r="AK26" s="25">
        <f t="shared" si="4"/>
        <v>95</v>
      </c>
    </row>
    <row r="27" spans="1:37" ht="14.25" x14ac:dyDescent="0.2">
      <c r="A27" s="34"/>
      <c r="B27" s="10">
        <v>2015</v>
      </c>
      <c r="C27" s="14">
        <v>45.53</v>
      </c>
      <c r="D27" s="14">
        <v>48.39</v>
      </c>
      <c r="E27" s="14">
        <v>-2.86</v>
      </c>
      <c r="F27" s="14">
        <v>142.38</v>
      </c>
      <c r="G27" s="14">
        <v>53.38</v>
      </c>
      <c r="H27" s="14">
        <v>56</v>
      </c>
      <c r="I27" s="14">
        <v>55.44</v>
      </c>
      <c r="J27" s="14">
        <v>10.45</v>
      </c>
      <c r="K27" s="14">
        <v>14.01</v>
      </c>
      <c r="L27" s="14">
        <v>16.850000000000001</v>
      </c>
      <c r="M27" s="14">
        <v>6.29</v>
      </c>
      <c r="N27" s="14">
        <v>45</v>
      </c>
      <c r="O27" s="14">
        <v>97.34</v>
      </c>
      <c r="P27" s="14">
        <v>20.9</v>
      </c>
      <c r="Q27" s="14">
        <v>0.28000000000000003</v>
      </c>
      <c r="R27" s="14">
        <v>0.38</v>
      </c>
      <c r="S27" s="14">
        <v>0.37</v>
      </c>
      <c r="T27" s="14">
        <v>12.99</v>
      </c>
      <c r="U27" s="14">
        <v>5.79</v>
      </c>
      <c r="V27" s="24">
        <v>6.3</v>
      </c>
      <c r="W27" s="24">
        <v>5.55</v>
      </c>
      <c r="X27" s="24">
        <v>5.98</v>
      </c>
      <c r="Y27" s="24">
        <v>1.73</v>
      </c>
      <c r="Z27" s="14">
        <v>13</v>
      </c>
      <c r="AA27" s="14">
        <v>0.27</v>
      </c>
      <c r="AB27" s="14">
        <v>103.52</v>
      </c>
      <c r="AC27" s="14">
        <v>231949</v>
      </c>
      <c r="AD27" s="14">
        <v>213267</v>
      </c>
      <c r="AE27" s="14">
        <f t="shared" si="0"/>
        <v>0.91945643223294771</v>
      </c>
      <c r="AF27" s="24">
        <f t="shared" si="1"/>
        <v>21326700</v>
      </c>
      <c r="AG27" s="24">
        <f t="shared" si="2"/>
        <v>91.94564322329478</v>
      </c>
      <c r="AH27" s="14">
        <v>147500</v>
      </c>
      <c r="AI27" s="14">
        <v>137175</v>
      </c>
      <c r="AJ27" s="14">
        <f t="shared" si="3"/>
        <v>13717500</v>
      </c>
      <c r="AK27" s="25">
        <f t="shared" si="4"/>
        <v>93</v>
      </c>
    </row>
    <row r="28" spans="1:37" ht="14.25" x14ac:dyDescent="0.2">
      <c r="A28" s="34"/>
      <c r="B28" s="10">
        <v>2016</v>
      </c>
      <c r="C28" s="14">
        <v>43.53</v>
      </c>
      <c r="D28" s="14">
        <v>42.51</v>
      </c>
      <c r="E28" s="14">
        <v>1.02</v>
      </c>
      <c r="F28" s="14">
        <v>179.3</v>
      </c>
      <c r="G28" s="14">
        <v>42.88</v>
      </c>
      <c r="H28" s="14">
        <v>47.12</v>
      </c>
      <c r="I28" s="14">
        <v>49.12</v>
      </c>
      <c r="J28" s="14">
        <v>10.02</v>
      </c>
      <c r="K28" s="14">
        <v>13.41</v>
      </c>
      <c r="L28" s="14">
        <v>15.69</v>
      </c>
      <c r="M28" s="14">
        <v>6.29</v>
      </c>
      <c r="N28" s="14">
        <v>44.62</v>
      </c>
      <c r="O28" s="14">
        <v>97.22</v>
      </c>
      <c r="P28" s="14">
        <v>21.17</v>
      </c>
      <c r="Q28" s="14">
        <v>0.3</v>
      </c>
      <c r="R28" s="14">
        <v>0.38</v>
      </c>
      <c r="S28" s="14">
        <v>0.38</v>
      </c>
      <c r="T28" s="14">
        <v>13.21</v>
      </c>
      <c r="U28" s="14">
        <v>5.97</v>
      </c>
      <c r="V28" s="24">
        <v>6.23</v>
      </c>
      <c r="W28" s="24">
        <v>5.54</v>
      </c>
      <c r="X28" s="24">
        <v>5.96</v>
      </c>
      <c r="Y28" s="24">
        <v>1.76</v>
      </c>
      <c r="Z28" s="14">
        <v>12.99</v>
      </c>
      <c r="AA28" s="14">
        <v>0.28000000000000003</v>
      </c>
      <c r="AB28" s="14">
        <v>103.43</v>
      </c>
      <c r="AC28" s="14">
        <v>231949</v>
      </c>
      <c r="AD28" s="14">
        <v>205638</v>
      </c>
      <c r="AE28" s="14">
        <f t="shared" si="0"/>
        <v>0.88656558122690765</v>
      </c>
      <c r="AF28" s="24">
        <f t="shared" si="1"/>
        <v>20563800</v>
      </c>
      <c r="AG28" s="24">
        <f t="shared" si="2"/>
        <v>88.656558122690768</v>
      </c>
      <c r="AH28" s="14">
        <v>147500</v>
      </c>
      <c r="AI28" s="14">
        <v>132750</v>
      </c>
      <c r="AJ28" s="14">
        <f t="shared" si="3"/>
        <v>13275000</v>
      </c>
      <c r="AK28" s="25">
        <f t="shared" si="4"/>
        <v>90</v>
      </c>
    </row>
    <row r="29" spans="1:37" ht="14.25" x14ac:dyDescent="0.2">
      <c r="A29" s="34"/>
      <c r="B29" s="10">
        <v>2017</v>
      </c>
      <c r="C29" s="14">
        <v>46.5</v>
      </c>
      <c r="D29" s="14">
        <v>47.51</v>
      </c>
      <c r="E29" s="14">
        <v>-1.01</v>
      </c>
      <c r="F29" s="14">
        <v>105.47</v>
      </c>
      <c r="G29" s="14">
        <v>64.5</v>
      </c>
      <c r="H29" s="14">
        <v>62.12</v>
      </c>
      <c r="I29" s="14">
        <v>57.5</v>
      </c>
      <c r="J29" s="14">
        <v>11.09</v>
      </c>
      <c r="K29" s="14">
        <v>14.6</v>
      </c>
      <c r="L29" s="14">
        <v>17.79</v>
      </c>
      <c r="M29" s="14">
        <v>6.1</v>
      </c>
      <c r="N29" s="14">
        <v>44.56</v>
      </c>
      <c r="O29" s="14">
        <v>97.3</v>
      </c>
      <c r="P29" s="14">
        <v>20.85</v>
      </c>
      <c r="Q29" s="14">
        <v>0.28000000000000003</v>
      </c>
      <c r="R29" s="14">
        <v>0.38</v>
      </c>
      <c r="S29" s="14">
        <v>0.37</v>
      </c>
      <c r="T29" s="14">
        <v>12.83</v>
      </c>
      <c r="U29" s="14">
        <v>5.56</v>
      </c>
      <c r="V29" s="24">
        <v>6.43</v>
      </c>
      <c r="W29" s="24">
        <v>5.58</v>
      </c>
      <c r="X29" s="24">
        <v>6</v>
      </c>
      <c r="Y29" s="24">
        <v>1.71</v>
      </c>
      <c r="Z29" s="14">
        <v>13.07</v>
      </c>
      <c r="AA29" s="14">
        <v>0.28000000000000003</v>
      </c>
      <c r="AB29" s="14">
        <v>104.07</v>
      </c>
      <c r="AC29" s="14">
        <v>237527</v>
      </c>
      <c r="AD29" s="14">
        <v>257637</v>
      </c>
      <c r="AE29" s="14">
        <f t="shared" si="0"/>
        <v>1.0846640592437913</v>
      </c>
      <c r="AF29" s="24">
        <f t="shared" si="1"/>
        <v>25763700</v>
      </c>
      <c r="AG29" s="24">
        <f t="shared" si="2"/>
        <v>108.46640592437912</v>
      </c>
      <c r="AH29" s="14">
        <v>152550</v>
      </c>
      <c r="AI29" s="14">
        <v>173907</v>
      </c>
      <c r="AJ29" s="14">
        <f t="shared" si="3"/>
        <v>17390700</v>
      </c>
      <c r="AK29" s="25">
        <f t="shared" si="4"/>
        <v>114</v>
      </c>
    </row>
    <row r="30" spans="1:37" ht="14.25" x14ac:dyDescent="0.2">
      <c r="A30" s="34"/>
      <c r="B30" s="10">
        <v>2018</v>
      </c>
      <c r="C30" s="14">
        <v>45.3</v>
      </c>
      <c r="D30" s="14">
        <v>46.4</v>
      </c>
      <c r="E30" s="14">
        <v>-1.1000000000000001</v>
      </c>
      <c r="F30" s="14">
        <v>158.19999999999999</v>
      </c>
      <c r="G30" s="14">
        <v>20.62</v>
      </c>
      <c r="H30" s="14">
        <v>29.56</v>
      </c>
      <c r="I30" s="14">
        <v>35.25</v>
      </c>
      <c r="J30" s="14">
        <v>10.16</v>
      </c>
      <c r="K30" s="14">
        <v>13.71</v>
      </c>
      <c r="L30" s="14">
        <v>16.11</v>
      </c>
      <c r="M30" s="14">
        <v>6.47</v>
      </c>
      <c r="N30" s="14">
        <v>46.88</v>
      </c>
      <c r="O30" s="14">
        <v>97.09</v>
      </c>
      <c r="P30" s="14">
        <v>20.69</v>
      </c>
      <c r="Q30" s="14">
        <v>0.3</v>
      </c>
      <c r="R30" s="14">
        <v>0.38</v>
      </c>
      <c r="S30" s="14">
        <v>0.38</v>
      </c>
      <c r="T30" s="14">
        <v>13.17</v>
      </c>
      <c r="U30" s="14">
        <v>6.37</v>
      </c>
      <c r="V30" s="24">
        <v>6.06</v>
      </c>
      <c r="W30" s="24">
        <v>5.45</v>
      </c>
      <c r="X30" s="24">
        <v>5.97</v>
      </c>
      <c r="Y30" s="24">
        <v>1.82</v>
      </c>
      <c r="Z30" s="14">
        <v>12.85</v>
      </c>
      <c r="AA30" s="14">
        <v>0.27</v>
      </c>
      <c r="AB30" s="14">
        <v>102.1</v>
      </c>
      <c r="AC30" s="14">
        <v>231949</v>
      </c>
      <c r="AD30" s="14">
        <v>215512</v>
      </c>
      <c r="AE30" s="14">
        <f t="shared" si="0"/>
        <v>0.92913528404951085</v>
      </c>
      <c r="AF30" s="24">
        <f t="shared" si="1"/>
        <v>21551200</v>
      </c>
      <c r="AG30" s="24">
        <f t="shared" si="2"/>
        <v>92.913528404951094</v>
      </c>
      <c r="AH30" s="14">
        <v>147500</v>
      </c>
      <c r="AI30" s="14">
        <v>141600</v>
      </c>
      <c r="AJ30" s="14">
        <f t="shared" si="3"/>
        <v>14160000</v>
      </c>
      <c r="AK30" s="25">
        <f t="shared" si="4"/>
        <v>96</v>
      </c>
    </row>
    <row r="31" spans="1:37" ht="14.25" x14ac:dyDescent="0.2">
      <c r="A31" s="34"/>
      <c r="B31" s="10">
        <v>2019</v>
      </c>
      <c r="C31" s="14">
        <v>46.4</v>
      </c>
      <c r="D31" s="14">
        <v>47.15</v>
      </c>
      <c r="E31" s="14">
        <v>-0.74</v>
      </c>
      <c r="F31" s="14">
        <v>263.67</v>
      </c>
      <c r="G31" s="14">
        <v>29.38</v>
      </c>
      <c r="H31" s="14">
        <v>34.5</v>
      </c>
      <c r="I31" s="14">
        <v>37.25</v>
      </c>
      <c r="J31" s="14">
        <v>11.84</v>
      </c>
      <c r="K31" s="14">
        <v>15.86</v>
      </c>
      <c r="L31" s="14">
        <v>19.45</v>
      </c>
      <c r="M31" s="14">
        <v>6.41</v>
      </c>
      <c r="N31" s="14">
        <v>46.44</v>
      </c>
      <c r="O31" s="14">
        <v>97.14</v>
      </c>
      <c r="P31" s="14">
        <v>20.74</v>
      </c>
      <c r="Q31" s="14">
        <v>0.32</v>
      </c>
      <c r="R31" s="14">
        <v>0.39</v>
      </c>
      <c r="S31" s="14">
        <v>0.38</v>
      </c>
      <c r="T31" s="14">
        <v>13.14</v>
      </c>
      <c r="U31" s="14">
        <v>6.12</v>
      </c>
      <c r="V31" s="24">
        <v>6.3</v>
      </c>
      <c r="W31" s="24">
        <v>5.57</v>
      </c>
      <c r="X31" s="24">
        <v>6.01</v>
      </c>
      <c r="Y31" s="24">
        <v>1.78</v>
      </c>
      <c r="Z31" s="14">
        <v>13.1</v>
      </c>
      <c r="AA31" s="14">
        <v>0.28000000000000003</v>
      </c>
      <c r="AB31" s="14">
        <v>103.95</v>
      </c>
      <c r="AC31" s="14">
        <v>232349</v>
      </c>
      <c r="AD31" s="14">
        <v>217090</v>
      </c>
      <c r="AE31" s="14">
        <f t="shared" si="0"/>
        <v>0.93432724048737026</v>
      </c>
      <c r="AF31" s="24">
        <f t="shared" si="1"/>
        <v>21709000</v>
      </c>
      <c r="AG31" s="24">
        <f t="shared" si="2"/>
        <v>93.432724048737029</v>
      </c>
      <c r="AH31" s="14">
        <v>147900</v>
      </c>
      <c r="AI31" s="14">
        <v>142090</v>
      </c>
      <c r="AJ31" s="14">
        <f t="shared" si="3"/>
        <v>14209000</v>
      </c>
      <c r="AK31" s="25">
        <f t="shared" si="4"/>
        <v>96.071670047329278</v>
      </c>
    </row>
    <row r="32" spans="1:37" ht="14.25" x14ac:dyDescent="0.2">
      <c r="A32" s="34"/>
      <c r="B32" s="10">
        <v>2020</v>
      </c>
      <c r="C32" s="14">
        <v>45.68</v>
      </c>
      <c r="D32" s="14">
        <v>45.89</v>
      </c>
      <c r="E32" s="14">
        <v>-0.21</v>
      </c>
      <c r="F32" s="14">
        <v>189.84</v>
      </c>
      <c r="G32" s="14">
        <v>51.12</v>
      </c>
      <c r="H32" s="14">
        <v>54.31</v>
      </c>
      <c r="I32" s="14">
        <v>54.56</v>
      </c>
      <c r="J32" s="14">
        <v>10.25</v>
      </c>
      <c r="K32" s="14">
        <v>13.83</v>
      </c>
      <c r="L32" s="14">
        <v>16.84</v>
      </c>
      <c r="M32" s="14">
        <v>6.59</v>
      </c>
      <c r="N32" s="14">
        <v>46.25</v>
      </c>
      <c r="O32" s="14">
        <v>97.26</v>
      </c>
      <c r="P32" s="14">
        <v>21.04</v>
      </c>
      <c r="Q32" s="14">
        <v>0.34</v>
      </c>
      <c r="R32" s="14">
        <v>0.4</v>
      </c>
      <c r="S32" s="14">
        <v>0.38</v>
      </c>
      <c r="T32" s="14">
        <v>13.64</v>
      </c>
      <c r="U32" s="14">
        <v>6.76</v>
      </c>
      <c r="V32" s="24">
        <v>6.3</v>
      </c>
      <c r="W32" s="24">
        <v>5.56</v>
      </c>
      <c r="X32" s="24">
        <v>5.99</v>
      </c>
      <c r="Y32" s="24">
        <v>1.76</v>
      </c>
      <c r="Z32" s="14">
        <v>13.04</v>
      </c>
      <c r="AA32" s="14">
        <v>0.28999999999999998</v>
      </c>
      <c r="AB32" s="14">
        <v>104.03</v>
      </c>
      <c r="AC32" s="14">
        <v>232349</v>
      </c>
      <c r="AD32" s="14">
        <v>220233</v>
      </c>
      <c r="AE32" s="14">
        <f t="shared" si="0"/>
        <v>0.94785430537682536</v>
      </c>
      <c r="AF32" s="24">
        <f t="shared" si="1"/>
        <v>22023300</v>
      </c>
      <c r="AG32" s="24">
        <f t="shared" si="2"/>
        <v>94.785430537682544</v>
      </c>
      <c r="AH32" s="14">
        <v>147900</v>
      </c>
      <c r="AI32" s="14">
        <v>142090</v>
      </c>
      <c r="AJ32" s="14">
        <f t="shared" si="3"/>
        <v>14209000</v>
      </c>
      <c r="AK32" s="25">
        <f t="shared" si="4"/>
        <v>96.071670047329278</v>
      </c>
    </row>
    <row r="33" spans="1:37" ht="14.25" x14ac:dyDescent="0.2">
      <c r="A33" s="34"/>
      <c r="B33" s="10">
        <v>2021</v>
      </c>
      <c r="C33" s="14">
        <v>47.82</v>
      </c>
      <c r="D33" s="14">
        <v>50.4</v>
      </c>
      <c r="E33" s="14">
        <v>-2.58</v>
      </c>
      <c r="F33" s="14">
        <v>106.45</v>
      </c>
      <c r="G33" s="14">
        <v>98.31</v>
      </c>
      <c r="H33" s="14">
        <v>89.19</v>
      </c>
      <c r="I33" s="14">
        <v>79.94</v>
      </c>
      <c r="J33" s="14">
        <v>9.66</v>
      </c>
      <c r="K33" s="14">
        <v>13.19</v>
      </c>
      <c r="L33" s="14">
        <v>16.25</v>
      </c>
      <c r="M33" s="14">
        <v>6.16</v>
      </c>
      <c r="N33" s="14">
        <v>43.06</v>
      </c>
      <c r="O33" s="14">
        <v>97.18</v>
      </c>
      <c r="P33" s="14">
        <v>21.98</v>
      </c>
      <c r="Q33" s="14">
        <v>0.27</v>
      </c>
      <c r="R33" s="14">
        <v>0.38</v>
      </c>
      <c r="S33" s="14">
        <v>0.37</v>
      </c>
      <c r="T33" s="14">
        <v>13.5</v>
      </c>
      <c r="U33" s="14">
        <v>5.69</v>
      </c>
      <c r="V33" s="24">
        <v>5.9</v>
      </c>
      <c r="W33" s="24">
        <v>5.5</v>
      </c>
      <c r="X33" s="24">
        <v>5.93</v>
      </c>
      <c r="Y33" s="24">
        <v>1.95</v>
      </c>
      <c r="Z33" s="14">
        <v>12.73</v>
      </c>
      <c r="AA33" s="14">
        <v>0.27</v>
      </c>
      <c r="AB33" s="14">
        <v>102.69</v>
      </c>
      <c r="AC33" s="14">
        <v>232649</v>
      </c>
      <c r="AD33" s="14">
        <v>191940</v>
      </c>
      <c r="AE33" s="14">
        <f t="shared" si="0"/>
        <v>0.82501966481695599</v>
      </c>
      <c r="AF33" s="24">
        <f t="shared" si="1"/>
        <v>19194000</v>
      </c>
      <c r="AG33" s="24">
        <f t="shared" si="2"/>
        <v>82.501966481695604</v>
      </c>
      <c r="AH33" s="14">
        <v>148000</v>
      </c>
      <c r="AI33" s="14">
        <v>112800</v>
      </c>
      <c r="AJ33" s="14">
        <f t="shared" si="3"/>
        <v>11280000</v>
      </c>
      <c r="AK33" s="25">
        <f t="shared" si="4"/>
        <v>76.21621621621621</v>
      </c>
    </row>
    <row r="34" spans="1:37" ht="14.25" x14ac:dyDescent="0.2">
      <c r="A34" s="34"/>
      <c r="B34" s="10">
        <v>2022</v>
      </c>
      <c r="C34" s="14">
        <v>46.77</v>
      </c>
      <c r="D34" s="14">
        <v>46.07</v>
      </c>
      <c r="E34" s="14">
        <v>0.7</v>
      </c>
      <c r="F34" s="14">
        <v>140.72</v>
      </c>
      <c r="G34" s="14">
        <v>93.38</v>
      </c>
      <c r="H34" s="14">
        <v>85.88</v>
      </c>
      <c r="I34" s="14">
        <v>77.25</v>
      </c>
      <c r="J34" s="14">
        <v>11.35</v>
      </c>
      <c r="K34" s="14">
        <v>15.18</v>
      </c>
      <c r="L34" s="14">
        <v>18.63</v>
      </c>
      <c r="M34" s="14">
        <v>6.16</v>
      </c>
      <c r="N34" s="14">
        <v>41.81</v>
      </c>
      <c r="O34" s="14">
        <v>97.27</v>
      </c>
      <c r="P34" s="14">
        <v>22.15</v>
      </c>
      <c r="Q34" s="14">
        <v>0.27</v>
      </c>
      <c r="R34" s="14">
        <v>0.38</v>
      </c>
      <c r="S34" s="14">
        <v>0.37</v>
      </c>
      <c r="T34" s="14">
        <v>13.6</v>
      </c>
      <c r="U34" s="14">
        <v>5.69</v>
      </c>
      <c r="V34" s="24">
        <v>6.05</v>
      </c>
      <c r="W34" s="24">
        <v>5.52</v>
      </c>
      <c r="X34" s="24">
        <v>5.94</v>
      </c>
      <c r="Y34" s="24">
        <v>1.87</v>
      </c>
      <c r="Z34" s="14">
        <v>12.86</v>
      </c>
      <c r="AA34" s="14">
        <v>0.28000000000000003</v>
      </c>
      <c r="AB34" s="14">
        <v>103.34</v>
      </c>
      <c r="AC34" s="14">
        <v>232649</v>
      </c>
      <c r="AD34" s="14">
        <v>238952</v>
      </c>
      <c r="AE34" s="14">
        <f t="shared" si="0"/>
        <v>1.0270923150325169</v>
      </c>
      <c r="AF34" s="24">
        <f t="shared" si="1"/>
        <v>23895200</v>
      </c>
      <c r="AG34" s="24">
        <f t="shared" si="2"/>
        <v>102.70923150325169</v>
      </c>
      <c r="AH34" s="14">
        <v>148000</v>
      </c>
      <c r="AI34" s="14">
        <v>146520</v>
      </c>
      <c r="AJ34" s="14">
        <f t="shared" si="3"/>
        <v>14652000</v>
      </c>
      <c r="AK34" s="25">
        <f t="shared" si="4"/>
        <v>99</v>
      </c>
    </row>
    <row r="35" spans="1:37" ht="14.25" x14ac:dyDescent="0.2">
      <c r="A35" s="34" t="s">
        <v>41</v>
      </c>
      <c r="B35" s="10">
        <v>2007</v>
      </c>
      <c r="C35" s="14">
        <v>47.18</v>
      </c>
      <c r="D35" s="14">
        <v>46.03</v>
      </c>
      <c r="E35" s="14">
        <v>1.1499999999999999</v>
      </c>
      <c r="F35" s="14">
        <v>110.74</v>
      </c>
      <c r="G35" s="14">
        <v>21.62</v>
      </c>
      <c r="H35" s="14">
        <v>22.75</v>
      </c>
      <c r="I35" s="14">
        <v>24.56</v>
      </c>
      <c r="J35" s="14">
        <v>11.37</v>
      </c>
      <c r="K35" s="14">
        <v>15.1</v>
      </c>
      <c r="L35" s="14">
        <v>19.13</v>
      </c>
      <c r="M35" s="14">
        <v>6.41</v>
      </c>
      <c r="N35" s="14">
        <v>43.69</v>
      </c>
      <c r="O35" s="14">
        <v>100.56</v>
      </c>
      <c r="P35" s="14">
        <v>22.38</v>
      </c>
      <c r="Q35" s="14">
        <v>0.27</v>
      </c>
      <c r="R35" s="14">
        <v>0.35</v>
      </c>
      <c r="S35" s="14">
        <v>0.34</v>
      </c>
      <c r="T35" s="14">
        <v>14.19</v>
      </c>
      <c r="U35" s="14">
        <v>6.76</v>
      </c>
      <c r="V35" s="24">
        <v>6.05</v>
      </c>
      <c r="W35" s="24">
        <v>5.48</v>
      </c>
      <c r="X35" s="24">
        <v>5.96</v>
      </c>
      <c r="Y35" s="24">
        <v>1.81</v>
      </c>
      <c r="Z35" s="14">
        <v>12.81</v>
      </c>
      <c r="AA35" s="14">
        <v>0.27</v>
      </c>
      <c r="AB35" s="14">
        <v>102.05</v>
      </c>
      <c r="AC35" s="14">
        <v>115550</v>
      </c>
      <c r="AD35" s="14">
        <v>72885</v>
      </c>
      <c r="AE35" s="14">
        <f t="shared" ref="AE35:AE66" si="5">AD35/AC35</f>
        <v>0.63076590220683681</v>
      </c>
      <c r="AF35" s="24">
        <f t="shared" si="1"/>
        <v>7288500</v>
      </c>
      <c r="AG35" s="24">
        <f t="shared" si="2"/>
        <v>63.076590220683684</v>
      </c>
      <c r="AH35" s="14">
        <v>107122</v>
      </c>
      <c r="AI35" s="14">
        <v>65415</v>
      </c>
      <c r="AJ35" s="14">
        <f t="shared" si="3"/>
        <v>6541500</v>
      </c>
      <c r="AK35" s="25">
        <f t="shared" si="4"/>
        <v>61.065887492765256</v>
      </c>
    </row>
    <row r="36" spans="1:37" ht="14.25" x14ac:dyDescent="0.2">
      <c r="A36" s="34"/>
      <c r="B36" s="10">
        <v>2008</v>
      </c>
      <c r="C36" s="14">
        <v>48.08</v>
      </c>
      <c r="D36" s="14">
        <v>47.74</v>
      </c>
      <c r="E36" s="14">
        <v>0.34</v>
      </c>
      <c r="F36" s="14">
        <v>100.2</v>
      </c>
      <c r="G36" s="14">
        <v>39.25</v>
      </c>
      <c r="H36" s="14">
        <v>41.88</v>
      </c>
      <c r="I36" s="14">
        <v>43.69</v>
      </c>
      <c r="J36" s="14">
        <v>12.26</v>
      </c>
      <c r="K36" s="14">
        <v>16.07</v>
      </c>
      <c r="L36" s="14">
        <v>19.37</v>
      </c>
      <c r="M36" s="14">
        <v>6.23</v>
      </c>
      <c r="N36" s="14">
        <v>42.94</v>
      </c>
      <c r="O36" s="14">
        <v>100.54</v>
      </c>
      <c r="P36" s="14">
        <v>22.49</v>
      </c>
      <c r="Q36" s="14">
        <v>0.25</v>
      </c>
      <c r="R36" s="14">
        <v>0.34</v>
      </c>
      <c r="S36" s="14">
        <v>0.34</v>
      </c>
      <c r="T36" s="14">
        <v>13.92</v>
      </c>
      <c r="U36" s="14">
        <v>6.22</v>
      </c>
      <c r="V36" s="24">
        <v>6.05</v>
      </c>
      <c r="W36" s="24">
        <v>5.49</v>
      </c>
      <c r="X36" s="24">
        <v>5.92</v>
      </c>
      <c r="Y36" s="24">
        <v>1.84</v>
      </c>
      <c r="Z36" s="14">
        <v>12.82</v>
      </c>
      <c r="AA36" s="14">
        <v>0.28000000000000003</v>
      </c>
      <c r="AB36" s="14">
        <v>102.38</v>
      </c>
      <c r="AC36" s="14">
        <v>115550</v>
      </c>
      <c r="AD36" s="14">
        <v>92753</v>
      </c>
      <c r="AE36" s="14">
        <f t="shared" si="5"/>
        <v>0.80270878407615753</v>
      </c>
      <c r="AF36" s="24">
        <f t="shared" si="1"/>
        <v>9275300</v>
      </c>
      <c r="AG36" s="24">
        <f t="shared" si="2"/>
        <v>80.270878407615754</v>
      </c>
      <c r="AH36" s="14">
        <v>107120</v>
      </c>
      <c r="AI36" s="14">
        <v>65415</v>
      </c>
      <c r="AJ36" s="14">
        <f t="shared" si="3"/>
        <v>6541500</v>
      </c>
      <c r="AK36" s="25">
        <f t="shared" si="4"/>
        <v>61.067027632561611</v>
      </c>
    </row>
    <row r="37" spans="1:37" ht="14.25" x14ac:dyDescent="0.2">
      <c r="A37" s="34"/>
      <c r="B37" s="10">
        <v>2009</v>
      </c>
      <c r="C37" s="14">
        <v>47.22</v>
      </c>
      <c r="D37" s="14">
        <v>46.2</v>
      </c>
      <c r="E37" s="14">
        <v>1.01</v>
      </c>
      <c r="F37" s="14">
        <v>226.76</v>
      </c>
      <c r="G37" s="14">
        <v>0.31</v>
      </c>
      <c r="H37" s="14">
        <v>4.5599999999999996</v>
      </c>
      <c r="I37" s="14">
        <v>5.69</v>
      </c>
      <c r="J37" s="14">
        <v>11.22</v>
      </c>
      <c r="K37" s="14">
        <v>14.9</v>
      </c>
      <c r="L37" s="14">
        <v>17.87</v>
      </c>
      <c r="M37" s="14">
        <v>6.65</v>
      </c>
      <c r="N37" s="14">
        <v>46.81</v>
      </c>
      <c r="O37" s="14">
        <v>100.46</v>
      </c>
      <c r="P37" s="14">
        <v>21.73</v>
      </c>
      <c r="Q37" s="14">
        <v>0.33</v>
      </c>
      <c r="R37" s="14">
        <v>0.38</v>
      </c>
      <c r="S37" s="14">
        <v>0.37</v>
      </c>
      <c r="T37" s="14">
        <v>14.18</v>
      </c>
      <c r="U37" s="14">
        <v>7.3</v>
      </c>
      <c r="V37" s="24">
        <v>6.34</v>
      </c>
      <c r="W37" s="24">
        <v>5.55</v>
      </c>
      <c r="X37" s="24">
        <v>6.02</v>
      </c>
      <c r="Y37" s="24">
        <v>1.73</v>
      </c>
      <c r="Z37" s="14">
        <v>13.03</v>
      </c>
      <c r="AA37" s="14">
        <v>0.28000000000000003</v>
      </c>
      <c r="AB37" s="14">
        <v>103.28</v>
      </c>
      <c r="AC37" s="14">
        <v>115650</v>
      </c>
      <c r="AD37" s="14">
        <v>87967.5</v>
      </c>
      <c r="AE37" s="14">
        <f t="shared" si="5"/>
        <v>0.76063553826199737</v>
      </c>
      <c r="AF37" s="24">
        <f t="shared" si="1"/>
        <v>8796750</v>
      </c>
      <c r="AG37" s="24">
        <f t="shared" si="2"/>
        <v>76.063553826199737</v>
      </c>
      <c r="AH37" s="14">
        <v>108900</v>
      </c>
      <c r="AI37" s="14">
        <v>82764</v>
      </c>
      <c r="AJ37" s="14">
        <f t="shared" si="3"/>
        <v>8276400</v>
      </c>
      <c r="AK37" s="25">
        <f t="shared" si="4"/>
        <v>76</v>
      </c>
    </row>
    <row r="38" spans="1:37" ht="14.25" x14ac:dyDescent="0.2">
      <c r="A38" s="34"/>
      <c r="B38" s="10">
        <v>2010</v>
      </c>
      <c r="C38" s="14">
        <v>47.27</v>
      </c>
      <c r="D38" s="14">
        <v>47.34</v>
      </c>
      <c r="E38" s="14">
        <v>-7.0000000000000007E-2</v>
      </c>
      <c r="F38" s="14">
        <v>126.56</v>
      </c>
      <c r="G38" s="14">
        <v>359.69</v>
      </c>
      <c r="H38" s="14">
        <v>5.69</v>
      </c>
      <c r="I38" s="14">
        <v>9.19</v>
      </c>
      <c r="J38" s="14">
        <v>11.88</v>
      </c>
      <c r="K38" s="14">
        <v>15.59</v>
      </c>
      <c r="L38" s="14">
        <v>19.23</v>
      </c>
      <c r="M38" s="14">
        <v>6.47</v>
      </c>
      <c r="N38" s="14">
        <v>42.81</v>
      </c>
      <c r="O38" s="14">
        <v>100.31</v>
      </c>
      <c r="P38" s="14">
        <v>22.69</v>
      </c>
      <c r="Q38" s="14">
        <v>0.28000000000000003</v>
      </c>
      <c r="R38" s="14">
        <v>0.35</v>
      </c>
      <c r="S38" s="14">
        <v>0.34</v>
      </c>
      <c r="T38" s="14">
        <v>14.28</v>
      </c>
      <c r="U38" s="14">
        <v>6.8</v>
      </c>
      <c r="V38" s="24">
        <v>6.06</v>
      </c>
      <c r="W38" s="24">
        <v>5.45</v>
      </c>
      <c r="X38" s="24">
        <v>5.95</v>
      </c>
      <c r="Y38" s="24">
        <v>1.79</v>
      </c>
      <c r="Z38" s="14">
        <v>12.83</v>
      </c>
      <c r="AA38" s="14">
        <v>0.27</v>
      </c>
      <c r="AB38" s="14">
        <v>101.92</v>
      </c>
      <c r="AC38" s="14">
        <v>109350</v>
      </c>
      <c r="AD38" s="14">
        <v>97821</v>
      </c>
      <c r="AE38" s="14">
        <f t="shared" si="5"/>
        <v>0.89456790123456786</v>
      </c>
      <c r="AF38" s="24">
        <f t="shared" si="1"/>
        <v>9782100</v>
      </c>
      <c r="AG38" s="24">
        <f t="shared" si="2"/>
        <v>89.456790123456784</v>
      </c>
      <c r="AH38" s="14">
        <v>102800</v>
      </c>
      <c r="AI38" s="14">
        <v>92520</v>
      </c>
      <c r="AJ38" s="14">
        <f t="shared" si="3"/>
        <v>9252000</v>
      </c>
      <c r="AK38" s="25">
        <f t="shared" si="4"/>
        <v>90</v>
      </c>
    </row>
    <row r="39" spans="1:37" ht="14.25" x14ac:dyDescent="0.2">
      <c r="A39" s="34"/>
      <c r="B39" s="10">
        <v>2011</v>
      </c>
      <c r="C39" s="14">
        <v>48.08</v>
      </c>
      <c r="D39" s="14">
        <v>47.12</v>
      </c>
      <c r="E39" s="14">
        <v>0.96</v>
      </c>
      <c r="F39" s="14">
        <v>168.75</v>
      </c>
      <c r="G39" s="14">
        <v>49.31</v>
      </c>
      <c r="H39" s="14">
        <v>47.12</v>
      </c>
      <c r="I39" s="14">
        <v>42.56</v>
      </c>
      <c r="J39" s="14">
        <v>10.89</v>
      </c>
      <c r="K39" s="14">
        <v>14.12</v>
      </c>
      <c r="L39" s="14">
        <v>17.12</v>
      </c>
      <c r="M39" s="14">
        <v>6.77</v>
      </c>
      <c r="N39" s="14">
        <v>45.75</v>
      </c>
      <c r="O39" s="14">
        <v>100.6</v>
      </c>
      <c r="P39" s="14">
        <v>22.57</v>
      </c>
      <c r="Q39" s="14">
        <v>0.28000000000000003</v>
      </c>
      <c r="R39" s="14">
        <v>0.35</v>
      </c>
      <c r="S39" s="14">
        <v>0.34</v>
      </c>
      <c r="T39" s="14">
        <v>14.62</v>
      </c>
      <c r="U39" s="14">
        <v>7.58</v>
      </c>
      <c r="V39" s="24">
        <v>6.22</v>
      </c>
      <c r="W39" s="24">
        <v>5.51</v>
      </c>
      <c r="X39" s="24">
        <v>5.94</v>
      </c>
      <c r="Y39" s="24">
        <v>1.74</v>
      </c>
      <c r="Z39" s="14">
        <v>12.97</v>
      </c>
      <c r="AA39" s="14">
        <v>0.28000000000000003</v>
      </c>
      <c r="AB39" s="14">
        <v>103.16</v>
      </c>
      <c r="AC39" s="14">
        <v>136550</v>
      </c>
      <c r="AD39" s="14">
        <v>122293</v>
      </c>
      <c r="AE39" s="14">
        <f t="shared" si="5"/>
        <v>0.89559135847674842</v>
      </c>
      <c r="AF39" s="24">
        <f t="shared" si="1"/>
        <v>12229300</v>
      </c>
      <c r="AG39" s="24">
        <f t="shared" si="2"/>
        <v>89.559135847674838</v>
      </c>
      <c r="AH39" s="14">
        <v>129900</v>
      </c>
      <c r="AI39" s="14">
        <v>116910</v>
      </c>
      <c r="AJ39" s="14">
        <f t="shared" si="3"/>
        <v>11691000</v>
      </c>
      <c r="AK39" s="25">
        <f t="shared" si="4"/>
        <v>90</v>
      </c>
    </row>
    <row r="40" spans="1:37" ht="14.25" x14ac:dyDescent="0.2">
      <c r="A40" s="34"/>
      <c r="B40" s="10">
        <v>2012</v>
      </c>
      <c r="C40" s="14">
        <v>48.45</v>
      </c>
      <c r="D40" s="14">
        <v>48.99</v>
      </c>
      <c r="E40" s="14">
        <v>-0.54</v>
      </c>
      <c r="F40" s="14">
        <v>52.73</v>
      </c>
      <c r="G40" s="14">
        <v>13.5</v>
      </c>
      <c r="H40" s="14">
        <v>15.94</v>
      </c>
      <c r="I40" s="14">
        <v>18.75</v>
      </c>
      <c r="J40" s="14">
        <v>11.47</v>
      </c>
      <c r="K40" s="14">
        <v>14.81</v>
      </c>
      <c r="L40" s="14">
        <v>18.329999999999998</v>
      </c>
      <c r="M40" s="14">
        <v>6.04</v>
      </c>
      <c r="N40" s="14">
        <v>41.25</v>
      </c>
      <c r="O40" s="14">
        <v>100.57</v>
      </c>
      <c r="P40" s="14">
        <v>23</v>
      </c>
      <c r="Q40" s="14">
        <v>0.25</v>
      </c>
      <c r="R40" s="14">
        <v>0.34</v>
      </c>
      <c r="S40" s="14">
        <v>0.34</v>
      </c>
      <c r="T40" s="14">
        <v>14.07</v>
      </c>
      <c r="U40" s="14">
        <v>5.99</v>
      </c>
      <c r="V40" s="24">
        <v>6.32</v>
      </c>
      <c r="W40" s="24">
        <v>5.59</v>
      </c>
      <c r="X40" s="24">
        <v>5.99</v>
      </c>
      <c r="Y40" s="24">
        <v>1.77</v>
      </c>
      <c r="Z40" s="14">
        <v>13.09</v>
      </c>
      <c r="AA40" s="14">
        <v>0.28000000000000003</v>
      </c>
      <c r="AB40" s="14">
        <v>104.09</v>
      </c>
      <c r="AC40" s="14">
        <v>136960</v>
      </c>
      <c r="AD40" s="14">
        <v>162178</v>
      </c>
      <c r="AE40" s="14">
        <f t="shared" si="5"/>
        <v>1.1841267523364487</v>
      </c>
      <c r="AF40" s="24">
        <f t="shared" si="1"/>
        <v>16217800</v>
      </c>
      <c r="AG40" s="24">
        <f t="shared" si="2"/>
        <v>118.41267523364486</v>
      </c>
      <c r="AH40" s="14">
        <v>130300</v>
      </c>
      <c r="AI40" s="14">
        <v>156360</v>
      </c>
      <c r="AJ40" s="14">
        <f t="shared" si="3"/>
        <v>15636000</v>
      </c>
      <c r="AK40" s="25">
        <f t="shared" si="4"/>
        <v>120</v>
      </c>
    </row>
    <row r="41" spans="1:37" ht="14.25" x14ac:dyDescent="0.2">
      <c r="A41" s="34"/>
      <c r="B41" s="10">
        <v>2013</v>
      </c>
      <c r="C41" s="14">
        <v>45.21</v>
      </c>
      <c r="D41" s="14">
        <v>44.68</v>
      </c>
      <c r="E41" s="14">
        <v>0.53</v>
      </c>
      <c r="F41" s="14">
        <v>142.38</v>
      </c>
      <c r="G41" s="14">
        <v>359.81</v>
      </c>
      <c r="H41" s="14">
        <v>3.19</v>
      </c>
      <c r="I41" s="14">
        <v>5.75</v>
      </c>
      <c r="J41" s="14">
        <v>11.9</v>
      </c>
      <c r="K41" s="14">
        <v>15.63</v>
      </c>
      <c r="L41" s="14">
        <v>18.96</v>
      </c>
      <c r="M41" s="14">
        <v>6.35</v>
      </c>
      <c r="N41" s="14">
        <v>42.56</v>
      </c>
      <c r="O41" s="14">
        <v>100.47</v>
      </c>
      <c r="P41" s="14">
        <v>22.5</v>
      </c>
      <c r="Q41" s="14">
        <v>0.27</v>
      </c>
      <c r="R41" s="14">
        <v>0.34</v>
      </c>
      <c r="S41" s="14">
        <v>0.34</v>
      </c>
      <c r="T41" s="14">
        <v>14.11</v>
      </c>
      <c r="U41" s="14">
        <v>6.55</v>
      </c>
      <c r="V41" s="24">
        <v>6.24</v>
      </c>
      <c r="W41" s="24">
        <v>5.51</v>
      </c>
      <c r="X41" s="24">
        <v>5.98</v>
      </c>
      <c r="Y41" s="24">
        <v>1.73</v>
      </c>
      <c r="Z41" s="14">
        <v>12.98</v>
      </c>
      <c r="AA41" s="14">
        <v>0.28000000000000003</v>
      </c>
      <c r="AB41" s="14">
        <v>103.01</v>
      </c>
      <c r="AC41" s="14">
        <v>136960</v>
      </c>
      <c r="AD41" s="14">
        <v>162178</v>
      </c>
      <c r="AE41" s="14">
        <f t="shared" si="5"/>
        <v>1.1841267523364487</v>
      </c>
      <c r="AF41" s="24">
        <f t="shared" si="1"/>
        <v>16217800</v>
      </c>
      <c r="AG41" s="24">
        <f t="shared" si="2"/>
        <v>118.41267523364486</v>
      </c>
      <c r="AH41" s="14">
        <v>130300</v>
      </c>
      <c r="AI41" s="14">
        <v>156360</v>
      </c>
      <c r="AJ41" s="14">
        <f t="shared" si="3"/>
        <v>15636000</v>
      </c>
      <c r="AK41" s="25">
        <f t="shared" si="4"/>
        <v>120</v>
      </c>
    </row>
    <row r="42" spans="1:37" ht="14.25" x14ac:dyDescent="0.2">
      <c r="A42" s="34"/>
      <c r="B42" s="10">
        <v>2014</v>
      </c>
      <c r="C42" s="14">
        <v>47.23</v>
      </c>
      <c r="D42" s="14">
        <v>45.34</v>
      </c>
      <c r="E42" s="14">
        <v>1.89</v>
      </c>
      <c r="F42" s="14">
        <v>79.099999999999994</v>
      </c>
      <c r="G42" s="14">
        <v>20.309999999999999</v>
      </c>
      <c r="H42" s="14">
        <v>22.88</v>
      </c>
      <c r="I42" s="14">
        <v>22.88</v>
      </c>
      <c r="J42" s="14">
        <v>11.45</v>
      </c>
      <c r="K42" s="14">
        <v>14.81</v>
      </c>
      <c r="L42" s="14">
        <v>17.97</v>
      </c>
      <c r="M42" s="14">
        <v>6.23</v>
      </c>
      <c r="N42" s="14">
        <v>41.38</v>
      </c>
      <c r="O42" s="14">
        <v>100.47</v>
      </c>
      <c r="P42" s="14">
        <v>23.05</v>
      </c>
      <c r="Q42" s="14">
        <v>0.26</v>
      </c>
      <c r="R42" s="14">
        <v>0.35</v>
      </c>
      <c r="S42" s="14">
        <v>0.34</v>
      </c>
      <c r="T42" s="14">
        <v>14.26</v>
      </c>
      <c r="U42" s="14">
        <v>6.34</v>
      </c>
      <c r="V42" s="24">
        <v>6.18</v>
      </c>
      <c r="W42" s="24">
        <v>5.49</v>
      </c>
      <c r="X42" s="24">
        <v>5.97</v>
      </c>
      <c r="Y42" s="24">
        <v>1.75</v>
      </c>
      <c r="Z42" s="14">
        <v>12.9</v>
      </c>
      <c r="AA42" s="14">
        <v>0.27</v>
      </c>
      <c r="AB42" s="14">
        <v>102.62</v>
      </c>
      <c r="AC42" s="14">
        <v>137220</v>
      </c>
      <c r="AD42" s="14">
        <v>201618</v>
      </c>
      <c r="AE42" s="14">
        <f t="shared" si="5"/>
        <v>1.4693047660690861</v>
      </c>
      <c r="AF42" s="24">
        <f t="shared" si="1"/>
        <v>20161800</v>
      </c>
      <c r="AG42" s="24">
        <f t="shared" si="2"/>
        <v>146.93047660690863</v>
      </c>
      <c r="AH42" s="14">
        <v>130500</v>
      </c>
      <c r="AI42" s="14">
        <v>195750</v>
      </c>
      <c r="AJ42" s="14">
        <f t="shared" si="3"/>
        <v>19575000</v>
      </c>
      <c r="AK42" s="25">
        <f t="shared" si="4"/>
        <v>150</v>
      </c>
    </row>
    <row r="43" spans="1:37" ht="14.25" x14ac:dyDescent="0.2">
      <c r="A43" s="34"/>
      <c r="B43" s="10">
        <v>2015</v>
      </c>
      <c r="C43" s="14">
        <v>47.19</v>
      </c>
      <c r="D43" s="14">
        <v>46.68</v>
      </c>
      <c r="E43" s="14">
        <v>0.51</v>
      </c>
      <c r="F43" s="14">
        <v>58.01</v>
      </c>
      <c r="G43" s="14">
        <v>42.75</v>
      </c>
      <c r="H43" s="14">
        <v>41.94</v>
      </c>
      <c r="I43" s="14">
        <v>39.94</v>
      </c>
      <c r="J43" s="14">
        <v>10.18</v>
      </c>
      <c r="K43" s="14">
        <v>13.38</v>
      </c>
      <c r="L43" s="14">
        <v>16.2</v>
      </c>
      <c r="M43" s="14">
        <v>6.29</v>
      </c>
      <c r="N43" s="14">
        <v>41.25</v>
      </c>
      <c r="O43" s="14">
        <v>100.72</v>
      </c>
      <c r="P43" s="14">
        <v>23.05</v>
      </c>
      <c r="Q43" s="14">
        <v>0.22</v>
      </c>
      <c r="R43" s="14">
        <v>0.34</v>
      </c>
      <c r="S43" s="14">
        <v>0.34</v>
      </c>
      <c r="T43" s="14">
        <v>14.17</v>
      </c>
      <c r="U43" s="14">
        <v>6.27</v>
      </c>
      <c r="V43" s="24">
        <v>6.3</v>
      </c>
      <c r="W43" s="24">
        <v>5.55</v>
      </c>
      <c r="X43" s="24">
        <v>5.98</v>
      </c>
      <c r="Y43" s="24">
        <v>1.73</v>
      </c>
      <c r="Z43" s="14">
        <v>13</v>
      </c>
      <c r="AA43" s="14">
        <v>0.27</v>
      </c>
      <c r="AB43" s="14">
        <v>103.52</v>
      </c>
      <c r="AC43" s="14">
        <v>137220</v>
      </c>
      <c r="AD43" s="14">
        <v>208548</v>
      </c>
      <c r="AE43" s="14">
        <f t="shared" si="5"/>
        <v>1.519807608220376</v>
      </c>
      <c r="AF43" s="24">
        <f t="shared" si="1"/>
        <v>20854800</v>
      </c>
      <c r="AG43" s="24">
        <f t="shared" si="2"/>
        <v>151.98076082203761</v>
      </c>
      <c r="AH43" s="14">
        <v>130500</v>
      </c>
      <c r="AI43" s="14">
        <v>202253</v>
      </c>
      <c r="AJ43" s="14">
        <f t="shared" si="3"/>
        <v>20225300</v>
      </c>
      <c r="AK43" s="25">
        <f t="shared" si="4"/>
        <v>154.98314176245211</v>
      </c>
    </row>
    <row r="44" spans="1:37" ht="14.25" x14ac:dyDescent="0.2">
      <c r="A44" s="34"/>
      <c r="B44" s="10">
        <v>2016</v>
      </c>
      <c r="C44" s="14">
        <v>46.25</v>
      </c>
      <c r="D44" s="14">
        <v>43.77</v>
      </c>
      <c r="E44" s="14">
        <v>2.48</v>
      </c>
      <c r="F44" s="14">
        <v>94.92</v>
      </c>
      <c r="G44" s="14">
        <v>15.81</v>
      </c>
      <c r="H44" s="14">
        <v>18.059999999999999</v>
      </c>
      <c r="I44" s="14">
        <v>18.809999999999999</v>
      </c>
      <c r="J44" s="14">
        <v>10.51</v>
      </c>
      <c r="K44" s="14">
        <v>13.82</v>
      </c>
      <c r="L44" s="14">
        <v>16.45</v>
      </c>
      <c r="M44" s="14">
        <v>6.23</v>
      </c>
      <c r="N44" s="14">
        <v>40.94</v>
      </c>
      <c r="O44" s="14">
        <v>100.59</v>
      </c>
      <c r="P44" s="14">
        <v>23.34</v>
      </c>
      <c r="Q44" s="14">
        <v>0.23</v>
      </c>
      <c r="R44" s="14">
        <v>0.34</v>
      </c>
      <c r="S44" s="14">
        <v>0.34</v>
      </c>
      <c r="T44" s="14">
        <v>14.37</v>
      </c>
      <c r="U44" s="14">
        <v>6.37</v>
      </c>
      <c r="V44" s="24">
        <v>6.23</v>
      </c>
      <c r="W44" s="24">
        <v>5.54</v>
      </c>
      <c r="X44" s="24">
        <v>5.96</v>
      </c>
      <c r="Y44" s="24">
        <v>1.76</v>
      </c>
      <c r="Z44" s="14">
        <v>12.99</v>
      </c>
      <c r="AA44" s="14">
        <v>0.28000000000000003</v>
      </c>
      <c r="AB44" s="14">
        <v>103.43</v>
      </c>
      <c r="AC44" s="14">
        <v>137960</v>
      </c>
      <c r="AD44" s="14">
        <v>203390</v>
      </c>
      <c r="AE44" s="14">
        <f t="shared" si="5"/>
        <v>1.4742679037402147</v>
      </c>
      <c r="AF44" s="24">
        <f t="shared" si="1"/>
        <v>20339000</v>
      </c>
      <c r="AG44" s="24">
        <f t="shared" si="2"/>
        <v>147.42679037402146</v>
      </c>
      <c r="AH44" s="14">
        <v>130860</v>
      </c>
      <c r="AI44" s="14">
        <v>196290</v>
      </c>
      <c r="AJ44" s="14">
        <f t="shared" si="3"/>
        <v>19629000</v>
      </c>
      <c r="AK44" s="25">
        <f t="shared" si="4"/>
        <v>150</v>
      </c>
    </row>
    <row r="45" spans="1:37" ht="14.25" x14ac:dyDescent="0.2">
      <c r="A45" s="34"/>
      <c r="B45" s="10">
        <v>2017</v>
      </c>
      <c r="C45" s="14">
        <v>48.33</v>
      </c>
      <c r="D45" s="14">
        <v>47.94</v>
      </c>
      <c r="E45" s="14">
        <v>0.4</v>
      </c>
      <c r="F45" s="14">
        <v>68.55</v>
      </c>
      <c r="G45" s="14">
        <v>58.62</v>
      </c>
      <c r="H45" s="14">
        <v>54.88</v>
      </c>
      <c r="I45" s="14">
        <v>49.12</v>
      </c>
      <c r="J45" s="14">
        <v>10.77</v>
      </c>
      <c r="K45" s="14">
        <v>13.87</v>
      </c>
      <c r="L45" s="14">
        <v>16.559999999999999</v>
      </c>
      <c r="M45" s="14">
        <v>6.1</v>
      </c>
      <c r="N45" s="14">
        <v>41.5</v>
      </c>
      <c r="O45" s="14">
        <v>100.69</v>
      </c>
      <c r="P45" s="14">
        <v>22.87</v>
      </c>
      <c r="Q45" s="14">
        <v>0.23</v>
      </c>
      <c r="R45" s="14">
        <v>0.34</v>
      </c>
      <c r="S45" s="14">
        <v>0.34</v>
      </c>
      <c r="T45" s="14">
        <v>14</v>
      </c>
      <c r="U45" s="14">
        <v>6.11</v>
      </c>
      <c r="V45" s="24">
        <v>6.43</v>
      </c>
      <c r="W45" s="24">
        <v>5.58</v>
      </c>
      <c r="X45" s="24">
        <v>6</v>
      </c>
      <c r="Y45" s="24">
        <v>1.71</v>
      </c>
      <c r="Z45" s="14">
        <v>13.07</v>
      </c>
      <c r="AA45" s="14">
        <v>0.28000000000000003</v>
      </c>
      <c r="AB45" s="14">
        <v>104.07</v>
      </c>
      <c r="AC45" s="14">
        <v>139260</v>
      </c>
      <c r="AD45" s="14">
        <v>157662</v>
      </c>
      <c r="AE45" s="14">
        <f t="shared" si="5"/>
        <v>1.1321413183972426</v>
      </c>
      <c r="AF45" s="24">
        <f t="shared" si="1"/>
        <v>15766200</v>
      </c>
      <c r="AG45" s="24">
        <f t="shared" si="2"/>
        <v>113.21413183972426</v>
      </c>
      <c r="AH45" s="14">
        <v>132160</v>
      </c>
      <c r="AI45" s="14">
        <v>150662</v>
      </c>
      <c r="AJ45" s="14">
        <f t="shared" si="3"/>
        <v>15066200</v>
      </c>
      <c r="AK45" s="25">
        <f t="shared" si="4"/>
        <v>113.99969733656174</v>
      </c>
    </row>
    <row r="46" spans="1:37" ht="14.25" x14ac:dyDescent="0.2">
      <c r="A46" s="34"/>
      <c r="B46" s="10">
        <v>2018</v>
      </c>
      <c r="C46" s="14">
        <v>47.5</v>
      </c>
      <c r="D46" s="14">
        <v>46.68</v>
      </c>
      <c r="E46" s="14">
        <v>0.82</v>
      </c>
      <c r="F46" s="14">
        <v>42.19</v>
      </c>
      <c r="G46" s="14">
        <v>350.5</v>
      </c>
      <c r="H46" s="14">
        <v>354.19</v>
      </c>
      <c r="I46" s="14">
        <v>357.19</v>
      </c>
      <c r="J46" s="14">
        <v>11.8</v>
      </c>
      <c r="K46" s="14">
        <v>15.59</v>
      </c>
      <c r="L46" s="14">
        <v>18.649999999999999</v>
      </c>
      <c r="M46" s="14">
        <v>6.47</v>
      </c>
      <c r="N46" s="14">
        <v>42.75</v>
      </c>
      <c r="O46" s="14">
        <v>100.46</v>
      </c>
      <c r="P46" s="14">
        <v>22.98</v>
      </c>
      <c r="Q46" s="14">
        <v>0.23</v>
      </c>
      <c r="R46" s="14">
        <v>0.34</v>
      </c>
      <c r="S46" s="14">
        <v>0.34</v>
      </c>
      <c r="T46" s="14">
        <v>14.37</v>
      </c>
      <c r="U46" s="14">
        <v>6.79</v>
      </c>
      <c r="V46" s="24">
        <v>6.06</v>
      </c>
      <c r="W46" s="24">
        <v>5.45</v>
      </c>
      <c r="X46" s="24">
        <v>5.97</v>
      </c>
      <c r="Y46" s="24">
        <v>1.82</v>
      </c>
      <c r="Z46" s="14">
        <v>12.85</v>
      </c>
      <c r="AA46" s="14">
        <v>0.27</v>
      </c>
      <c r="AB46" s="14">
        <v>102.1</v>
      </c>
      <c r="AC46" s="14">
        <v>141100</v>
      </c>
      <c r="AD46" s="14">
        <v>214800</v>
      </c>
      <c r="AE46" s="14">
        <f t="shared" si="5"/>
        <v>1.5223245924875974</v>
      </c>
      <c r="AF46" s="24">
        <f t="shared" si="1"/>
        <v>21480000</v>
      </c>
      <c r="AG46" s="24">
        <f t="shared" si="2"/>
        <v>152.23245924875974</v>
      </c>
      <c r="AH46" s="14">
        <v>134000</v>
      </c>
      <c r="AI46" s="14">
        <v>207700</v>
      </c>
      <c r="AJ46" s="14">
        <f t="shared" si="3"/>
        <v>20770000</v>
      </c>
      <c r="AK46" s="25">
        <f t="shared" si="4"/>
        <v>155</v>
      </c>
    </row>
    <row r="47" spans="1:37" ht="14.25" x14ac:dyDescent="0.2">
      <c r="A47" s="34"/>
      <c r="B47" s="10">
        <v>2019</v>
      </c>
      <c r="C47" s="14">
        <v>49.7</v>
      </c>
      <c r="D47" s="14">
        <v>48.23</v>
      </c>
      <c r="E47" s="14">
        <v>1.47</v>
      </c>
      <c r="F47" s="14">
        <v>137.11000000000001</v>
      </c>
      <c r="G47" s="14">
        <v>9.69</v>
      </c>
      <c r="H47" s="14">
        <v>11.25</v>
      </c>
      <c r="I47" s="14">
        <v>12.19</v>
      </c>
      <c r="J47" s="14">
        <v>11.8</v>
      </c>
      <c r="K47" s="14">
        <v>15.43</v>
      </c>
      <c r="L47" s="14">
        <v>18.93</v>
      </c>
      <c r="M47" s="14">
        <v>6.35</v>
      </c>
      <c r="N47" s="14">
        <v>42.44</v>
      </c>
      <c r="O47" s="14">
        <v>100.52</v>
      </c>
      <c r="P47" s="14">
        <v>22.98</v>
      </c>
      <c r="Q47" s="14">
        <v>0.25</v>
      </c>
      <c r="R47" s="14">
        <v>0.34</v>
      </c>
      <c r="S47" s="14">
        <v>0.34</v>
      </c>
      <c r="T47" s="14">
        <v>14.29</v>
      </c>
      <c r="U47" s="14">
        <v>6.5</v>
      </c>
      <c r="V47" s="24">
        <v>6.3</v>
      </c>
      <c r="W47" s="24">
        <v>5.57</v>
      </c>
      <c r="X47" s="24">
        <v>6.01</v>
      </c>
      <c r="Y47" s="24">
        <v>1.78</v>
      </c>
      <c r="Z47" s="14">
        <v>13.1</v>
      </c>
      <c r="AA47" s="14">
        <v>0.28000000000000003</v>
      </c>
      <c r="AB47" s="14">
        <v>103.95</v>
      </c>
      <c r="AC47" s="14">
        <v>141850</v>
      </c>
      <c r="AD47" s="14">
        <v>215670</v>
      </c>
      <c r="AE47" s="14">
        <f t="shared" si="5"/>
        <v>1.5204088826224886</v>
      </c>
      <c r="AF47" s="24">
        <f t="shared" si="1"/>
        <v>21567000</v>
      </c>
      <c r="AG47" s="24">
        <f t="shared" si="2"/>
        <v>152.04088826224884</v>
      </c>
      <c r="AH47" s="14">
        <v>134750</v>
      </c>
      <c r="AI47" s="14">
        <v>208430</v>
      </c>
      <c r="AJ47" s="14">
        <f t="shared" si="3"/>
        <v>20843000</v>
      </c>
      <c r="AK47" s="25">
        <f t="shared" si="4"/>
        <v>154.67903525046381</v>
      </c>
    </row>
    <row r="48" spans="1:37" ht="14.25" x14ac:dyDescent="0.2">
      <c r="A48" s="34"/>
      <c r="B48" s="10">
        <v>2020</v>
      </c>
      <c r="C48" s="14">
        <v>48.19</v>
      </c>
      <c r="D48" s="14">
        <v>49.21</v>
      </c>
      <c r="E48" s="14">
        <v>-1.02</v>
      </c>
      <c r="F48" s="14">
        <v>94.92</v>
      </c>
      <c r="G48" s="14">
        <v>33.06</v>
      </c>
      <c r="H48" s="14">
        <v>34.56</v>
      </c>
      <c r="I48" s="14">
        <v>33.75</v>
      </c>
      <c r="J48" s="14">
        <v>11.04</v>
      </c>
      <c r="K48" s="14">
        <v>14.43</v>
      </c>
      <c r="L48" s="14">
        <v>17.43</v>
      </c>
      <c r="M48" s="14">
        <v>6.47</v>
      </c>
      <c r="N48" s="14">
        <v>41.69</v>
      </c>
      <c r="O48" s="14">
        <v>100.63</v>
      </c>
      <c r="P48" s="14">
        <v>23.44</v>
      </c>
      <c r="Q48" s="14">
        <v>0.25</v>
      </c>
      <c r="R48" s="14">
        <v>0.34</v>
      </c>
      <c r="S48" s="14">
        <v>0.34</v>
      </c>
      <c r="T48" s="14">
        <v>14.73</v>
      </c>
      <c r="U48" s="14">
        <v>6.94</v>
      </c>
      <c r="V48" s="24">
        <v>6.3</v>
      </c>
      <c r="W48" s="24">
        <v>5.56</v>
      </c>
      <c r="X48" s="24">
        <v>5.99</v>
      </c>
      <c r="Y48" s="24">
        <v>1.76</v>
      </c>
      <c r="Z48" s="14">
        <v>13.04</v>
      </c>
      <c r="AA48" s="14">
        <v>0.28999999999999998</v>
      </c>
      <c r="AB48" s="14">
        <v>104.03</v>
      </c>
      <c r="AC48" s="14">
        <v>141850</v>
      </c>
      <c r="AD48" s="14">
        <v>215670</v>
      </c>
      <c r="AE48" s="14">
        <f t="shared" si="5"/>
        <v>1.5204088826224886</v>
      </c>
      <c r="AF48" s="24">
        <f t="shared" si="1"/>
        <v>21567000</v>
      </c>
      <c r="AG48" s="24">
        <f t="shared" si="2"/>
        <v>152.04088826224884</v>
      </c>
      <c r="AH48" s="14">
        <v>134750</v>
      </c>
      <c r="AI48" s="14">
        <v>208430</v>
      </c>
      <c r="AJ48" s="14">
        <f t="shared" si="3"/>
        <v>20843000</v>
      </c>
      <c r="AK48" s="25">
        <f t="shared" si="4"/>
        <v>154.67903525046381</v>
      </c>
    </row>
    <row r="49" spans="1:37" ht="14.25" x14ac:dyDescent="0.2">
      <c r="A49" s="34"/>
      <c r="B49" s="10">
        <v>2021</v>
      </c>
      <c r="C49" s="14">
        <v>50.85</v>
      </c>
      <c r="D49" s="14">
        <v>52.24</v>
      </c>
      <c r="E49" s="14">
        <v>-1.39</v>
      </c>
      <c r="F49" s="14">
        <v>71.459999999999994</v>
      </c>
      <c r="G49" s="14">
        <v>82</v>
      </c>
      <c r="H49" s="14">
        <v>76.75</v>
      </c>
      <c r="I49" s="14">
        <v>69.75</v>
      </c>
      <c r="J49" s="14">
        <v>10.16</v>
      </c>
      <c r="K49" s="14">
        <v>13.4</v>
      </c>
      <c r="L49" s="14">
        <v>16.510000000000002</v>
      </c>
      <c r="M49" s="14">
        <v>6.23</v>
      </c>
      <c r="N49" s="14">
        <v>39.880000000000003</v>
      </c>
      <c r="O49" s="14">
        <v>100.54</v>
      </c>
      <c r="P49" s="14">
        <v>24.01</v>
      </c>
      <c r="Q49" s="14">
        <v>0.22</v>
      </c>
      <c r="R49" s="14">
        <v>0.34</v>
      </c>
      <c r="S49" s="14">
        <v>0.34</v>
      </c>
      <c r="T49" s="14">
        <v>14.63</v>
      </c>
      <c r="U49" s="14">
        <v>6.16</v>
      </c>
      <c r="V49" s="24">
        <v>5.9</v>
      </c>
      <c r="W49" s="24">
        <v>5.5</v>
      </c>
      <c r="X49" s="24">
        <v>5.93</v>
      </c>
      <c r="Y49" s="24">
        <v>1.95</v>
      </c>
      <c r="Z49" s="14">
        <v>12.73</v>
      </c>
      <c r="AA49" s="14">
        <v>0.27</v>
      </c>
      <c r="AB49" s="14">
        <v>102.69</v>
      </c>
      <c r="AC49" s="14">
        <v>141850</v>
      </c>
      <c r="AD49" s="14">
        <v>187693</v>
      </c>
      <c r="AE49" s="14">
        <f t="shared" si="5"/>
        <v>1.3231794148748679</v>
      </c>
      <c r="AF49" s="24">
        <f t="shared" si="1"/>
        <v>18769300</v>
      </c>
      <c r="AG49" s="24">
        <f t="shared" si="2"/>
        <v>132.31794148748679</v>
      </c>
      <c r="AH49" s="14">
        <v>134750</v>
      </c>
      <c r="AI49" s="14">
        <v>179400</v>
      </c>
      <c r="AJ49" s="14">
        <f t="shared" si="3"/>
        <v>17940000</v>
      </c>
      <c r="AK49" s="25">
        <f t="shared" si="4"/>
        <v>133.13543599257886</v>
      </c>
    </row>
    <row r="50" spans="1:37" ht="14.25" x14ac:dyDescent="0.2">
      <c r="A50" s="34"/>
      <c r="B50" s="10">
        <v>2022</v>
      </c>
      <c r="C50" s="14">
        <v>49.35</v>
      </c>
      <c r="D50" s="14">
        <v>47.83</v>
      </c>
      <c r="E50" s="14">
        <v>1.52</v>
      </c>
      <c r="F50" s="14">
        <v>75.94</v>
      </c>
      <c r="G50" s="14">
        <v>74.88</v>
      </c>
      <c r="H50" s="14">
        <v>72.88</v>
      </c>
      <c r="I50" s="14">
        <v>71.5</v>
      </c>
      <c r="J50" s="14">
        <v>11.15</v>
      </c>
      <c r="K50" s="14">
        <v>14.64</v>
      </c>
      <c r="L50" s="14">
        <v>18.03</v>
      </c>
      <c r="M50" s="14">
        <v>6.16</v>
      </c>
      <c r="N50" s="14">
        <v>38.619999999999997</v>
      </c>
      <c r="O50" s="14">
        <v>100.63</v>
      </c>
      <c r="P50" s="14">
        <v>24.23</v>
      </c>
      <c r="Q50" s="14">
        <v>0.21</v>
      </c>
      <c r="R50" s="14">
        <v>0.34</v>
      </c>
      <c r="S50" s="14">
        <v>0.34</v>
      </c>
      <c r="T50" s="14">
        <v>14.71</v>
      </c>
      <c r="U50" s="14">
        <v>6.12</v>
      </c>
      <c r="V50" s="24">
        <v>6.05</v>
      </c>
      <c r="W50" s="24">
        <v>5.52</v>
      </c>
      <c r="X50" s="24">
        <v>5.94</v>
      </c>
      <c r="Y50" s="24">
        <v>1.87</v>
      </c>
      <c r="Z50" s="14">
        <v>12.86</v>
      </c>
      <c r="AA50" s="14">
        <v>0.28000000000000003</v>
      </c>
      <c r="AB50" s="14">
        <v>103.34</v>
      </c>
      <c r="AC50" s="14">
        <v>141850</v>
      </c>
      <c r="AD50" s="14">
        <v>185985</v>
      </c>
      <c r="AE50" s="14">
        <f t="shared" si="5"/>
        <v>1.311138526612619</v>
      </c>
      <c r="AF50" s="24">
        <f t="shared" si="1"/>
        <v>18598500</v>
      </c>
      <c r="AG50" s="24">
        <f t="shared" si="2"/>
        <v>131.11385266126189</v>
      </c>
      <c r="AH50" s="14">
        <v>134750</v>
      </c>
      <c r="AI50" s="14">
        <v>175175</v>
      </c>
      <c r="AJ50" s="14">
        <f t="shared" si="3"/>
        <v>17517500</v>
      </c>
      <c r="AK50" s="25">
        <f t="shared" si="4"/>
        <v>130</v>
      </c>
    </row>
    <row r="51" spans="1:37" ht="15" customHeight="1" x14ac:dyDescent="0.2">
      <c r="A51" s="34" t="s">
        <v>42</v>
      </c>
      <c r="B51" s="10">
        <v>2007</v>
      </c>
      <c r="C51" s="14">
        <v>47.18</v>
      </c>
      <c r="D51" s="14">
        <v>46.03</v>
      </c>
      <c r="E51" s="14">
        <v>1.1499999999999999</v>
      </c>
      <c r="F51" s="14">
        <v>110.74</v>
      </c>
      <c r="G51" s="14">
        <v>21.62</v>
      </c>
      <c r="H51" s="14">
        <v>22.75</v>
      </c>
      <c r="I51" s="14">
        <v>24.56</v>
      </c>
      <c r="J51" s="14">
        <v>11.37</v>
      </c>
      <c r="K51" s="14">
        <v>15.1</v>
      </c>
      <c r="L51" s="14">
        <v>19.13</v>
      </c>
      <c r="M51" s="14">
        <v>6.41</v>
      </c>
      <c r="N51" s="14">
        <v>43.69</v>
      </c>
      <c r="O51" s="14">
        <v>100.56</v>
      </c>
      <c r="P51" s="14">
        <v>22.38</v>
      </c>
      <c r="Q51" s="14">
        <v>0.27</v>
      </c>
      <c r="R51" s="14">
        <v>0.35</v>
      </c>
      <c r="S51" s="14">
        <v>0.34</v>
      </c>
      <c r="T51" s="14">
        <v>14.19</v>
      </c>
      <c r="U51" s="14">
        <v>6.76</v>
      </c>
      <c r="V51" s="24">
        <v>6.05</v>
      </c>
      <c r="W51" s="24">
        <v>5.48</v>
      </c>
      <c r="X51" s="24">
        <v>5.96</v>
      </c>
      <c r="Y51" s="24">
        <v>1.81</v>
      </c>
      <c r="Z51" s="14">
        <v>12.81</v>
      </c>
      <c r="AA51" s="14">
        <v>0.27</v>
      </c>
      <c r="AB51" s="14">
        <v>102.05</v>
      </c>
      <c r="AC51" s="14">
        <v>84370</v>
      </c>
      <c r="AD51" s="14">
        <v>56810</v>
      </c>
      <c r="AE51" s="14">
        <f t="shared" si="5"/>
        <v>0.67334360554699535</v>
      </c>
      <c r="AF51" s="24">
        <f t="shared" si="1"/>
        <v>5681000</v>
      </c>
      <c r="AG51" s="24">
        <f t="shared" si="2"/>
        <v>67.334360554699543</v>
      </c>
      <c r="AH51" s="14">
        <v>55060</v>
      </c>
      <c r="AI51" s="14">
        <v>39040</v>
      </c>
      <c r="AJ51" s="14">
        <f t="shared" si="3"/>
        <v>3904000</v>
      </c>
      <c r="AK51" s="25">
        <f t="shared" si="4"/>
        <v>70.904467853250992</v>
      </c>
    </row>
    <row r="52" spans="1:37" ht="14.25" x14ac:dyDescent="0.2">
      <c r="A52" s="34"/>
      <c r="B52" s="10">
        <v>2008</v>
      </c>
      <c r="C52" s="14">
        <v>48.08</v>
      </c>
      <c r="D52" s="14">
        <v>47.74</v>
      </c>
      <c r="E52" s="14">
        <v>0.34</v>
      </c>
      <c r="F52" s="14">
        <v>100.2</v>
      </c>
      <c r="G52" s="14">
        <v>39.25</v>
      </c>
      <c r="H52" s="14">
        <v>41.88</v>
      </c>
      <c r="I52" s="14">
        <v>43.69</v>
      </c>
      <c r="J52" s="14">
        <v>12.26</v>
      </c>
      <c r="K52" s="14">
        <v>16.07</v>
      </c>
      <c r="L52" s="14">
        <v>19.37</v>
      </c>
      <c r="M52" s="14">
        <v>6.23</v>
      </c>
      <c r="N52" s="14">
        <v>42.94</v>
      </c>
      <c r="O52" s="14">
        <v>100.54</v>
      </c>
      <c r="P52" s="14">
        <v>22.49</v>
      </c>
      <c r="Q52" s="14">
        <v>0.25</v>
      </c>
      <c r="R52" s="14">
        <v>0.34</v>
      </c>
      <c r="S52" s="14">
        <v>0.34</v>
      </c>
      <c r="T52" s="14">
        <v>13.92</v>
      </c>
      <c r="U52" s="14">
        <v>6.22</v>
      </c>
      <c r="V52" s="24">
        <v>6.05</v>
      </c>
      <c r="W52" s="24">
        <v>5.49</v>
      </c>
      <c r="X52" s="24">
        <v>5.92</v>
      </c>
      <c r="Y52" s="24">
        <v>1.84</v>
      </c>
      <c r="Z52" s="14">
        <v>12.82</v>
      </c>
      <c r="AA52" s="14">
        <v>0.28000000000000003</v>
      </c>
      <c r="AB52" s="14">
        <v>102.38</v>
      </c>
      <c r="AC52" s="14">
        <v>84730</v>
      </c>
      <c r="AD52" s="14">
        <v>67780</v>
      </c>
      <c r="AE52" s="14">
        <f t="shared" si="5"/>
        <v>0.79995279121916674</v>
      </c>
      <c r="AF52" s="24">
        <f t="shared" si="1"/>
        <v>6778000</v>
      </c>
      <c r="AG52" s="24">
        <f t="shared" si="2"/>
        <v>79.995279121916681</v>
      </c>
      <c r="AH52" s="14">
        <v>55050</v>
      </c>
      <c r="AI52" s="14">
        <v>39040</v>
      </c>
      <c r="AJ52" s="14">
        <f t="shared" si="3"/>
        <v>3904000</v>
      </c>
      <c r="AK52" s="25">
        <f t="shared" si="4"/>
        <v>70.917347865576744</v>
      </c>
    </row>
    <row r="53" spans="1:37" ht="14.25" x14ac:dyDescent="0.2">
      <c r="A53" s="34"/>
      <c r="B53" s="10">
        <v>2009</v>
      </c>
      <c r="C53" s="14">
        <v>47.22</v>
      </c>
      <c r="D53" s="14">
        <v>46.2</v>
      </c>
      <c r="E53" s="14">
        <v>1.01</v>
      </c>
      <c r="F53" s="14">
        <v>226.76</v>
      </c>
      <c r="G53" s="14">
        <v>0.31</v>
      </c>
      <c r="H53" s="14">
        <v>4.5599999999999996</v>
      </c>
      <c r="I53" s="14">
        <v>5.69</v>
      </c>
      <c r="J53" s="14">
        <v>11.22</v>
      </c>
      <c r="K53" s="14">
        <v>14.9</v>
      </c>
      <c r="L53" s="14">
        <v>17.87</v>
      </c>
      <c r="M53" s="14">
        <v>6.65</v>
      </c>
      <c r="N53" s="14">
        <v>46.81</v>
      </c>
      <c r="O53" s="14">
        <v>100.46</v>
      </c>
      <c r="P53" s="14">
        <v>21.73</v>
      </c>
      <c r="Q53" s="14">
        <v>0.33</v>
      </c>
      <c r="R53" s="14">
        <v>0.38</v>
      </c>
      <c r="S53" s="14">
        <v>0.37</v>
      </c>
      <c r="T53" s="14">
        <v>14.18</v>
      </c>
      <c r="U53" s="14">
        <v>7.3</v>
      </c>
      <c r="V53" s="24">
        <v>6.34</v>
      </c>
      <c r="W53" s="24">
        <v>5.55</v>
      </c>
      <c r="X53" s="24">
        <v>6.02</v>
      </c>
      <c r="Y53" s="24">
        <v>1.73</v>
      </c>
      <c r="Z53" s="14">
        <v>13.03</v>
      </c>
      <c r="AA53" s="14">
        <v>0.28000000000000003</v>
      </c>
      <c r="AB53" s="14">
        <v>103.28</v>
      </c>
      <c r="AC53" s="14">
        <v>91850</v>
      </c>
      <c r="AD53" s="14">
        <v>75008</v>
      </c>
      <c r="AE53" s="14">
        <f t="shared" si="5"/>
        <v>0.81663581927054985</v>
      </c>
      <c r="AF53" s="24">
        <f t="shared" si="1"/>
        <v>7500800</v>
      </c>
      <c r="AG53" s="24">
        <f t="shared" si="2"/>
        <v>81.663581927054977</v>
      </c>
      <c r="AH53" s="14">
        <v>65550</v>
      </c>
      <c r="AI53" s="14">
        <v>49818</v>
      </c>
      <c r="AJ53" s="14">
        <f t="shared" si="3"/>
        <v>4981800</v>
      </c>
      <c r="AK53" s="25">
        <f t="shared" si="4"/>
        <v>76</v>
      </c>
    </row>
    <row r="54" spans="1:37" ht="14.25" x14ac:dyDescent="0.2">
      <c r="A54" s="34"/>
      <c r="B54" s="10">
        <v>2010</v>
      </c>
      <c r="C54" s="14">
        <v>47.27</v>
      </c>
      <c r="D54" s="14">
        <v>47.34</v>
      </c>
      <c r="E54" s="14">
        <v>-7.0000000000000007E-2</v>
      </c>
      <c r="F54" s="14">
        <v>126.56</v>
      </c>
      <c r="G54" s="14">
        <v>359.69</v>
      </c>
      <c r="H54" s="14">
        <v>5.69</v>
      </c>
      <c r="I54" s="14">
        <v>9.19</v>
      </c>
      <c r="J54" s="14">
        <v>11.88</v>
      </c>
      <c r="K54" s="14">
        <v>15.59</v>
      </c>
      <c r="L54" s="14">
        <v>19.23</v>
      </c>
      <c r="M54" s="14">
        <v>6.47</v>
      </c>
      <c r="N54" s="14">
        <v>42.81</v>
      </c>
      <c r="O54" s="14">
        <v>100.31</v>
      </c>
      <c r="P54" s="14">
        <v>22.69</v>
      </c>
      <c r="Q54" s="14">
        <v>0.28000000000000003</v>
      </c>
      <c r="R54" s="14">
        <v>0.35</v>
      </c>
      <c r="S54" s="14">
        <v>0.34</v>
      </c>
      <c r="T54" s="14">
        <v>14.28</v>
      </c>
      <c r="U54" s="14">
        <v>6.8</v>
      </c>
      <c r="V54" s="24">
        <v>6.06</v>
      </c>
      <c r="W54" s="24">
        <v>5.45</v>
      </c>
      <c r="X54" s="24">
        <v>5.95</v>
      </c>
      <c r="Y54" s="24">
        <v>1.79</v>
      </c>
      <c r="Z54" s="14">
        <v>12.83</v>
      </c>
      <c r="AA54" s="14">
        <v>0.27</v>
      </c>
      <c r="AB54" s="14">
        <v>101.92</v>
      </c>
      <c r="AC54" s="14">
        <v>97150</v>
      </c>
      <c r="AD54" s="14">
        <v>84819</v>
      </c>
      <c r="AE54" s="14">
        <f t="shared" si="5"/>
        <v>0.8730725681935152</v>
      </c>
      <c r="AF54" s="24">
        <f t="shared" si="1"/>
        <v>8481900</v>
      </c>
      <c r="AG54" s="24">
        <f t="shared" si="2"/>
        <v>87.307256819351522</v>
      </c>
      <c r="AH54" s="14">
        <v>65850</v>
      </c>
      <c r="AI54" s="14">
        <v>59265</v>
      </c>
      <c r="AJ54" s="14">
        <f t="shared" si="3"/>
        <v>5926500</v>
      </c>
      <c r="AK54" s="25">
        <f t="shared" si="4"/>
        <v>90</v>
      </c>
    </row>
    <row r="55" spans="1:37" ht="14.25" x14ac:dyDescent="0.2">
      <c r="A55" s="34"/>
      <c r="B55" s="10">
        <v>2011</v>
      </c>
      <c r="C55" s="14">
        <v>48.08</v>
      </c>
      <c r="D55" s="14">
        <v>47.12</v>
      </c>
      <c r="E55" s="14">
        <v>0.96</v>
      </c>
      <c r="F55" s="14">
        <v>168.75</v>
      </c>
      <c r="G55" s="14">
        <v>49.31</v>
      </c>
      <c r="H55" s="14">
        <v>47.12</v>
      </c>
      <c r="I55" s="14">
        <v>42.56</v>
      </c>
      <c r="J55" s="14">
        <v>10.89</v>
      </c>
      <c r="K55" s="14">
        <v>14.12</v>
      </c>
      <c r="L55" s="14">
        <v>17.12</v>
      </c>
      <c r="M55" s="14">
        <v>6.77</v>
      </c>
      <c r="N55" s="14">
        <v>45.75</v>
      </c>
      <c r="O55" s="14">
        <v>100.6</v>
      </c>
      <c r="P55" s="14">
        <v>22.57</v>
      </c>
      <c r="Q55" s="14">
        <v>0.28000000000000003</v>
      </c>
      <c r="R55" s="14">
        <v>0.35</v>
      </c>
      <c r="S55" s="14">
        <v>0.34</v>
      </c>
      <c r="T55" s="14">
        <v>14.62</v>
      </c>
      <c r="U55" s="14">
        <v>7.58</v>
      </c>
      <c r="V55" s="24">
        <v>6.22</v>
      </c>
      <c r="W55" s="24">
        <v>5.51</v>
      </c>
      <c r="X55" s="24">
        <v>5.94</v>
      </c>
      <c r="Y55" s="24">
        <v>1.74</v>
      </c>
      <c r="Z55" s="14">
        <v>12.97</v>
      </c>
      <c r="AA55" s="14">
        <v>0.28000000000000003</v>
      </c>
      <c r="AB55" s="14">
        <v>103.16</v>
      </c>
      <c r="AC55" s="14">
        <v>106730</v>
      </c>
      <c r="AD55" s="14">
        <v>93183</v>
      </c>
      <c r="AE55" s="14">
        <f t="shared" si="5"/>
        <v>0.87307223835847469</v>
      </c>
      <c r="AF55" s="24">
        <f t="shared" si="1"/>
        <v>9318300</v>
      </c>
      <c r="AG55" s="24">
        <f t="shared" si="2"/>
        <v>87.307223835847466</v>
      </c>
      <c r="AH55" s="14">
        <v>75000</v>
      </c>
      <c r="AI55" s="14">
        <v>67500</v>
      </c>
      <c r="AJ55" s="14">
        <f t="shared" si="3"/>
        <v>6750000</v>
      </c>
      <c r="AK55" s="25">
        <f t="shared" si="4"/>
        <v>90</v>
      </c>
    </row>
    <row r="56" spans="1:37" ht="14.25" x14ac:dyDescent="0.2">
      <c r="A56" s="34"/>
      <c r="B56" s="10">
        <v>2012</v>
      </c>
      <c r="C56" s="14">
        <v>48.45</v>
      </c>
      <c r="D56" s="14">
        <v>48.99</v>
      </c>
      <c r="E56" s="14">
        <v>-0.54</v>
      </c>
      <c r="F56" s="14">
        <v>52.73</v>
      </c>
      <c r="G56" s="14">
        <v>13.5</v>
      </c>
      <c r="H56" s="14">
        <v>15.94</v>
      </c>
      <c r="I56" s="14">
        <v>18.75</v>
      </c>
      <c r="J56" s="14">
        <v>11.47</v>
      </c>
      <c r="K56" s="14">
        <v>14.81</v>
      </c>
      <c r="L56" s="14">
        <v>18.329999999999998</v>
      </c>
      <c r="M56" s="14">
        <v>6.04</v>
      </c>
      <c r="N56" s="14">
        <v>41.25</v>
      </c>
      <c r="O56" s="14">
        <v>100.57</v>
      </c>
      <c r="P56" s="14">
        <v>23</v>
      </c>
      <c r="Q56" s="14">
        <v>0.25</v>
      </c>
      <c r="R56" s="14">
        <v>0.34</v>
      </c>
      <c r="S56" s="14">
        <v>0.34</v>
      </c>
      <c r="T56" s="14">
        <v>14.07</v>
      </c>
      <c r="U56" s="14">
        <v>5.99</v>
      </c>
      <c r="V56" s="24">
        <v>6.32</v>
      </c>
      <c r="W56" s="24">
        <v>5.59</v>
      </c>
      <c r="X56" s="24">
        <v>5.99</v>
      </c>
      <c r="Y56" s="24">
        <v>1.77</v>
      </c>
      <c r="Z56" s="14">
        <v>13.09</v>
      </c>
      <c r="AA56" s="14">
        <v>0.28000000000000003</v>
      </c>
      <c r="AB56" s="14">
        <v>104.09</v>
      </c>
      <c r="AC56" s="14">
        <v>107240</v>
      </c>
      <c r="AD56" s="14">
        <v>118882</v>
      </c>
      <c r="AE56" s="14">
        <f t="shared" si="5"/>
        <v>1.1085602387168967</v>
      </c>
      <c r="AF56" s="24">
        <f t="shared" si="1"/>
        <v>11888200</v>
      </c>
      <c r="AG56" s="24">
        <f t="shared" si="2"/>
        <v>110.85602387168967</v>
      </c>
      <c r="AH56" s="14">
        <v>75500</v>
      </c>
      <c r="AI56" s="14">
        <v>90600</v>
      </c>
      <c r="AJ56" s="14">
        <f t="shared" si="3"/>
        <v>9060000</v>
      </c>
      <c r="AK56" s="25">
        <f t="shared" si="4"/>
        <v>120</v>
      </c>
    </row>
    <row r="57" spans="1:37" ht="14.25" x14ac:dyDescent="0.2">
      <c r="A57" s="34"/>
      <c r="B57" s="10">
        <v>2013</v>
      </c>
      <c r="C57" s="14">
        <v>45.21</v>
      </c>
      <c r="D57" s="14">
        <v>44.68</v>
      </c>
      <c r="E57" s="14">
        <v>0.53</v>
      </c>
      <c r="F57" s="14">
        <v>142.38</v>
      </c>
      <c r="G57" s="14">
        <v>359.81</v>
      </c>
      <c r="H57" s="14">
        <v>3.19</v>
      </c>
      <c r="I57" s="14">
        <v>5.75</v>
      </c>
      <c r="J57" s="14">
        <v>11.9</v>
      </c>
      <c r="K57" s="14">
        <v>15.63</v>
      </c>
      <c r="L57" s="14">
        <v>18.96</v>
      </c>
      <c r="M57" s="14">
        <v>6.35</v>
      </c>
      <c r="N57" s="14">
        <v>42.56</v>
      </c>
      <c r="O57" s="14">
        <v>100.47</v>
      </c>
      <c r="P57" s="14">
        <v>22.5</v>
      </c>
      <c r="Q57" s="14">
        <v>0.27</v>
      </c>
      <c r="R57" s="14">
        <v>0.34</v>
      </c>
      <c r="S57" s="14">
        <v>0.34</v>
      </c>
      <c r="T57" s="14">
        <v>14.11</v>
      </c>
      <c r="U57" s="14">
        <v>6.55</v>
      </c>
      <c r="V57" s="24">
        <v>6.24</v>
      </c>
      <c r="W57" s="24">
        <v>5.51</v>
      </c>
      <c r="X57" s="24">
        <v>5.98</v>
      </c>
      <c r="Y57" s="24">
        <v>1.73</v>
      </c>
      <c r="Z57" s="14">
        <v>12.98</v>
      </c>
      <c r="AA57" s="14">
        <v>0.28000000000000003</v>
      </c>
      <c r="AB57" s="14">
        <v>103.01</v>
      </c>
      <c r="AC57" s="14">
        <v>107240</v>
      </c>
      <c r="AD57" s="14">
        <v>118882</v>
      </c>
      <c r="AE57" s="14">
        <f t="shared" si="5"/>
        <v>1.1085602387168967</v>
      </c>
      <c r="AF57" s="24">
        <f t="shared" si="1"/>
        <v>11888200</v>
      </c>
      <c r="AG57" s="24">
        <f t="shared" si="2"/>
        <v>110.85602387168967</v>
      </c>
      <c r="AH57" s="14">
        <v>75500</v>
      </c>
      <c r="AI57" s="14">
        <v>90600</v>
      </c>
      <c r="AJ57" s="14">
        <f t="shared" si="3"/>
        <v>9060000</v>
      </c>
      <c r="AK57" s="25">
        <f t="shared" si="4"/>
        <v>120</v>
      </c>
    </row>
    <row r="58" spans="1:37" ht="14.25" x14ac:dyDescent="0.2">
      <c r="A58" s="34"/>
      <c r="B58" s="10">
        <v>2014</v>
      </c>
      <c r="C58" s="14">
        <v>47.23</v>
      </c>
      <c r="D58" s="14">
        <v>45.34</v>
      </c>
      <c r="E58" s="14">
        <v>1.89</v>
      </c>
      <c r="F58" s="14">
        <v>79.099999999999994</v>
      </c>
      <c r="G58" s="14">
        <v>20.309999999999999</v>
      </c>
      <c r="H58" s="14">
        <v>22.88</v>
      </c>
      <c r="I58" s="14">
        <v>22.88</v>
      </c>
      <c r="J58" s="14">
        <v>11.45</v>
      </c>
      <c r="K58" s="14">
        <v>14.81</v>
      </c>
      <c r="L58" s="14">
        <v>17.97</v>
      </c>
      <c r="M58" s="14">
        <v>6.23</v>
      </c>
      <c r="N58" s="14">
        <v>41.38</v>
      </c>
      <c r="O58" s="14">
        <v>100.47</v>
      </c>
      <c r="P58" s="14">
        <v>23.05</v>
      </c>
      <c r="Q58" s="14">
        <v>0.26</v>
      </c>
      <c r="R58" s="14">
        <v>0.35</v>
      </c>
      <c r="S58" s="14">
        <v>0.34</v>
      </c>
      <c r="T58" s="14">
        <v>14.26</v>
      </c>
      <c r="U58" s="14">
        <v>6.34</v>
      </c>
      <c r="V58" s="24">
        <v>6.18</v>
      </c>
      <c r="W58" s="24">
        <v>5.49</v>
      </c>
      <c r="X58" s="24">
        <v>5.97</v>
      </c>
      <c r="Y58" s="24">
        <v>1.75</v>
      </c>
      <c r="Z58" s="14">
        <v>12.9</v>
      </c>
      <c r="AA58" s="14">
        <v>0.27</v>
      </c>
      <c r="AB58" s="14">
        <v>102.62</v>
      </c>
      <c r="AC58" s="14">
        <v>107500</v>
      </c>
      <c r="AD58" s="14">
        <v>141830</v>
      </c>
      <c r="AE58" s="14">
        <f t="shared" si="5"/>
        <v>1.3193488372093023</v>
      </c>
      <c r="AF58" s="24">
        <f t="shared" si="1"/>
        <v>14183000</v>
      </c>
      <c r="AG58" s="24">
        <f t="shared" si="2"/>
        <v>131.93488372093023</v>
      </c>
      <c r="AH58" s="14">
        <v>75700</v>
      </c>
      <c r="AI58" s="14">
        <v>113550</v>
      </c>
      <c r="AJ58" s="14">
        <f t="shared" si="3"/>
        <v>11355000</v>
      </c>
      <c r="AK58" s="25">
        <f t="shared" si="4"/>
        <v>150</v>
      </c>
    </row>
    <row r="59" spans="1:37" ht="14.25" x14ac:dyDescent="0.2">
      <c r="A59" s="34"/>
      <c r="B59" s="10">
        <v>2015</v>
      </c>
      <c r="C59" s="14">
        <v>47.19</v>
      </c>
      <c r="D59" s="14">
        <v>46.68</v>
      </c>
      <c r="E59" s="14">
        <v>0.51</v>
      </c>
      <c r="F59" s="14">
        <v>58.01</v>
      </c>
      <c r="G59" s="14">
        <v>42.75</v>
      </c>
      <c r="H59" s="14">
        <v>41.94</v>
      </c>
      <c r="I59" s="14">
        <v>39.94</v>
      </c>
      <c r="J59" s="14">
        <v>10.18</v>
      </c>
      <c r="K59" s="14">
        <v>13.38</v>
      </c>
      <c r="L59" s="14">
        <v>16.2</v>
      </c>
      <c r="M59" s="14">
        <v>6.29</v>
      </c>
      <c r="N59" s="14">
        <v>41.25</v>
      </c>
      <c r="O59" s="14">
        <v>100.72</v>
      </c>
      <c r="P59" s="14">
        <v>23.05</v>
      </c>
      <c r="Q59" s="14">
        <v>0.22</v>
      </c>
      <c r="R59" s="14">
        <v>0.34</v>
      </c>
      <c r="S59" s="14">
        <v>0.34</v>
      </c>
      <c r="T59" s="14">
        <v>14.17</v>
      </c>
      <c r="U59" s="14">
        <v>6.27</v>
      </c>
      <c r="V59" s="24">
        <v>6.3</v>
      </c>
      <c r="W59" s="24">
        <v>5.55</v>
      </c>
      <c r="X59" s="24">
        <v>5.98</v>
      </c>
      <c r="Y59" s="24">
        <v>1.73</v>
      </c>
      <c r="Z59" s="14">
        <v>13</v>
      </c>
      <c r="AA59" s="14">
        <v>0.27</v>
      </c>
      <c r="AB59" s="14">
        <v>103.52</v>
      </c>
      <c r="AC59" s="14">
        <v>107500</v>
      </c>
      <c r="AD59" s="14">
        <v>148780.5</v>
      </c>
      <c r="AE59" s="14">
        <f t="shared" si="5"/>
        <v>1.3840046511627906</v>
      </c>
      <c r="AF59" s="24">
        <f t="shared" si="1"/>
        <v>14878050</v>
      </c>
      <c r="AG59" s="24">
        <f t="shared" si="2"/>
        <v>138.40046511627907</v>
      </c>
      <c r="AH59" s="14">
        <v>75700</v>
      </c>
      <c r="AI59" s="14">
        <v>119000</v>
      </c>
      <c r="AJ59" s="14">
        <f t="shared" si="3"/>
        <v>11900000</v>
      </c>
      <c r="AK59" s="25">
        <f t="shared" si="4"/>
        <v>157.19947159841479</v>
      </c>
    </row>
    <row r="60" spans="1:37" ht="14.25" x14ac:dyDescent="0.2">
      <c r="A60" s="34"/>
      <c r="B60" s="10">
        <v>2016</v>
      </c>
      <c r="C60" s="14">
        <v>46.25</v>
      </c>
      <c r="D60" s="14">
        <v>43.77</v>
      </c>
      <c r="E60" s="14">
        <v>2.48</v>
      </c>
      <c r="F60" s="14">
        <v>94.92</v>
      </c>
      <c r="G60" s="14">
        <v>15.81</v>
      </c>
      <c r="H60" s="14">
        <v>18.059999999999999</v>
      </c>
      <c r="I60" s="14">
        <v>18.809999999999999</v>
      </c>
      <c r="J60" s="14">
        <v>10.51</v>
      </c>
      <c r="K60" s="14">
        <v>13.82</v>
      </c>
      <c r="L60" s="14">
        <v>16.45</v>
      </c>
      <c r="M60" s="14">
        <v>6.23</v>
      </c>
      <c r="N60" s="14">
        <v>40.94</v>
      </c>
      <c r="O60" s="14">
        <v>100.59</v>
      </c>
      <c r="P60" s="14">
        <v>23.34</v>
      </c>
      <c r="Q60" s="14">
        <v>0.23</v>
      </c>
      <c r="R60" s="14">
        <v>0.34</v>
      </c>
      <c r="S60" s="14">
        <v>0.34</v>
      </c>
      <c r="T60" s="14">
        <v>14.37</v>
      </c>
      <c r="U60" s="14">
        <v>6.37</v>
      </c>
      <c r="V60" s="24">
        <v>6.23</v>
      </c>
      <c r="W60" s="24">
        <v>5.54</v>
      </c>
      <c r="X60" s="24">
        <v>5.96</v>
      </c>
      <c r="Y60" s="24">
        <v>1.76</v>
      </c>
      <c r="Z60" s="14">
        <v>12.99</v>
      </c>
      <c r="AA60" s="14">
        <v>0.28000000000000003</v>
      </c>
      <c r="AB60" s="14">
        <v>103.43</v>
      </c>
      <c r="AC60" s="14">
        <v>108360</v>
      </c>
      <c r="AD60" s="14">
        <v>146470</v>
      </c>
      <c r="AE60" s="14">
        <f t="shared" si="5"/>
        <v>1.3516980435585086</v>
      </c>
      <c r="AF60" s="24">
        <f t="shared" si="1"/>
        <v>14647000</v>
      </c>
      <c r="AG60" s="24">
        <f t="shared" si="2"/>
        <v>135.16980435585086</v>
      </c>
      <c r="AH60" s="14">
        <v>76220</v>
      </c>
      <c r="AI60" s="14">
        <v>114330</v>
      </c>
      <c r="AJ60" s="14">
        <f t="shared" si="3"/>
        <v>11433000</v>
      </c>
      <c r="AK60" s="25">
        <f t="shared" si="4"/>
        <v>150</v>
      </c>
    </row>
    <row r="61" spans="1:37" ht="14.25" x14ac:dyDescent="0.2">
      <c r="A61" s="34"/>
      <c r="B61" s="10">
        <v>2017</v>
      </c>
      <c r="C61" s="14">
        <v>48.33</v>
      </c>
      <c r="D61" s="14">
        <v>47.94</v>
      </c>
      <c r="E61" s="14">
        <v>0.4</v>
      </c>
      <c r="F61" s="14">
        <v>68.55</v>
      </c>
      <c r="G61" s="14">
        <v>58.62</v>
      </c>
      <c r="H61" s="14">
        <v>54.88</v>
      </c>
      <c r="I61" s="14">
        <v>49.12</v>
      </c>
      <c r="J61" s="14">
        <v>10.77</v>
      </c>
      <c r="K61" s="14">
        <v>13.87</v>
      </c>
      <c r="L61" s="14">
        <v>16.559999999999999</v>
      </c>
      <c r="M61" s="14">
        <v>6.1</v>
      </c>
      <c r="N61" s="14">
        <v>41.5</v>
      </c>
      <c r="O61" s="14">
        <v>100.69</v>
      </c>
      <c r="P61" s="14">
        <v>22.87</v>
      </c>
      <c r="Q61" s="14">
        <v>0.23</v>
      </c>
      <c r="R61" s="14">
        <v>0.34</v>
      </c>
      <c r="S61" s="14">
        <v>0.34</v>
      </c>
      <c r="T61" s="14">
        <v>14</v>
      </c>
      <c r="U61" s="14">
        <v>6.11</v>
      </c>
      <c r="V61" s="24">
        <v>6.43</v>
      </c>
      <c r="W61" s="24">
        <v>5.58</v>
      </c>
      <c r="X61" s="24">
        <v>6</v>
      </c>
      <c r="Y61" s="24">
        <v>1.71</v>
      </c>
      <c r="Z61" s="14">
        <v>13.07</v>
      </c>
      <c r="AA61" s="14">
        <v>0.28000000000000003</v>
      </c>
      <c r="AB61" s="14">
        <v>104.07</v>
      </c>
      <c r="AC61" s="14">
        <v>111740</v>
      </c>
      <c r="AD61" s="14">
        <v>122309</v>
      </c>
      <c r="AE61" s="14">
        <f t="shared" si="5"/>
        <v>1.0945856452478968</v>
      </c>
      <c r="AF61" s="24">
        <f t="shared" si="1"/>
        <v>12230900</v>
      </c>
      <c r="AG61" s="24">
        <f t="shared" si="2"/>
        <v>109.45856452478969</v>
      </c>
      <c r="AH61" s="14">
        <v>79640</v>
      </c>
      <c r="AI61" s="14">
        <v>90790</v>
      </c>
      <c r="AJ61" s="14">
        <f t="shared" si="3"/>
        <v>9079000</v>
      </c>
      <c r="AK61" s="25">
        <f t="shared" si="4"/>
        <v>114.00050226017076</v>
      </c>
    </row>
    <row r="62" spans="1:37" ht="14.25" x14ac:dyDescent="0.2">
      <c r="A62" s="34"/>
      <c r="B62" s="10">
        <v>2018</v>
      </c>
      <c r="C62" s="14">
        <v>47.5</v>
      </c>
      <c r="D62" s="14">
        <v>46.68</v>
      </c>
      <c r="E62" s="14">
        <v>0.82</v>
      </c>
      <c r="F62" s="14">
        <v>42.19</v>
      </c>
      <c r="G62" s="14">
        <v>350.5</v>
      </c>
      <c r="H62" s="14">
        <v>354.19</v>
      </c>
      <c r="I62" s="14">
        <v>357.19</v>
      </c>
      <c r="J62" s="14">
        <v>11.8</v>
      </c>
      <c r="K62" s="14">
        <v>15.59</v>
      </c>
      <c r="L62" s="14">
        <v>18.649999999999999</v>
      </c>
      <c r="M62" s="14">
        <v>6.47</v>
      </c>
      <c r="N62" s="14">
        <v>42.75</v>
      </c>
      <c r="O62" s="14">
        <v>100.46</v>
      </c>
      <c r="P62" s="14">
        <v>22.98</v>
      </c>
      <c r="Q62" s="14">
        <v>0.23</v>
      </c>
      <c r="R62" s="14">
        <v>0.34</v>
      </c>
      <c r="S62" s="14">
        <v>0.34</v>
      </c>
      <c r="T62" s="14">
        <v>14.37</v>
      </c>
      <c r="U62" s="14">
        <v>6.79</v>
      </c>
      <c r="V62" s="24">
        <v>6.06</v>
      </c>
      <c r="W62" s="24">
        <v>5.45</v>
      </c>
      <c r="X62" s="24">
        <v>5.97</v>
      </c>
      <c r="Y62" s="24">
        <v>1.82</v>
      </c>
      <c r="Z62" s="14">
        <v>12.85</v>
      </c>
      <c r="AA62" s="14">
        <v>0.27</v>
      </c>
      <c r="AB62" s="14">
        <v>102.1</v>
      </c>
      <c r="AC62" s="14">
        <v>141100</v>
      </c>
      <c r="AD62" s="14">
        <v>214800</v>
      </c>
      <c r="AE62" s="14">
        <f t="shared" si="5"/>
        <v>1.5223245924875974</v>
      </c>
      <c r="AF62" s="24">
        <f t="shared" si="1"/>
        <v>21480000</v>
      </c>
      <c r="AG62" s="24">
        <f t="shared" si="2"/>
        <v>152.23245924875974</v>
      </c>
      <c r="AH62" s="14">
        <v>134000</v>
      </c>
      <c r="AI62" s="14">
        <v>207700</v>
      </c>
      <c r="AJ62" s="14">
        <f t="shared" si="3"/>
        <v>20770000</v>
      </c>
      <c r="AK62" s="25">
        <f t="shared" si="4"/>
        <v>155</v>
      </c>
    </row>
    <row r="63" spans="1:37" ht="14.25" x14ac:dyDescent="0.2">
      <c r="A63" s="34"/>
      <c r="B63" s="10">
        <v>2019</v>
      </c>
      <c r="C63" s="14">
        <v>49.7</v>
      </c>
      <c r="D63" s="14">
        <v>48.23</v>
      </c>
      <c r="E63" s="14">
        <v>1.47</v>
      </c>
      <c r="F63" s="14">
        <v>137.11000000000001</v>
      </c>
      <c r="G63" s="14">
        <v>9.69</v>
      </c>
      <c r="H63" s="14">
        <v>11.25</v>
      </c>
      <c r="I63" s="14">
        <v>12.19</v>
      </c>
      <c r="J63" s="14">
        <v>11.8</v>
      </c>
      <c r="K63" s="14">
        <v>15.43</v>
      </c>
      <c r="L63" s="14">
        <v>18.93</v>
      </c>
      <c r="M63" s="14">
        <v>6.35</v>
      </c>
      <c r="N63" s="14">
        <v>42.44</v>
      </c>
      <c r="O63" s="14">
        <v>100.52</v>
      </c>
      <c r="P63" s="14">
        <v>22.98</v>
      </c>
      <c r="Q63" s="14">
        <v>0.25</v>
      </c>
      <c r="R63" s="14">
        <v>0.34</v>
      </c>
      <c r="S63" s="14">
        <v>0.34</v>
      </c>
      <c r="T63" s="14">
        <v>14.29</v>
      </c>
      <c r="U63" s="14">
        <v>6.5</v>
      </c>
      <c r="V63" s="24">
        <v>6.3</v>
      </c>
      <c r="W63" s="24">
        <v>5.57</v>
      </c>
      <c r="X63" s="24">
        <v>6.01</v>
      </c>
      <c r="Y63" s="24">
        <v>1.78</v>
      </c>
      <c r="Z63" s="14">
        <v>13.1</v>
      </c>
      <c r="AA63" s="14">
        <v>0.28000000000000003</v>
      </c>
      <c r="AB63" s="14">
        <v>103.95</v>
      </c>
      <c r="AC63" s="14">
        <v>113890</v>
      </c>
      <c r="AD63" s="14">
        <v>161170</v>
      </c>
      <c r="AE63" s="14">
        <f t="shared" si="5"/>
        <v>1.4151374132935288</v>
      </c>
      <c r="AF63" s="24">
        <f t="shared" si="1"/>
        <v>16117000</v>
      </c>
      <c r="AG63" s="24">
        <f t="shared" si="2"/>
        <v>141.51374132935288</v>
      </c>
      <c r="AH63" s="14">
        <v>81750</v>
      </c>
      <c r="AI63" s="14">
        <v>125990</v>
      </c>
      <c r="AJ63" s="14">
        <f t="shared" si="3"/>
        <v>12599000</v>
      </c>
      <c r="AK63" s="25">
        <f t="shared" si="4"/>
        <v>154.11620795107032</v>
      </c>
    </row>
    <row r="64" spans="1:37" ht="14.25" x14ac:dyDescent="0.2">
      <c r="A64" s="34"/>
      <c r="B64" s="10">
        <v>2020</v>
      </c>
      <c r="C64" s="14">
        <v>48.19</v>
      </c>
      <c r="D64" s="14">
        <v>49.21</v>
      </c>
      <c r="E64" s="14">
        <v>-1.02</v>
      </c>
      <c r="F64" s="14">
        <v>94.92</v>
      </c>
      <c r="G64" s="14">
        <v>33.06</v>
      </c>
      <c r="H64" s="14">
        <v>34.56</v>
      </c>
      <c r="I64" s="14">
        <v>33.75</v>
      </c>
      <c r="J64" s="14">
        <v>11.04</v>
      </c>
      <c r="K64" s="14">
        <v>14.43</v>
      </c>
      <c r="L64" s="14">
        <v>17.43</v>
      </c>
      <c r="M64" s="14">
        <v>6.47</v>
      </c>
      <c r="N64" s="14">
        <v>41.69</v>
      </c>
      <c r="O64" s="14">
        <v>100.63</v>
      </c>
      <c r="P64" s="14">
        <v>23.44</v>
      </c>
      <c r="Q64" s="14">
        <v>0.25</v>
      </c>
      <c r="R64" s="14">
        <v>0.34</v>
      </c>
      <c r="S64" s="14">
        <v>0.34</v>
      </c>
      <c r="T64" s="14">
        <v>14.73</v>
      </c>
      <c r="U64" s="14">
        <v>6.94</v>
      </c>
      <c r="V64" s="24">
        <v>6.3</v>
      </c>
      <c r="W64" s="24">
        <v>5.56</v>
      </c>
      <c r="X64" s="24">
        <v>5.99</v>
      </c>
      <c r="Y64" s="24">
        <v>1.76</v>
      </c>
      <c r="Z64" s="14">
        <v>13.04</v>
      </c>
      <c r="AA64" s="14">
        <v>0.28999999999999998</v>
      </c>
      <c r="AB64" s="14">
        <v>104.03</v>
      </c>
      <c r="AC64" s="14">
        <v>113890</v>
      </c>
      <c r="AD64" s="14">
        <v>161170</v>
      </c>
      <c r="AE64" s="14">
        <f t="shared" si="5"/>
        <v>1.4151374132935288</v>
      </c>
      <c r="AF64" s="24">
        <f t="shared" si="1"/>
        <v>16117000</v>
      </c>
      <c r="AG64" s="24">
        <f t="shared" si="2"/>
        <v>141.51374132935288</v>
      </c>
      <c r="AH64" s="14">
        <v>81750</v>
      </c>
      <c r="AI64" s="14">
        <v>125990</v>
      </c>
      <c r="AJ64" s="14">
        <f t="shared" si="3"/>
        <v>12599000</v>
      </c>
      <c r="AK64" s="25">
        <f t="shared" si="4"/>
        <v>154.11620795107032</v>
      </c>
    </row>
    <row r="65" spans="1:37" ht="14.25" x14ac:dyDescent="0.2">
      <c r="A65" s="34"/>
      <c r="B65" s="10">
        <v>2021</v>
      </c>
      <c r="C65" s="14">
        <v>50.85</v>
      </c>
      <c r="D65" s="14">
        <v>52.24</v>
      </c>
      <c r="E65" s="14">
        <v>-1.39</v>
      </c>
      <c r="F65" s="14">
        <v>71.459999999999994</v>
      </c>
      <c r="G65" s="14">
        <v>82</v>
      </c>
      <c r="H65" s="14">
        <v>76.75</v>
      </c>
      <c r="I65" s="14">
        <v>69.75</v>
      </c>
      <c r="J65" s="14">
        <v>10.16</v>
      </c>
      <c r="K65" s="14">
        <v>13.4</v>
      </c>
      <c r="L65" s="14">
        <v>16.510000000000002</v>
      </c>
      <c r="M65" s="14">
        <v>6.23</v>
      </c>
      <c r="N65" s="14">
        <v>39.880000000000003</v>
      </c>
      <c r="O65" s="14">
        <v>100.54</v>
      </c>
      <c r="P65" s="14">
        <v>24.01</v>
      </c>
      <c r="Q65" s="14">
        <v>0.22</v>
      </c>
      <c r="R65" s="14">
        <v>0.34</v>
      </c>
      <c r="S65" s="14">
        <v>0.34</v>
      </c>
      <c r="T65" s="14">
        <v>14.63</v>
      </c>
      <c r="U65" s="14">
        <v>6.16</v>
      </c>
      <c r="V65" s="24">
        <v>5.9</v>
      </c>
      <c r="W65" s="24">
        <v>5.5</v>
      </c>
      <c r="X65" s="24">
        <v>5.93</v>
      </c>
      <c r="Y65" s="24">
        <v>1.95</v>
      </c>
      <c r="Z65" s="14">
        <v>12.73</v>
      </c>
      <c r="AA65" s="14">
        <v>0.27</v>
      </c>
      <c r="AB65" s="14">
        <v>102.69</v>
      </c>
      <c r="AC65" s="14">
        <v>113890</v>
      </c>
      <c r="AD65" s="14">
        <v>133904</v>
      </c>
      <c r="AE65" s="14">
        <f t="shared" si="5"/>
        <v>1.1757309684783563</v>
      </c>
      <c r="AF65" s="24">
        <f t="shared" si="1"/>
        <v>13390400</v>
      </c>
      <c r="AG65" s="24">
        <f t="shared" si="2"/>
        <v>117.57309684783563</v>
      </c>
      <c r="AH65" s="14">
        <v>81750</v>
      </c>
      <c r="AI65" s="14">
        <v>99800</v>
      </c>
      <c r="AJ65" s="14">
        <f t="shared" si="3"/>
        <v>9980000</v>
      </c>
      <c r="AK65" s="25">
        <f t="shared" si="4"/>
        <v>122.07951070336391</v>
      </c>
    </row>
    <row r="66" spans="1:37" ht="14.25" x14ac:dyDescent="0.2">
      <c r="A66" s="34"/>
      <c r="B66" s="10">
        <v>2022</v>
      </c>
      <c r="C66" s="14">
        <v>49.35</v>
      </c>
      <c r="D66" s="14">
        <v>47.83</v>
      </c>
      <c r="E66" s="14">
        <v>1.52</v>
      </c>
      <c r="F66" s="14">
        <v>75.94</v>
      </c>
      <c r="G66" s="14">
        <v>74.88</v>
      </c>
      <c r="H66" s="14">
        <v>72.88</v>
      </c>
      <c r="I66" s="14">
        <v>71.5</v>
      </c>
      <c r="J66" s="14">
        <v>11.15</v>
      </c>
      <c r="K66" s="14">
        <v>14.64</v>
      </c>
      <c r="L66" s="14">
        <v>18.03</v>
      </c>
      <c r="M66" s="14">
        <v>6.16</v>
      </c>
      <c r="N66" s="14">
        <v>38.619999999999997</v>
      </c>
      <c r="O66" s="14">
        <v>100.63</v>
      </c>
      <c r="P66" s="14">
        <v>24.23</v>
      </c>
      <c r="Q66" s="14">
        <v>0.21</v>
      </c>
      <c r="R66" s="14">
        <v>0.34</v>
      </c>
      <c r="S66" s="14">
        <v>0.34</v>
      </c>
      <c r="T66" s="14">
        <v>14.71</v>
      </c>
      <c r="U66" s="14">
        <v>6.12</v>
      </c>
      <c r="V66" s="24">
        <v>6.05</v>
      </c>
      <c r="W66" s="24">
        <v>5.52</v>
      </c>
      <c r="X66" s="24">
        <v>5.94</v>
      </c>
      <c r="Y66" s="24">
        <v>1.87</v>
      </c>
      <c r="Z66" s="14">
        <v>12.86</v>
      </c>
      <c r="AA66" s="14">
        <v>0.28000000000000003</v>
      </c>
      <c r="AB66" s="14">
        <v>103.34</v>
      </c>
      <c r="AC66" s="14">
        <v>114840</v>
      </c>
      <c r="AD66" s="14">
        <v>141771</v>
      </c>
      <c r="AE66" s="14">
        <f t="shared" si="5"/>
        <v>1.234508881922675</v>
      </c>
      <c r="AF66" s="24">
        <f t="shared" si="1"/>
        <v>14177100</v>
      </c>
      <c r="AG66" s="24">
        <f t="shared" si="2"/>
        <v>123.4508881922675</v>
      </c>
      <c r="AH66" s="14">
        <v>82700</v>
      </c>
      <c r="AI66" s="14">
        <v>106240</v>
      </c>
      <c r="AJ66" s="14">
        <f t="shared" si="3"/>
        <v>10624000</v>
      </c>
      <c r="AK66" s="25">
        <f t="shared" si="4"/>
        <v>128.46432889963725</v>
      </c>
    </row>
    <row r="67" spans="1:37" ht="15" customHeight="1" x14ac:dyDescent="0.2">
      <c r="A67" s="34" t="s">
        <v>58</v>
      </c>
      <c r="B67" s="10">
        <v>2007</v>
      </c>
      <c r="C67" s="14">
        <v>47.18</v>
      </c>
      <c r="D67" s="14">
        <v>46.03</v>
      </c>
      <c r="E67" s="14">
        <v>1.1499999999999999</v>
      </c>
      <c r="F67" s="14">
        <v>110.74</v>
      </c>
      <c r="G67" s="14">
        <v>21.62</v>
      </c>
      <c r="H67" s="14">
        <v>22.75</v>
      </c>
      <c r="I67" s="14">
        <v>24.56</v>
      </c>
      <c r="J67" s="14">
        <v>11.37</v>
      </c>
      <c r="K67" s="14">
        <v>15.1</v>
      </c>
      <c r="L67" s="14">
        <v>19.13</v>
      </c>
      <c r="M67" s="14">
        <v>6.41</v>
      </c>
      <c r="N67" s="14">
        <v>43.69</v>
      </c>
      <c r="O67" s="14">
        <v>100.56</v>
      </c>
      <c r="P67" s="14">
        <v>22.38</v>
      </c>
      <c r="Q67" s="14">
        <v>0.27</v>
      </c>
      <c r="R67" s="14">
        <v>0.35</v>
      </c>
      <c r="S67" s="14">
        <v>0.34</v>
      </c>
      <c r="T67" s="14">
        <v>14.19</v>
      </c>
      <c r="U67" s="14">
        <v>6.76</v>
      </c>
      <c r="V67" s="24">
        <v>6.05</v>
      </c>
      <c r="W67" s="24">
        <v>5.48</v>
      </c>
      <c r="X67" s="24">
        <v>5.96</v>
      </c>
      <c r="Y67" s="24">
        <v>1.81</v>
      </c>
      <c r="Z67" s="14">
        <v>12.81</v>
      </c>
      <c r="AA67" s="14">
        <v>0.27</v>
      </c>
      <c r="AB67" s="14">
        <v>102.05</v>
      </c>
      <c r="AC67" s="14">
        <v>133620</v>
      </c>
      <c r="AD67" s="14">
        <v>86720</v>
      </c>
      <c r="AE67" s="14">
        <f t="shared" ref="AE67:AE98" si="6">AD67/AC67</f>
        <v>0.64900464002394853</v>
      </c>
      <c r="AF67" s="24">
        <f t="shared" si="1"/>
        <v>8672000</v>
      </c>
      <c r="AG67" s="24">
        <f t="shared" si="2"/>
        <v>64.900464002394855</v>
      </c>
      <c r="AH67" s="14">
        <v>116800</v>
      </c>
      <c r="AI67" s="14">
        <v>79080</v>
      </c>
      <c r="AJ67" s="14">
        <f t="shared" si="3"/>
        <v>7908000</v>
      </c>
      <c r="AK67" s="25">
        <f t="shared" si="4"/>
        <v>67.705479452054789</v>
      </c>
    </row>
    <row r="68" spans="1:37" ht="14.25" x14ac:dyDescent="0.2">
      <c r="A68" s="34"/>
      <c r="B68" s="10">
        <v>2008</v>
      </c>
      <c r="C68" s="14">
        <v>48.08</v>
      </c>
      <c r="D68" s="14">
        <v>47.74</v>
      </c>
      <c r="E68" s="14">
        <v>0.34</v>
      </c>
      <c r="F68" s="14">
        <v>100.2</v>
      </c>
      <c r="G68" s="14">
        <v>39.25</v>
      </c>
      <c r="H68" s="14">
        <v>41.88</v>
      </c>
      <c r="I68" s="14">
        <v>43.69</v>
      </c>
      <c r="J68" s="14">
        <v>12.26</v>
      </c>
      <c r="K68" s="14">
        <v>16.07</v>
      </c>
      <c r="L68" s="14">
        <v>19.37</v>
      </c>
      <c r="M68" s="14">
        <v>6.23</v>
      </c>
      <c r="N68" s="14">
        <v>42.94</v>
      </c>
      <c r="O68" s="14">
        <v>100.54</v>
      </c>
      <c r="P68" s="14">
        <v>22.49</v>
      </c>
      <c r="Q68" s="14">
        <v>0.25</v>
      </c>
      <c r="R68" s="14">
        <v>0.34</v>
      </c>
      <c r="S68" s="14">
        <v>0.34</v>
      </c>
      <c r="T68" s="14">
        <v>13.92</v>
      </c>
      <c r="U68" s="14">
        <v>6.22</v>
      </c>
      <c r="V68" s="24">
        <v>6.05</v>
      </c>
      <c r="W68" s="24">
        <v>5.49</v>
      </c>
      <c r="X68" s="24">
        <v>5.92</v>
      </c>
      <c r="Y68" s="24">
        <v>1.84</v>
      </c>
      <c r="Z68" s="14">
        <v>12.82</v>
      </c>
      <c r="AA68" s="14">
        <v>0.28000000000000003</v>
      </c>
      <c r="AB68" s="14">
        <v>102.38</v>
      </c>
      <c r="AC68" s="14">
        <v>133620</v>
      </c>
      <c r="AD68" s="14">
        <v>108896</v>
      </c>
      <c r="AE68" s="14">
        <f t="shared" si="6"/>
        <v>0.81496781918874417</v>
      </c>
      <c r="AF68" s="24">
        <f t="shared" ref="AF68:AF131" si="7">AD68*100</f>
        <v>10889600</v>
      </c>
      <c r="AG68" s="24">
        <f t="shared" ref="AG68:AG131" si="8">AF68/AC68</f>
        <v>81.496781918874419</v>
      </c>
      <c r="AH68" s="14">
        <v>116800</v>
      </c>
      <c r="AI68" s="14">
        <v>79080</v>
      </c>
      <c r="AJ68" s="14">
        <f t="shared" ref="AJ68:AJ131" si="9">AI68*100</f>
        <v>7908000</v>
      </c>
      <c r="AK68" s="25">
        <f t="shared" ref="AK68:AK131" si="10">AJ68/AH68</f>
        <v>67.705479452054789</v>
      </c>
    </row>
    <row r="69" spans="1:37" ht="14.25" x14ac:dyDescent="0.2">
      <c r="A69" s="34"/>
      <c r="B69" s="10">
        <v>2009</v>
      </c>
      <c r="C69" s="14">
        <v>47.22</v>
      </c>
      <c r="D69" s="14">
        <v>46.2</v>
      </c>
      <c r="E69" s="14">
        <v>1.01</v>
      </c>
      <c r="F69" s="14">
        <v>226.76</v>
      </c>
      <c r="G69" s="14">
        <v>0.31</v>
      </c>
      <c r="H69" s="14">
        <v>4.5599999999999996</v>
      </c>
      <c r="I69" s="14">
        <v>5.69</v>
      </c>
      <c r="J69" s="14">
        <v>11.22</v>
      </c>
      <c r="K69" s="14">
        <v>14.9</v>
      </c>
      <c r="L69" s="14">
        <v>17.87</v>
      </c>
      <c r="M69" s="14">
        <v>6.65</v>
      </c>
      <c r="N69" s="14">
        <v>46.81</v>
      </c>
      <c r="O69" s="14">
        <v>100.46</v>
      </c>
      <c r="P69" s="14">
        <v>21.73</v>
      </c>
      <c r="Q69" s="14">
        <v>0.33</v>
      </c>
      <c r="R69" s="14">
        <v>0.38</v>
      </c>
      <c r="S69" s="14">
        <v>0.37</v>
      </c>
      <c r="T69" s="14">
        <v>14.18</v>
      </c>
      <c r="U69" s="14">
        <v>7.3</v>
      </c>
      <c r="V69" s="24">
        <v>6.34</v>
      </c>
      <c r="W69" s="24">
        <v>5.55</v>
      </c>
      <c r="X69" s="24">
        <v>6.02</v>
      </c>
      <c r="Y69" s="24">
        <v>1.73</v>
      </c>
      <c r="Z69" s="14">
        <v>13.03</v>
      </c>
      <c r="AA69" s="14">
        <v>0.28000000000000003</v>
      </c>
      <c r="AB69" s="14">
        <v>103.28</v>
      </c>
      <c r="AC69" s="14">
        <v>134059</v>
      </c>
      <c r="AD69" s="14">
        <v>104825.84</v>
      </c>
      <c r="AE69" s="14">
        <f t="shared" si="6"/>
        <v>0.78193810188051527</v>
      </c>
      <c r="AF69" s="24">
        <f t="shared" si="7"/>
        <v>10482584</v>
      </c>
      <c r="AG69" s="24">
        <f t="shared" si="8"/>
        <v>78.193810188051529</v>
      </c>
      <c r="AH69" s="14">
        <v>115059</v>
      </c>
      <c r="AI69" s="14">
        <v>87444.84</v>
      </c>
      <c r="AJ69" s="14">
        <f t="shared" si="9"/>
        <v>8744484</v>
      </c>
      <c r="AK69" s="25">
        <f t="shared" si="10"/>
        <v>76</v>
      </c>
    </row>
    <row r="70" spans="1:37" ht="14.25" x14ac:dyDescent="0.2">
      <c r="A70" s="34"/>
      <c r="B70" s="10">
        <v>2010</v>
      </c>
      <c r="C70" s="14">
        <v>47.27</v>
      </c>
      <c r="D70" s="14">
        <v>47.34</v>
      </c>
      <c r="E70" s="14">
        <v>-7.0000000000000007E-2</v>
      </c>
      <c r="F70" s="14">
        <v>126.56</v>
      </c>
      <c r="G70" s="14">
        <v>359.69</v>
      </c>
      <c r="H70" s="14">
        <v>5.69</v>
      </c>
      <c r="I70" s="14">
        <v>9.19</v>
      </c>
      <c r="J70" s="14">
        <v>11.88</v>
      </c>
      <c r="K70" s="14">
        <v>15.59</v>
      </c>
      <c r="L70" s="14">
        <v>19.23</v>
      </c>
      <c r="M70" s="14">
        <v>6.47</v>
      </c>
      <c r="N70" s="14">
        <v>42.81</v>
      </c>
      <c r="O70" s="14">
        <v>100.31</v>
      </c>
      <c r="P70" s="14">
        <v>22.69</v>
      </c>
      <c r="Q70" s="14">
        <v>0.28000000000000003</v>
      </c>
      <c r="R70" s="14">
        <v>0.35</v>
      </c>
      <c r="S70" s="14">
        <v>0.34</v>
      </c>
      <c r="T70" s="14">
        <v>14.28</v>
      </c>
      <c r="U70" s="14">
        <v>6.8</v>
      </c>
      <c r="V70" s="24">
        <v>6.06</v>
      </c>
      <c r="W70" s="24">
        <v>5.45</v>
      </c>
      <c r="X70" s="24">
        <v>5.95</v>
      </c>
      <c r="Y70" s="24">
        <v>1.79</v>
      </c>
      <c r="Z70" s="14">
        <v>12.83</v>
      </c>
      <c r="AA70" s="14">
        <v>0.27</v>
      </c>
      <c r="AB70" s="14">
        <v>101.92</v>
      </c>
      <c r="AC70" s="14">
        <v>141150</v>
      </c>
      <c r="AD70" s="14">
        <v>124843</v>
      </c>
      <c r="AE70" s="14">
        <f t="shared" si="6"/>
        <v>0.88447042153737154</v>
      </c>
      <c r="AF70" s="24">
        <f t="shared" si="7"/>
        <v>12484300</v>
      </c>
      <c r="AG70" s="24">
        <f t="shared" si="8"/>
        <v>88.447042153737158</v>
      </c>
      <c r="AH70" s="14">
        <v>118100</v>
      </c>
      <c r="AI70" s="14">
        <v>106290</v>
      </c>
      <c r="AJ70" s="14">
        <f t="shared" si="9"/>
        <v>10629000</v>
      </c>
      <c r="AK70" s="25">
        <f t="shared" si="10"/>
        <v>90</v>
      </c>
    </row>
    <row r="71" spans="1:37" ht="14.25" x14ac:dyDescent="0.2">
      <c r="A71" s="34"/>
      <c r="B71" s="10">
        <v>2011</v>
      </c>
      <c r="C71" s="14">
        <v>48.08</v>
      </c>
      <c r="D71" s="14">
        <v>47.12</v>
      </c>
      <c r="E71" s="14">
        <v>0.96</v>
      </c>
      <c r="F71" s="14">
        <v>168.75</v>
      </c>
      <c r="G71" s="14">
        <v>49.31</v>
      </c>
      <c r="H71" s="14">
        <v>47.12</v>
      </c>
      <c r="I71" s="14">
        <v>42.56</v>
      </c>
      <c r="J71" s="14">
        <v>10.89</v>
      </c>
      <c r="K71" s="14">
        <v>14.12</v>
      </c>
      <c r="L71" s="14">
        <v>17.12</v>
      </c>
      <c r="M71" s="14">
        <v>6.77</v>
      </c>
      <c r="N71" s="14">
        <v>45.75</v>
      </c>
      <c r="O71" s="14">
        <v>100.6</v>
      </c>
      <c r="P71" s="14">
        <v>22.57</v>
      </c>
      <c r="Q71" s="14">
        <v>0.28000000000000003</v>
      </c>
      <c r="R71" s="14">
        <v>0.35</v>
      </c>
      <c r="S71" s="14">
        <v>0.34</v>
      </c>
      <c r="T71" s="14">
        <v>14.62</v>
      </c>
      <c r="U71" s="14">
        <v>7.58</v>
      </c>
      <c r="V71" s="24">
        <v>6.22</v>
      </c>
      <c r="W71" s="24">
        <v>5.51</v>
      </c>
      <c r="X71" s="24">
        <v>5.94</v>
      </c>
      <c r="Y71" s="24">
        <v>1.74</v>
      </c>
      <c r="Z71" s="14">
        <v>12.97</v>
      </c>
      <c r="AA71" s="14">
        <v>0.28000000000000003</v>
      </c>
      <c r="AB71" s="14">
        <v>103.16</v>
      </c>
      <c r="AC71" s="14">
        <v>142480</v>
      </c>
      <c r="AD71" s="14">
        <v>126022</v>
      </c>
      <c r="AE71" s="14">
        <f t="shared" si="6"/>
        <v>0.88448905109489051</v>
      </c>
      <c r="AF71" s="24">
        <f t="shared" si="7"/>
        <v>12602200</v>
      </c>
      <c r="AG71" s="24">
        <f t="shared" si="8"/>
        <v>88.448905109489047</v>
      </c>
      <c r="AH71" s="14">
        <v>119200</v>
      </c>
      <c r="AI71" s="14">
        <v>107280</v>
      </c>
      <c r="AJ71" s="14">
        <f t="shared" si="9"/>
        <v>10728000</v>
      </c>
      <c r="AK71" s="25">
        <f t="shared" si="10"/>
        <v>90</v>
      </c>
    </row>
    <row r="72" spans="1:37" ht="14.25" x14ac:dyDescent="0.2">
      <c r="A72" s="34"/>
      <c r="B72" s="10">
        <v>2012</v>
      </c>
      <c r="C72" s="14">
        <v>48.45</v>
      </c>
      <c r="D72" s="14">
        <v>48.99</v>
      </c>
      <c r="E72" s="14">
        <v>-0.54</v>
      </c>
      <c r="F72" s="14">
        <v>52.73</v>
      </c>
      <c r="G72" s="14">
        <v>13.5</v>
      </c>
      <c r="H72" s="14">
        <v>15.94</v>
      </c>
      <c r="I72" s="14">
        <v>18.75</v>
      </c>
      <c r="J72" s="14">
        <v>11.47</v>
      </c>
      <c r="K72" s="14">
        <v>14.81</v>
      </c>
      <c r="L72" s="14">
        <v>18.329999999999998</v>
      </c>
      <c r="M72" s="14">
        <v>6.04</v>
      </c>
      <c r="N72" s="14">
        <v>41.25</v>
      </c>
      <c r="O72" s="14">
        <v>100.57</v>
      </c>
      <c r="P72" s="14">
        <v>23</v>
      </c>
      <c r="Q72" s="14">
        <v>0.25</v>
      </c>
      <c r="R72" s="14">
        <v>0.34</v>
      </c>
      <c r="S72" s="14">
        <v>0.34</v>
      </c>
      <c r="T72" s="14">
        <v>14.07</v>
      </c>
      <c r="U72" s="14">
        <v>5.99</v>
      </c>
      <c r="V72" s="24">
        <v>6.32</v>
      </c>
      <c r="W72" s="24">
        <v>5.59</v>
      </c>
      <c r="X72" s="24">
        <v>5.99</v>
      </c>
      <c r="Y72" s="24">
        <v>1.77</v>
      </c>
      <c r="Z72" s="14">
        <v>13.09</v>
      </c>
      <c r="AA72" s="14">
        <v>0.28000000000000003</v>
      </c>
      <c r="AB72" s="14">
        <v>104.09</v>
      </c>
      <c r="AC72" s="14">
        <v>142530</v>
      </c>
      <c r="AD72" s="14">
        <v>163182</v>
      </c>
      <c r="AE72" s="14">
        <f t="shared" si="6"/>
        <v>1.1448958114081247</v>
      </c>
      <c r="AF72" s="24">
        <f t="shared" si="7"/>
        <v>16318200</v>
      </c>
      <c r="AG72" s="24">
        <f t="shared" si="8"/>
        <v>114.48958114081246</v>
      </c>
      <c r="AH72" s="14">
        <v>119250</v>
      </c>
      <c r="AI72" s="14">
        <v>143100</v>
      </c>
      <c r="AJ72" s="14">
        <f t="shared" si="9"/>
        <v>14310000</v>
      </c>
      <c r="AK72" s="25">
        <f t="shared" si="10"/>
        <v>120</v>
      </c>
    </row>
    <row r="73" spans="1:37" ht="14.25" x14ac:dyDescent="0.2">
      <c r="A73" s="34"/>
      <c r="B73" s="10">
        <v>2013</v>
      </c>
      <c r="C73" s="14">
        <v>45.21</v>
      </c>
      <c r="D73" s="14">
        <v>44.68</v>
      </c>
      <c r="E73" s="14">
        <v>0.53</v>
      </c>
      <c r="F73" s="14">
        <v>142.38</v>
      </c>
      <c r="G73" s="14">
        <v>359.81</v>
      </c>
      <c r="H73" s="14">
        <v>3.19</v>
      </c>
      <c r="I73" s="14">
        <v>5.75</v>
      </c>
      <c r="J73" s="14">
        <v>11.9</v>
      </c>
      <c r="K73" s="14">
        <v>15.63</v>
      </c>
      <c r="L73" s="14">
        <v>18.96</v>
      </c>
      <c r="M73" s="14">
        <v>6.35</v>
      </c>
      <c r="N73" s="14">
        <v>42.56</v>
      </c>
      <c r="O73" s="14">
        <v>100.47</v>
      </c>
      <c r="P73" s="14">
        <v>22.5</v>
      </c>
      <c r="Q73" s="14">
        <v>0.27</v>
      </c>
      <c r="R73" s="14">
        <v>0.34</v>
      </c>
      <c r="S73" s="14">
        <v>0.34</v>
      </c>
      <c r="T73" s="14">
        <v>14.11</v>
      </c>
      <c r="U73" s="14">
        <v>6.55</v>
      </c>
      <c r="V73" s="24">
        <v>6.24</v>
      </c>
      <c r="W73" s="24">
        <v>5.51</v>
      </c>
      <c r="X73" s="24">
        <v>5.98</v>
      </c>
      <c r="Y73" s="24">
        <v>1.73</v>
      </c>
      <c r="Z73" s="14">
        <v>12.98</v>
      </c>
      <c r="AA73" s="14">
        <v>0.28000000000000003</v>
      </c>
      <c r="AB73" s="14">
        <v>103.01</v>
      </c>
      <c r="AC73" s="14">
        <v>142530</v>
      </c>
      <c r="AD73" s="14">
        <v>163182</v>
      </c>
      <c r="AE73" s="14">
        <f t="shared" si="6"/>
        <v>1.1448958114081247</v>
      </c>
      <c r="AF73" s="24">
        <f t="shared" si="7"/>
        <v>16318200</v>
      </c>
      <c r="AG73" s="24">
        <f t="shared" si="8"/>
        <v>114.48958114081246</v>
      </c>
      <c r="AH73" s="14">
        <v>119250</v>
      </c>
      <c r="AI73" s="14">
        <v>143100</v>
      </c>
      <c r="AJ73" s="14">
        <f t="shared" si="9"/>
        <v>14310000</v>
      </c>
      <c r="AK73" s="25">
        <f t="shared" si="10"/>
        <v>120</v>
      </c>
    </row>
    <row r="74" spans="1:37" ht="14.25" x14ac:dyDescent="0.2">
      <c r="A74" s="34"/>
      <c r="B74" s="10">
        <v>2014</v>
      </c>
      <c r="C74" s="14">
        <v>47.23</v>
      </c>
      <c r="D74" s="14">
        <v>45.34</v>
      </c>
      <c r="E74" s="14">
        <v>1.89</v>
      </c>
      <c r="F74" s="14">
        <v>79.099999999999994</v>
      </c>
      <c r="G74" s="14">
        <v>20.309999999999999</v>
      </c>
      <c r="H74" s="14">
        <v>22.88</v>
      </c>
      <c r="I74" s="14">
        <v>22.88</v>
      </c>
      <c r="J74" s="14">
        <v>11.45</v>
      </c>
      <c r="K74" s="14">
        <v>14.81</v>
      </c>
      <c r="L74" s="14">
        <v>17.97</v>
      </c>
      <c r="M74" s="14">
        <v>6.23</v>
      </c>
      <c r="N74" s="14">
        <v>41.38</v>
      </c>
      <c r="O74" s="14">
        <v>100.47</v>
      </c>
      <c r="P74" s="14">
        <v>23.05</v>
      </c>
      <c r="Q74" s="14">
        <v>0.26</v>
      </c>
      <c r="R74" s="14">
        <v>0.35</v>
      </c>
      <c r="S74" s="14">
        <v>0.34</v>
      </c>
      <c r="T74" s="14">
        <v>14.26</v>
      </c>
      <c r="U74" s="14">
        <v>6.34</v>
      </c>
      <c r="V74" s="24">
        <v>6.18</v>
      </c>
      <c r="W74" s="24">
        <v>5.49</v>
      </c>
      <c r="X74" s="24">
        <v>5.97</v>
      </c>
      <c r="Y74" s="24">
        <v>1.75</v>
      </c>
      <c r="Z74" s="14">
        <v>12.9</v>
      </c>
      <c r="AA74" s="14">
        <v>0.27</v>
      </c>
      <c r="AB74" s="14">
        <v>102.62</v>
      </c>
      <c r="AC74" s="14">
        <v>142580</v>
      </c>
      <c r="AD74" s="14">
        <v>199032</v>
      </c>
      <c r="AE74" s="14">
        <f t="shared" si="6"/>
        <v>1.3959321082900829</v>
      </c>
      <c r="AF74" s="24">
        <f t="shared" si="7"/>
        <v>19903200</v>
      </c>
      <c r="AG74" s="24">
        <f t="shared" si="8"/>
        <v>139.59321082900829</v>
      </c>
      <c r="AH74" s="14">
        <v>119300</v>
      </c>
      <c r="AI74" s="14">
        <v>178950</v>
      </c>
      <c r="AJ74" s="14">
        <f t="shared" si="9"/>
        <v>17895000</v>
      </c>
      <c r="AK74" s="25">
        <f t="shared" si="10"/>
        <v>150</v>
      </c>
    </row>
    <row r="75" spans="1:37" ht="14.25" x14ac:dyDescent="0.2">
      <c r="A75" s="34"/>
      <c r="B75" s="10">
        <v>2015</v>
      </c>
      <c r="C75" s="14">
        <v>47.19</v>
      </c>
      <c r="D75" s="14">
        <v>46.68</v>
      </c>
      <c r="E75" s="14">
        <v>0.51</v>
      </c>
      <c r="F75" s="14">
        <v>58.01</v>
      </c>
      <c r="G75" s="14">
        <v>42.75</v>
      </c>
      <c r="H75" s="14">
        <v>41.94</v>
      </c>
      <c r="I75" s="14">
        <v>39.94</v>
      </c>
      <c r="J75" s="14">
        <v>10.18</v>
      </c>
      <c r="K75" s="14">
        <v>13.38</v>
      </c>
      <c r="L75" s="14">
        <v>16.2</v>
      </c>
      <c r="M75" s="14">
        <v>6.29</v>
      </c>
      <c r="N75" s="14">
        <v>41.25</v>
      </c>
      <c r="O75" s="14">
        <v>100.72</v>
      </c>
      <c r="P75" s="14">
        <v>23.05</v>
      </c>
      <c r="Q75" s="14">
        <v>0.22</v>
      </c>
      <c r="R75" s="14">
        <v>0.34</v>
      </c>
      <c r="S75" s="14">
        <v>0.34</v>
      </c>
      <c r="T75" s="14">
        <v>14.17</v>
      </c>
      <c r="U75" s="14">
        <v>6.27</v>
      </c>
      <c r="V75" s="24">
        <v>6.3</v>
      </c>
      <c r="W75" s="24">
        <v>5.55</v>
      </c>
      <c r="X75" s="24">
        <v>5.98</v>
      </c>
      <c r="Y75" s="24">
        <v>1.73</v>
      </c>
      <c r="Z75" s="14">
        <v>13</v>
      </c>
      <c r="AA75" s="14">
        <v>0.27</v>
      </c>
      <c r="AB75" s="14">
        <v>103.52</v>
      </c>
      <c r="AC75" s="14">
        <v>142580</v>
      </c>
      <c r="AD75" s="14">
        <v>212561</v>
      </c>
      <c r="AE75" s="14">
        <f t="shared" si="6"/>
        <v>1.4908191892271005</v>
      </c>
      <c r="AF75" s="24">
        <f t="shared" si="7"/>
        <v>21256100</v>
      </c>
      <c r="AG75" s="24">
        <f t="shared" si="8"/>
        <v>149.08191892271006</v>
      </c>
      <c r="AH75" s="14">
        <v>119300</v>
      </c>
      <c r="AI75" s="14">
        <v>190880</v>
      </c>
      <c r="AJ75" s="14">
        <f t="shared" si="9"/>
        <v>19088000</v>
      </c>
      <c r="AK75" s="25">
        <f t="shared" si="10"/>
        <v>160</v>
      </c>
    </row>
    <row r="76" spans="1:37" ht="14.25" x14ac:dyDescent="0.2">
      <c r="A76" s="34"/>
      <c r="B76" s="10">
        <v>2016</v>
      </c>
      <c r="C76" s="14">
        <v>46.25</v>
      </c>
      <c r="D76" s="14">
        <v>43.77</v>
      </c>
      <c r="E76" s="14">
        <v>2.48</v>
      </c>
      <c r="F76" s="14">
        <v>94.92</v>
      </c>
      <c r="G76" s="14">
        <v>15.81</v>
      </c>
      <c r="H76" s="14">
        <v>18.059999999999999</v>
      </c>
      <c r="I76" s="14">
        <v>18.809999999999999</v>
      </c>
      <c r="J76" s="14">
        <v>10.51</v>
      </c>
      <c r="K76" s="14">
        <v>13.82</v>
      </c>
      <c r="L76" s="14">
        <v>16.45</v>
      </c>
      <c r="M76" s="14">
        <v>6.23</v>
      </c>
      <c r="N76" s="14">
        <v>40.94</v>
      </c>
      <c r="O76" s="14">
        <v>100.59</v>
      </c>
      <c r="P76" s="14">
        <v>23.34</v>
      </c>
      <c r="Q76" s="14">
        <v>0.23</v>
      </c>
      <c r="R76" s="14">
        <v>0.34</v>
      </c>
      <c r="S76" s="14">
        <v>0.34</v>
      </c>
      <c r="T76" s="14">
        <v>14.37</v>
      </c>
      <c r="U76" s="14">
        <v>6.37</v>
      </c>
      <c r="V76" s="24">
        <v>6.23</v>
      </c>
      <c r="W76" s="24">
        <v>5.54</v>
      </c>
      <c r="X76" s="24">
        <v>5.96</v>
      </c>
      <c r="Y76" s="24">
        <v>1.76</v>
      </c>
      <c r="Z76" s="14">
        <v>12.99</v>
      </c>
      <c r="AA76" s="14">
        <v>0.28000000000000003</v>
      </c>
      <c r="AB76" s="14">
        <v>103.43</v>
      </c>
      <c r="AC76" s="14">
        <v>142700</v>
      </c>
      <c r="AD76" s="14">
        <v>202390</v>
      </c>
      <c r="AE76" s="14">
        <f t="shared" si="6"/>
        <v>1.4182901191310442</v>
      </c>
      <c r="AF76" s="24">
        <f t="shared" si="7"/>
        <v>20239000</v>
      </c>
      <c r="AG76" s="24">
        <f t="shared" si="8"/>
        <v>141.82901191310441</v>
      </c>
      <c r="AH76" s="14">
        <v>119380</v>
      </c>
      <c r="AI76" s="14">
        <v>179070</v>
      </c>
      <c r="AJ76" s="14">
        <f t="shared" si="9"/>
        <v>17907000</v>
      </c>
      <c r="AK76" s="25">
        <f t="shared" si="10"/>
        <v>150</v>
      </c>
    </row>
    <row r="77" spans="1:37" ht="14.25" x14ac:dyDescent="0.2">
      <c r="A77" s="34"/>
      <c r="B77" s="10">
        <v>2017</v>
      </c>
      <c r="C77" s="14">
        <v>48.33</v>
      </c>
      <c r="D77" s="14">
        <v>47.94</v>
      </c>
      <c r="E77" s="14">
        <v>0.4</v>
      </c>
      <c r="F77" s="14">
        <v>68.55</v>
      </c>
      <c r="G77" s="14">
        <v>58.62</v>
      </c>
      <c r="H77" s="14">
        <v>54.88</v>
      </c>
      <c r="I77" s="14">
        <v>49.12</v>
      </c>
      <c r="J77" s="14">
        <v>10.77</v>
      </c>
      <c r="K77" s="14">
        <v>13.87</v>
      </c>
      <c r="L77" s="14">
        <v>16.559999999999999</v>
      </c>
      <c r="M77" s="14">
        <v>6.1</v>
      </c>
      <c r="N77" s="14">
        <v>41.5</v>
      </c>
      <c r="O77" s="14">
        <v>100.69</v>
      </c>
      <c r="P77" s="14">
        <v>22.87</v>
      </c>
      <c r="Q77" s="14">
        <v>0.23</v>
      </c>
      <c r="R77" s="14">
        <v>0.34</v>
      </c>
      <c r="S77" s="14">
        <v>0.34</v>
      </c>
      <c r="T77" s="14">
        <v>14</v>
      </c>
      <c r="U77" s="14">
        <v>6.11</v>
      </c>
      <c r="V77" s="24">
        <v>6.43</v>
      </c>
      <c r="W77" s="24">
        <v>5.58</v>
      </c>
      <c r="X77" s="24">
        <v>6</v>
      </c>
      <c r="Y77" s="24">
        <v>1.71</v>
      </c>
      <c r="Z77" s="14">
        <v>13.07</v>
      </c>
      <c r="AA77" s="14">
        <v>0.28000000000000003</v>
      </c>
      <c r="AB77" s="14">
        <v>104.07</v>
      </c>
      <c r="AC77" s="14">
        <v>145390</v>
      </c>
      <c r="AD77" s="14">
        <v>162180</v>
      </c>
      <c r="AE77" s="14">
        <f t="shared" si="6"/>
        <v>1.1154824953573148</v>
      </c>
      <c r="AF77" s="24">
        <f t="shared" si="7"/>
        <v>16218000</v>
      </c>
      <c r="AG77" s="24">
        <f t="shared" si="8"/>
        <v>111.54824953573149</v>
      </c>
      <c r="AH77" s="14">
        <v>122070</v>
      </c>
      <c r="AI77" s="14">
        <v>139160</v>
      </c>
      <c r="AJ77" s="14">
        <f t="shared" si="9"/>
        <v>13916000</v>
      </c>
      <c r="AK77" s="25">
        <f t="shared" si="10"/>
        <v>114.00016384041943</v>
      </c>
    </row>
    <row r="78" spans="1:37" ht="14.25" x14ac:dyDescent="0.2">
      <c r="A78" s="34"/>
      <c r="B78" s="10">
        <v>2018</v>
      </c>
      <c r="C78" s="14">
        <v>47.5</v>
      </c>
      <c r="D78" s="14">
        <v>46.68</v>
      </c>
      <c r="E78" s="14">
        <v>0.82</v>
      </c>
      <c r="F78" s="14">
        <v>42.19</v>
      </c>
      <c r="G78" s="14">
        <v>350.5</v>
      </c>
      <c r="H78" s="14">
        <v>354.19</v>
      </c>
      <c r="I78" s="14">
        <v>357.19</v>
      </c>
      <c r="J78" s="14">
        <v>11.8</v>
      </c>
      <c r="K78" s="14">
        <v>15.59</v>
      </c>
      <c r="L78" s="14">
        <v>18.649999999999999</v>
      </c>
      <c r="M78" s="14">
        <v>6.47</v>
      </c>
      <c r="N78" s="14">
        <v>42.75</v>
      </c>
      <c r="O78" s="14">
        <v>100.46</v>
      </c>
      <c r="P78" s="14">
        <v>22.98</v>
      </c>
      <c r="Q78" s="14">
        <v>0.23</v>
      </c>
      <c r="R78" s="14">
        <v>0.34</v>
      </c>
      <c r="S78" s="14">
        <v>0.34</v>
      </c>
      <c r="T78" s="14">
        <v>14.37</v>
      </c>
      <c r="U78" s="14">
        <v>6.79</v>
      </c>
      <c r="V78" s="24">
        <v>6.06</v>
      </c>
      <c r="W78" s="24">
        <v>5.45</v>
      </c>
      <c r="X78" s="24">
        <v>5.97</v>
      </c>
      <c r="Y78" s="24">
        <v>1.82</v>
      </c>
      <c r="Z78" s="14">
        <v>12.85</v>
      </c>
      <c r="AA78" s="14">
        <v>0.27</v>
      </c>
      <c r="AB78" s="14">
        <v>102.1</v>
      </c>
      <c r="AC78" s="14">
        <v>144020</v>
      </c>
      <c r="AD78" s="14">
        <v>210405</v>
      </c>
      <c r="AE78" s="14">
        <f t="shared" si="6"/>
        <v>1.4609429245938064</v>
      </c>
      <c r="AF78" s="24">
        <f t="shared" si="7"/>
        <v>21040500</v>
      </c>
      <c r="AG78" s="24">
        <f t="shared" si="8"/>
        <v>146.09429245938065</v>
      </c>
      <c r="AH78" s="14">
        <v>120700</v>
      </c>
      <c r="AI78" s="14">
        <v>187085</v>
      </c>
      <c r="AJ78" s="14">
        <f t="shared" si="9"/>
        <v>18708500</v>
      </c>
      <c r="AK78" s="25">
        <f t="shared" si="10"/>
        <v>155</v>
      </c>
    </row>
    <row r="79" spans="1:37" ht="14.25" x14ac:dyDescent="0.2">
      <c r="A79" s="34"/>
      <c r="B79" s="10">
        <v>2019</v>
      </c>
      <c r="C79" s="14">
        <v>49.7</v>
      </c>
      <c r="D79" s="14">
        <v>48.23</v>
      </c>
      <c r="E79" s="14">
        <v>1.47</v>
      </c>
      <c r="F79" s="14">
        <v>137.11000000000001</v>
      </c>
      <c r="G79" s="14">
        <v>9.69</v>
      </c>
      <c r="H79" s="14">
        <v>11.25</v>
      </c>
      <c r="I79" s="14">
        <v>12.19</v>
      </c>
      <c r="J79" s="14">
        <v>11.8</v>
      </c>
      <c r="K79" s="14">
        <v>15.43</v>
      </c>
      <c r="L79" s="14">
        <v>18.93</v>
      </c>
      <c r="M79" s="14">
        <v>6.35</v>
      </c>
      <c r="N79" s="14">
        <v>42.44</v>
      </c>
      <c r="O79" s="14">
        <v>100.52</v>
      </c>
      <c r="P79" s="14">
        <v>22.98</v>
      </c>
      <c r="Q79" s="14">
        <v>0.25</v>
      </c>
      <c r="R79" s="14">
        <v>0.34</v>
      </c>
      <c r="S79" s="14">
        <v>0.34</v>
      </c>
      <c r="T79" s="14">
        <v>14.29</v>
      </c>
      <c r="U79" s="14">
        <v>6.5</v>
      </c>
      <c r="V79" s="24">
        <v>6.3</v>
      </c>
      <c r="W79" s="24">
        <v>5.57</v>
      </c>
      <c r="X79" s="24">
        <v>6.01</v>
      </c>
      <c r="Y79" s="24">
        <v>1.78</v>
      </c>
      <c r="Z79" s="14">
        <v>13.1</v>
      </c>
      <c r="AA79" s="14">
        <v>0.28000000000000003</v>
      </c>
      <c r="AB79" s="14">
        <v>103.95</v>
      </c>
      <c r="AC79" s="14">
        <v>144020</v>
      </c>
      <c r="AD79" s="14">
        <v>211670</v>
      </c>
      <c r="AE79" s="14">
        <f t="shared" si="6"/>
        <v>1.4697264268851549</v>
      </c>
      <c r="AF79" s="24">
        <f t="shared" si="7"/>
        <v>21167000</v>
      </c>
      <c r="AG79" s="24">
        <f t="shared" si="8"/>
        <v>146.97264268851549</v>
      </c>
      <c r="AH79" s="14">
        <v>120700</v>
      </c>
      <c r="AI79" s="14">
        <v>187740</v>
      </c>
      <c r="AJ79" s="14">
        <f t="shared" si="9"/>
        <v>18774000</v>
      </c>
      <c r="AK79" s="25">
        <f t="shared" si="10"/>
        <v>155.5426677713339</v>
      </c>
    </row>
    <row r="80" spans="1:37" ht="14.25" x14ac:dyDescent="0.2">
      <c r="A80" s="34"/>
      <c r="B80" s="10">
        <v>2020</v>
      </c>
      <c r="C80" s="14">
        <v>48.19</v>
      </c>
      <c r="D80" s="14">
        <v>49.21</v>
      </c>
      <c r="E80" s="14">
        <v>-1.02</v>
      </c>
      <c r="F80" s="14">
        <v>94.92</v>
      </c>
      <c r="G80" s="14">
        <v>33.06</v>
      </c>
      <c r="H80" s="14">
        <v>34.56</v>
      </c>
      <c r="I80" s="14">
        <v>33.75</v>
      </c>
      <c r="J80" s="14">
        <v>11.04</v>
      </c>
      <c r="K80" s="14">
        <v>14.43</v>
      </c>
      <c r="L80" s="14">
        <v>17.43</v>
      </c>
      <c r="M80" s="14">
        <v>6.47</v>
      </c>
      <c r="N80" s="14">
        <v>41.69</v>
      </c>
      <c r="O80" s="14">
        <v>100.63</v>
      </c>
      <c r="P80" s="14">
        <v>23.44</v>
      </c>
      <c r="Q80" s="14">
        <v>0.25</v>
      </c>
      <c r="R80" s="14">
        <v>0.34</v>
      </c>
      <c r="S80" s="14">
        <v>0.34</v>
      </c>
      <c r="T80" s="14">
        <v>14.73</v>
      </c>
      <c r="U80" s="14">
        <v>6.94</v>
      </c>
      <c r="V80" s="24">
        <v>6.3</v>
      </c>
      <c r="W80" s="24">
        <v>5.56</v>
      </c>
      <c r="X80" s="24">
        <v>5.99</v>
      </c>
      <c r="Y80" s="24">
        <v>1.76</v>
      </c>
      <c r="Z80" s="14">
        <v>13.04</v>
      </c>
      <c r="AA80" s="14">
        <v>0.28999999999999998</v>
      </c>
      <c r="AB80" s="14">
        <v>104.03</v>
      </c>
      <c r="AC80" s="14">
        <v>144020</v>
      </c>
      <c r="AD80" s="14">
        <v>211670</v>
      </c>
      <c r="AE80" s="14">
        <f t="shared" si="6"/>
        <v>1.4697264268851549</v>
      </c>
      <c r="AF80" s="24">
        <f t="shared" si="7"/>
        <v>21167000</v>
      </c>
      <c r="AG80" s="24">
        <f t="shared" si="8"/>
        <v>146.97264268851549</v>
      </c>
      <c r="AH80" s="14">
        <v>120700</v>
      </c>
      <c r="AI80" s="14">
        <v>187740</v>
      </c>
      <c r="AJ80" s="14">
        <f t="shared" si="9"/>
        <v>18774000</v>
      </c>
      <c r="AK80" s="25">
        <f t="shared" si="10"/>
        <v>155.5426677713339</v>
      </c>
    </row>
    <row r="81" spans="1:37" ht="14.25" x14ac:dyDescent="0.2">
      <c r="A81" s="34"/>
      <c r="B81" s="10">
        <v>2021</v>
      </c>
      <c r="C81" s="14">
        <v>50.85</v>
      </c>
      <c r="D81" s="14">
        <v>52.24</v>
      </c>
      <c r="E81" s="14">
        <v>-1.39</v>
      </c>
      <c r="F81" s="14">
        <v>71.459999999999994</v>
      </c>
      <c r="G81" s="14">
        <v>82</v>
      </c>
      <c r="H81" s="14">
        <v>76.75</v>
      </c>
      <c r="I81" s="14">
        <v>69.75</v>
      </c>
      <c r="J81" s="14">
        <v>10.16</v>
      </c>
      <c r="K81" s="14">
        <v>13.4</v>
      </c>
      <c r="L81" s="14">
        <v>16.510000000000002</v>
      </c>
      <c r="M81" s="14">
        <v>6.23</v>
      </c>
      <c r="N81" s="14">
        <v>39.880000000000003</v>
      </c>
      <c r="O81" s="14">
        <v>100.54</v>
      </c>
      <c r="P81" s="14">
        <v>24.01</v>
      </c>
      <c r="Q81" s="14">
        <v>0.22</v>
      </c>
      <c r="R81" s="14">
        <v>0.34</v>
      </c>
      <c r="S81" s="14">
        <v>0.34</v>
      </c>
      <c r="T81" s="14">
        <v>14.63</v>
      </c>
      <c r="U81" s="14">
        <v>6.16</v>
      </c>
      <c r="V81" s="24">
        <v>5.9</v>
      </c>
      <c r="W81" s="24">
        <v>5.5</v>
      </c>
      <c r="X81" s="24">
        <v>5.93</v>
      </c>
      <c r="Y81" s="24">
        <v>1.95</v>
      </c>
      <c r="Z81" s="14">
        <v>12.73</v>
      </c>
      <c r="AA81" s="14">
        <v>0.27</v>
      </c>
      <c r="AB81" s="14">
        <v>102.69</v>
      </c>
      <c r="AC81" s="14">
        <v>144020</v>
      </c>
      <c r="AD81" s="14">
        <v>191305</v>
      </c>
      <c r="AE81" s="14">
        <f t="shared" si="6"/>
        <v>1.3283224552145536</v>
      </c>
      <c r="AF81" s="24">
        <f t="shared" si="7"/>
        <v>19130500</v>
      </c>
      <c r="AG81" s="24">
        <f t="shared" si="8"/>
        <v>132.83224552145535</v>
      </c>
      <c r="AH81" s="14">
        <v>120700</v>
      </c>
      <c r="AI81" s="14">
        <v>166800</v>
      </c>
      <c r="AJ81" s="14">
        <f t="shared" si="9"/>
        <v>16680000</v>
      </c>
      <c r="AK81" s="25">
        <f t="shared" si="10"/>
        <v>138.19386909693455</v>
      </c>
    </row>
    <row r="82" spans="1:37" ht="14.25" x14ac:dyDescent="0.2">
      <c r="A82" s="34"/>
      <c r="B82" s="10">
        <v>2022</v>
      </c>
      <c r="C82" s="14">
        <v>49.35</v>
      </c>
      <c r="D82" s="14">
        <v>47.83</v>
      </c>
      <c r="E82" s="14">
        <v>1.52</v>
      </c>
      <c r="F82" s="14">
        <v>75.94</v>
      </c>
      <c r="G82" s="14">
        <v>74.88</v>
      </c>
      <c r="H82" s="14">
        <v>72.88</v>
      </c>
      <c r="I82" s="14">
        <v>71.5</v>
      </c>
      <c r="J82" s="14">
        <v>11.15</v>
      </c>
      <c r="K82" s="14">
        <v>14.64</v>
      </c>
      <c r="L82" s="14">
        <v>18.03</v>
      </c>
      <c r="M82" s="14">
        <v>6.16</v>
      </c>
      <c r="N82" s="14">
        <v>38.619999999999997</v>
      </c>
      <c r="O82" s="14">
        <v>100.63</v>
      </c>
      <c r="P82" s="14">
        <v>24.23</v>
      </c>
      <c r="Q82" s="14">
        <v>0.21</v>
      </c>
      <c r="R82" s="14">
        <v>0.34</v>
      </c>
      <c r="S82" s="14">
        <v>0.34</v>
      </c>
      <c r="T82" s="14">
        <v>14.71</v>
      </c>
      <c r="U82" s="14">
        <v>6.12</v>
      </c>
      <c r="V82" s="24">
        <v>6.05</v>
      </c>
      <c r="W82" s="24">
        <v>5.52</v>
      </c>
      <c r="X82" s="24">
        <v>5.94</v>
      </c>
      <c r="Y82" s="24">
        <v>1.87</v>
      </c>
      <c r="Z82" s="14">
        <v>12.86</v>
      </c>
      <c r="AA82" s="14">
        <v>0.28000000000000003</v>
      </c>
      <c r="AB82" s="14">
        <v>103.34</v>
      </c>
      <c r="AC82" s="14">
        <v>146108</v>
      </c>
      <c r="AD82" s="14">
        <v>200814</v>
      </c>
      <c r="AE82" s="14">
        <f t="shared" si="6"/>
        <v>1.3744216606893531</v>
      </c>
      <c r="AF82" s="24">
        <f t="shared" si="7"/>
        <v>20081400</v>
      </c>
      <c r="AG82" s="24">
        <f t="shared" si="8"/>
        <v>137.44216606893531</v>
      </c>
      <c r="AH82" s="14">
        <v>122788</v>
      </c>
      <c r="AI82" s="14">
        <v>168000</v>
      </c>
      <c r="AJ82" s="14">
        <f t="shared" si="9"/>
        <v>16800000</v>
      </c>
      <c r="AK82" s="25">
        <f t="shared" si="10"/>
        <v>136.82118773821546</v>
      </c>
    </row>
    <row r="83" spans="1:37" ht="14.25" x14ac:dyDescent="0.2">
      <c r="A83" s="34" t="s">
        <v>6</v>
      </c>
      <c r="B83" s="10">
        <v>2007</v>
      </c>
      <c r="C83" s="14">
        <v>47.18</v>
      </c>
      <c r="D83" s="14">
        <v>46.03</v>
      </c>
      <c r="E83" s="14">
        <v>1.1499999999999999</v>
      </c>
      <c r="F83" s="14">
        <v>110.74</v>
      </c>
      <c r="G83" s="14">
        <v>21.62</v>
      </c>
      <c r="H83" s="14">
        <v>22.75</v>
      </c>
      <c r="I83" s="14">
        <v>24.56</v>
      </c>
      <c r="J83" s="14">
        <v>11.37</v>
      </c>
      <c r="K83" s="14">
        <v>15.1</v>
      </c>
      <c r="L83" s="14">
        <v>19.13</v>
      </c>
      <c r="M83" s="14">
        <v>6.41</v>
      </c>
      <c r="N83" s="14">
        <v>43.69</v>
      </c>
      <c r="O83" s="14">
        <v>100.56</v>
      </c>
      <c r="P83" s="14">
        <v>22.38</v>
      </c>
      <c r="Q83" s="14">
        <v>0.27</v>
      </c>
      <c r="R83" s="14">
        <v>0.35</v>
      </c>
      <c r="S83" s="14">
        <v>0.34</v>
      </c>
      <c r="T83" s="14">
        <v>14.19</v>
      </c>
      <c r="U83" s="14">
        <v>6.76</v>
      </c>
      <c r="V83" s="24">
        <v>6.05</v>
      </c>
      <c r="W83" s="24">
        <v>5.48</v>
      </c>
      <c r="X83" s="24">
        <v>5.96</v>
      </c>
      <c r="Y83" s="24">
        <v>1.81</v>
      </c>
      <c r="Z83" s="14">
        <v>12.81</v>
      </c>
      <c r="AA83" s="14">
        <v>0.27</v>
      </c>
      <c r="AB83" s="14">
        <v>102.05</v>
      </c>
      <c r="AC83" s="14">
        <v>110670</v>
      </c>
      <c r="AD83" s="14">
        <v>96070</v>
      </c>
      <c r="AE83" s="14">
        <f t="shared" si="6"/>
        <v>0.86807626276316974</v>
      </c>
      <c r="AF83" s="24">
        <f t="shared" si="7"/>
        <v>9607000</v>
      </c>
      <c r="AG83" s="24">
        <f t="shared" si="8"/>
        <v>86.807626276316981</v>
      </c>
      <c r="AH83" s="14">
        <v>67070</v>
      </c>
      <c r="AI83" s="14">
        <v>48708</v>
      </c>
      <c r="AJ83" s="14">
        <f t="shared" si="9"/>
        <v>4870800</v>
      </c>
      <c r="AK83" s="25">
        <f t="shared" si="10"/>
        <v>72.622633069926948</v>
      </c>
    </row>
    <row r="84" spans="1:37" ht="14.25" x14ac:dyDescent="0.2">
      <c r="A84" s="34"/>
      <c r="B84" s="10">
        <v>2008</v>
      </c>
      <c r="C84" s="14">
        <v>48.08</v>
      </c>
      <c r="D84" s="14">
        <v>47.74</v>
      </c>
      <c r="E84" s="14">
        <v>0.34</v>
      </c>
      <c r="F84" s="14">
        <v>100.2</v>
      </c>
      <c r="G84" s="14">
        <v>39.25</v>
      </c>
      <c r="H84" s="14">
        <v>41.88</v>
      </c>
      <c r="I84" s="14">
        <v>43.69</v>
      </c>
      <c r="J84" s="14">
        <v>12.26</v>
      </c>
      <c r="K84" s="14">
        <v>16.07</v>
      </c>
      <c r="L84" s="14">
        <v>19.37</v>
      </c>
      <c r="M84" s="14">
        <v>6.23</v>
      </c>
      <c r="N84" s="14">
        <v>42.94</v>
      </c>
      <c r="O84" s="14">
        <v>100.54</v>
      </c>
      <c r="P84" s="14">
        <v>22.49</v>
      </c>
      <c r="Q84" s="14">
        <v>0.25</v>
      </c>
      <c r="R84" s="14">
        <v>0.34</v>
      </c>
      <c r="S84" s="14">
        <v>0.34</v>
      </c>
      <c r="T84" s="14">
        <v>13.92</v>
      </c>
      <c r="U84" s="14">
        <v>6.22</v>
      </c>
      <c r="V84" s="24">
        <v>6.05</v>
      </c>
      <c r="W84" s="24">
        <v>5.49</v>
      </c>
      <c r="X84" s="24">
        <v>5.92</v>
      </c>
      <c r="Y84" s="24">
        <v>1.84</v>
      </c>
      <c r="Z84" s="14">
        <v>12.82</v>
      </c>
      <c r="AA84" s="14">
        <v>0.28000000000000003</v>
      </c>
      <c r="AB84" s="14">
        <v>102.38</v>
      </c>
      <c r="AC84" s="14">
        <v>110670</v>
      </c>
      <c r="AD84" s="14">
        <v>94069</v>
      </c>
      <c r="AE84" s="14">
        <f t="shared" si="6"/>
        <v>0.84999548206379327</v>
      </c>
      <c r="AF84" s="24">
        <f t="shared" si="7"/>
        <v>9406900</v>
      </c>
      <c r="AG84" s="24">
        <f t="shared" si="8"/>
        <v>84.99954820637933</v>
      </c>
      <c r="AH84" s="14">
        <v>67070</v>
      </c>
      <c r="AI84" s="14">
        <v>48708</v>
      </c>
      <c r="AJ84" s="14">
        <f t="shared" si="9"/>
        <v>4870800</v>
      </c>
      <c r="AK84" s="25">
        <f t="shared" si="10"/>
        <v>72.622633069926948</v>
      </c>
    </row>
    <row r="85" spans="1:37" ht="14.25" x14ac:dyDescent="0.2">
      <c r="A85" s="34"/>
      <c r="B85" s="10">
        <v>2009</v>
      </c>
      <c r="C85" s="14">
        <v>47.22</v>
      </c>
      <c r="D85" s="14">
        <v>46.2</v>
      </c>
      <c r="E85" s="14">
        <v>1.01</v>
      </c>
      <c r="F85" s="14">
        <v>226.76</v>
      </c>
      <c r="G85" s="14">
        <v>0.31</v>
      </c>
      <c r="H85" s="14">
        <v>4.5599999999999996</v>
      </c>
      <c r="I85" s="14">
        <v>5.69</v>
      </c>
      <c r="J85" s="14">
        <v>11.22</v>
      </c>
      <c r="K85" s="14">
        <v>14.9</v>
      </c>
      <c r="L85" s="14">
        <v>17.87</v>
      </c>
      <c r="M85" s="14">
        <v>6.65</v>
      </c>
      <c r="N85" s="14">
        <v>46.81</v>
      </c>
      <c r="O85" s="14">
        <v>100.46</v>
      </c>
      <c r="P85" s="14">
        <v>21.73</v>
      </c>
      <c r="Q85" s="14">
        <v>0.33</v>
      </c>
      <c r="R85" s="14">
        <v>0.38</v>
      </c>
      <c r="S85" s="14">
        <v>0.37</v>
      </c>
      <c r="T85" s="14">
        <v>14.18</v>
      </c>
      <c r="U85" s="14">
        <v>7.3</v>
      </c>
      <c r="V85" s="24">
        <v>6.34</v>
      </c>
      <c r="W85" s="24">
        <v>5.55</v>
      </c>
      <c r="X85" s="24">
        <v>6.02</v>
      </c>
      <c r="Y85" s="24">
        <v>1.73</v>
      </c>
      <c r="Z85" s="14">
        <v>13.03</v>
      </c>
      <c r="AA85" s="14">
        <v>0.28000000000000003</v>
      </c>
      <c r="AB85" s="14">
        <v>103.28</v>
      </c>
      <c r="AC85" s="14">
        <v>111340</v>
      </c>
      <c r="AD85" s="14">
        <v>87079</v>
      </c>
      <c r="AE85" s="14">
        <f t="shared" si="6"/>
        <v>0.78209987425902638</v>
      </c>
      <c r="AF85" s="24">
        <f t="shared" si="7"/>
        <v>8707900</v>
      </c>
      <c r="AG85" s="24">
        <f t="shared" si="8"/>
        <v>78.209987425902639</v>
      </c>
      <c r="AH85" s="14">
        <v>70000</v>
      </c>
      <c r="AI85" s="14">
        <v>53200</v>
      </c>
      <c r="AJ85" s="14">
        <f t="shared" si="9"/>
        <v>5320000</v>
      </c>
      <c r="AK85" s="25">
        <f t="shared" si="10"/>
        <v>76</v>
      </c>
    </row>
    <row r="86" spans="1:37" ht="14.25" x14ac:dyDescent="0.2">
      <c r="A86" s="34"/>
      <c r="B86" s="10">
        <v>2010</v>
      </c>
      <c r="C86" s="14">
        <v>47.27</v>
      </c>
      <c r="D86" s="14">
        <v>47.34</v>
      </c>
      <c r="E86" s="14">
        <v>-7.0000000000000007E-2</v>
      </c>
      <c r="F86" s="14">
        <v>126.56</v>
      </c>
      <c r="G86" s="14">
        <v>359.69</v>
      </c>
      <c r="H86" s="14">
        <v>5.69</v>
      </c>
      <c r="I86" s="14">
        <v>9.19</v>
      </c>
      <c r="J86" s="14">
        <v>11.88</v>
      </c>
      <c r="K86" s="14">
        <v>15.59</v>
      </c>
      <c r="L86" s="14">
        <v>19.23</v>
      </c>
      <c r="M86" s="14">
        <v>6.47</v>
      </c>
      <c r="N86" s="14">
        <v>42.81</v>
      </c>
      <c r="O86" s="14">
        <v>100.31</v>
      </c>
      <c r="P86" s="14">
        <v>22.69</v>
      </c>
      <c r="Q86" s="14">
        <v>0.28000000000000003</v>
      </c>
      <c r="R86" s="14">
        <v>0.35</v>
      </c>
      <c r="S86" s="14">
        <v>0.34</v>
      </c>
      <c r="T86" s="14">
        <v>14.28</v>
      </c>
      <c r="U86" s="14">
        <v>6.8</v>
      </c>
      <c r="V86" s="24">
        <v>6.06</v>
      </c>
      <c r="W86" s="24">
        <v>5.45</v>
      </c>
      <c r="X86" s="24">
        <v>5.95</v>
      </c>
      <c r="Y86" s="24">
        <v>1.79</v>
      </c>
      <c r="Z86" s="14">
        <v>12.83</v>
      </c>
      <c r="AA86" s="14">
        <v>0.27</v>
      </c>
      <c r="AB86" s="14">
        <v>101.92</v>
      </c>
      <c r="AC86" s="14">
        <v>113040</v>
      </c>
      <c r="AD86" s="14">
        <v>98151</v>
      </c>
      <c r="AE86" s="14">
        <f t="shared" si="6"/>
        <v>0.86828556263269641</v>
      </c>
      <c r="AF86" s="24">
        <f t="shared" si="7"/>
        <v>9815100</v>
      </c>
      <c r="AG86" s="24">
        <f t="shared" si="8"/>
        <v>86.828556263269633</v>
      </c>
      <c r="AH86" s="14">
        <v>70700</v>
      </c>
      <c r="AI86" s="14">
        <v>63630</v>
      </c>
      <c r="AJ86" s="14">
        <f t="shared" si="9"/>
        <v>6363000</v>
      </c>
      <c r="AK86" s="25">
        <f t="shared" si="10"/>
        <v>90</v>
      </c>
    </row>
    <row r="87" spans="1:37" ht="14.25" x14ac:dyDescent="0.2">
      <c r="A87" s="34"/>
      <c r="B87" s="10">
        <v>2011</v>
      </c>
      <c r="C87" s="14">
        <v>48.08</v>
      </c>
      <c r="D87" s="14">
        <v>47.12</v>
      </c>
      <c r="E87" s="14">
        <v>0.96</v>
      </c>
      <c r="F87" s="14">
        <v>168.75</v>
      </c>
      <c r="G87" s="14">
        <v>49.31</v>
      </c>
      <c r="H87" s="14">
        <v>47.12</v>
      </c>
      <c r="I87" s="14">
        <v>42.56</v>
      </c>
      <c r="J87" s="14">
        <v>10.89</v>
      </c>
      <c r="K87" s="14">
        <v>14.12</v>
      </c>
      <c r="L87" s="14">
        <v>17.12</v>
      </c>
      <c r="M87" s="14">
        <v>6.77</v>
      </c>
      <c r="N87" s="14">
        <v>45.75</v>
      </c>
      <c r="O87" s="14">
        <v>100.6</v>
      </c>
      <c r="P87" s="14">
        <v>22.57</v>
      </c>
      <c r="Q87" s="14">
        <v>0.28000000000000003</v>
      </c>
      <c r="R87" s="14">
        <v>0.35</v>
      </c>
      <c r="S87" s="14">
        <v>0.34</v>
      </c>
      <c r="T87" s="14">
        <v>14.62</v>
      </c>
      <c r="U87" s="14">
        <v>7.58</v>
      </c>
      <c r="V87" s="24">
        <v>6.22</v>
      </c>
      <c r="W87" s="24">
        <v>5.51</v>
      </c>
      <c r="X87" s="24">
        <v>5.94</v>
      </c>
      <c r="Y87" s="24">
        <v>1.74</v>
      </c>
      <c r="Z87" s="14">
        <v>12.97</v>
      </c>
      <c r="AA87" s="14">
        <v>0.28000000000000003</v>
      </c>
      <c r="AB87" s="14">
        <v>103.16</v>
      </c>
      <c r="AC87" s="14">
        <v>114450</v>
      </c>
      <c r="AD87" s="14">
        <v>99411</v>
      </c>
      <c r="AE87" s="14">
        <f t="shared" si="6"/>
        <v>0.86859764089121883</v>
      </c>
      <c r="AF87" s="24">
        <f t="shared" si="7"/>
        <v>9941100</v>
      </c>
      <c r="AG87" s="24">
        <f t="shared" si="8"/>
        <v>86.859764089121882</v>
      </c>
      <c r="AH87" s="14">
        <v>72000</v>
      </c>
      <c r="AI87" s="14">
        <v>64800</v>
      </c>
      <c r="AJ87" s="14">
        <f t="shared" si="9"/>
        <v>6480000</v>
      </c>
      <c r="AK87" s="25">
        <f t="shared" si="10"/>
        <v>90</v>
      </c>
    </row>
    <row r="88" spans="1:37" ht="14.25" x14ac:dyDescent="0.2">
      <c r="A88" s="34"/>
      <c r="B88" s="10">
        <v>2012</v>
      </c>
      <c r="C88" s="14">
        <v>48.45</v>
      </c>
      <c r="D88" s="14">
        <v>48.99</v>
      </c>
      <c r="E88" s="14">
        <v>-0.54</v>
      </c>
      <c r="F88" s="14">
        <v>52.73</v>
      </c>
      <c r="G88" s="14">
        <v>13.5</v>
      </c>
      <c r="H88" s="14">
        <v>15.94</v>
      </c>
      <c r="I88" s="14">
        <v>18.75</v>
      </c>
      <c r="J88" s="14">
        <v>11.47</v>
      </c>
      <c r="K88" s="14">
        <v>14.81</v>
      </c>
      <c r="L88" s="14">
        <v>18.329999999999998</v>
      </c>
      <c r="M88" s="14">
        <v>6.04</v>
      </c>
      <c r="N88" s="14">
        <v>41.25</v>
      </c>
      <c r="O88" s="14">
        <v>100.57</v>
      </c>
      <c r="P88" s="14">
        <v>23</v>
      </c>
      <c r="Q88" s="14">
        <v>0.25</v>
      </c>
      <c r="R88" s="14">
        <v>0.34</v>
      </c>
      <c r="S88" s="14">
        <v>0.34</v>
      </c>
      <c r="T88" s="14">
        <v>14.07</v>
      </c>
      <c r="U88" s="14">
        <v>5.99</v>
      </c>
      <c r="V88" s="24">
        <v>6.32</v>
      </c>
      <c r="W88" s="24">
        <v>5.59</v>
      </c>
      <c r="X88" s="24">
        <v>5.99</v>
      </c>
      <c r="Y88" s="24">
        <v>1.77</v>
      </c>
      <c r="Z88" s="14">
        <v>13.09</v>
      </c>
      <c r="AA88" s="14">
        <v>0.28000000000000003</v>
      </c>
      <c r="AB88" s="14">
        <v>104.09</v>
      </c>
      <c r="AC88" s="14">
        <v>115950</v>
      </c>
      <c r="AD88" s="14">
        <v>125910</v>
      </c>
      <c r="AE88" s="14">
        <f t="shared" si="6"/>
        <v>1.0858990944372575</v>
      </c>
      <c r="AF88" s="24">
        <f t="shared" si="7"/>
        <v>12591000</v>
      </c>
      <c r="AG88" s="24">
        <f t="shared" si="8"/>
        <v>108.58990944372574</v>
      </c>
      <c r="AH88" s="14">
        <v>73500</v>
      </c>
      <c r="AI88" s="14">
        <v>88200</v>
      </c>
      <c r="AJ88" s="14">
        <f t="shared" si="9"/>
        <v>8820000</v>
      </c>
      <c r="AK88" s="25">
        <f t="shared" si="10"/>
        <v>120</v>
      </c>
    </row>
    <row r="89" spans="1:37" ht="14.25" x14ac:dyDescent="0.2">
      <c r="A89" s="34"/>
      <c r="B89" s="10">
        <v>2013</v>
      </c>
      <c r="C89" s="14">
        <v>45.21</v>
      </c>
      <c r="D89" s="14">
        <v>44.68</v>
      </c>
      <c r="E89" s="14">
        <v>0.53</v>
      </c>
      <c r="F89" s="14">
        <v>142.38</v>
      </c>
      <c r="G89" s="14">
        <v>359.81</v>
      </c>
      <c r="H89" s="14">
        <v>3.19</v>
      </c>
      <c r="I89" s="14">
        <v>5.75</v>
      </c>
      <c r="J89" s="14">
        <v>11.9</v>
      </c>
      <c r="K89" s="14">
        <v>15.63</v>
      </c>
      <c r="L89" s="14">
        <v>18.96</v>
      </c>
      <c r="M89" s="14">
        <v>6.35</v>
      </c>
      <c r="N89" s="14">
        <v>42.56</v>
      </c>
      <c r="O89" s="14">
        <v>100.47</v>
      </c>
      <c r="P89" s="14">
        <v>22.5</v>
      </c>
      <c r="Q89" s="14">
        <v>0.27</v>
      </c>
      <c r="R89" s="14">
        <v>0.34</v>
      </c>
      <c r="S89" s="14">
        <v>0.34</v>
      </c>
      <c r="T89" s="14">
        <v>14.11</v>
      </c>
      <c r="U89" s="14">
        <v>6.55</v>
      </c>
      <c r="V89" s="24">
        <v>6.24</v>
      </c>
      <c r="W89" s="24">
        <v>5.51</v>
      </c>
      <c r="X89" s="24">
        <v>5.98</v>
      </c>
      <c r="Y89" s="24">
        <v>1.73</v>
      </c>
      <c r="Z89" s="14">
        <v>12.98</v>
      </c>
      <c r="AA89" s="14">
        <v>0.28000000000000003</v>
      </c>
      <c r="AB89" s="14">
        <v>103.01</v>
      </c>
      <c r="AC89" s="14">
        <v>115950</v>
      </c>
      <c r="AD89" s="14">
        <v>125910</v>
      </c>
      <c r="AE89" s="14">
        <f t="shared" si="6"/>
        <v>1.0858990944372575</v>
      </c>
      <c r="AF89" s="24">
        <f t="shared" si="7"/>
        <v>12591000</v>
      </c>
      <c r="AG89" s="24">
        <f t="shared" si="8"/>
        <v>108.58990944372574</v>
      </c>
      <c r="AH89" s="14">
        <v>73500</v>
      </c>
      <c r="AI89" s="14">
        <v>88200</v>
      </c>
      <c r="AJ89" s="14">
        <f t="shared" si="9"/>
        <v>8820000</v>
      </c>
      <c r="AK89" s="25">
        <f t="shared" si="10"/>
        <v>120</v>
      </c>
    </row>
    <row r="90" spans="1:37" ht="14.25" x14ac:dyDescent="0.2">
      <c r="A90" s="34"/>
      <c r="B90" s="10">
        <v>2014</v>
      </c>
      <c r="C90" s="14">
        <v>47.23</v>
      </c>
      <c r="D90" s="14">
        <v>45.34</v>
      </c>
      <c r="E90" s="14">
        <v>1.89</v>
      </c>
      <c r="F90" s="14">
        <v>79.099999999999994</v>
      </c>
      <c r="G90" s="14">
        <v>20.309999999999999</v>
      </c>
      <c r="H90" s="14">
        <v>22.88</v>
      </c>
      <c r="I90" s="14">
        <v>22.88</v>
      </c>
      <c r="J90" s="14">
        <v>11.45</v>
      </c>
      <c r="K90" s="14">
        <v>14.81</v>
      </c>
      <c r="L90" s="14">
        <v>17.97</v>
      </c>
      <c r="M90" s="14">
        <v>6.23</v>
      </c>
      <c r="N90" s="14">
        <v>41.38</v>
      </c>
      <c r="O90" s="14">
        <v>100.47</v>
      </c>
      <c r="P90" s="14">
        <v>23.05</v>
      </c>
      <c r="Q90" s="14">
        <v>0.26</v>
      </c>
      <c r="R90" s="14">
        <v>0.35</v>
      </c>
      <c r="S90" s="14">
        <v>0.34</v>
      </c>
      <c r="T90" s="14">
        <v>14.26</v>
      </c>
      <c r="U90" s="14">
        <v>6.34</v>
      </c>
      <c r="V90" s="24">
        <v>6.18</v>
      </c>
      <c r="W90" s="24">
        <v>5.49</v>
      </c>
      <c r="X90" s="24">
        <v>5.97</v>
      </c>
      <c r="Y90" s="24">
        <v>1.75</v>
      </c>
      <c r="Z90" s="14">
        <v>12.9</v>
      </c>
      <c r="AA90" s="14">
        <v>0.27</v>
      </c>
      <c r="AB90" s="14">
        <v>102.62</v>
      </c>
      <c r="AC90" s="14">
        <v>116200</v>
      </c>
      <c r="AD90" s="14">
        <v>246521</v>
      </c>
      <c r="AE90" s="14">
        <f t="shared" si="6"/>
        <v>2.1215232358003444</v>
      </c>
      <c r="AF90" s="24">
        <f t="shared" si="7"/>
        <v>24652100</v>
      </c>
      <c r="AG90" s="24">
        <f t="shared" si="8"/>
        <v>212.15232358003442</v>
      </c>
      <c r="AH90" s="14">
        <v>73700</v>
      </c>
      <c r="AI90" s="14">
        <v>224000</v>
      </c>
      <c r="AJ90" s="14">
        <f t="shared" si="9"/>
        <v>22400000</v>
      </c>
      <c r="AK90" s="25">
        <f t="shared" si="10"/>
        <v>303.93487109905021</v>
      </c>
    </row>
    <row r="91" spans="1:37" ht="14.25" x14ac:dyDescent="0.2">
      <c r="A91" s="34"/>
      <c r="B91" s="10">
        <v>2015</v>
      </c>
      <c r="C91" s="14">
        <v>47.19</v>
      </c>
      <c r="D91" s="14">
        <v>46.68</v>
      </c>
      <c r="E91" s="14">
        <v>0.51</v>
      </c>
      <c r="F91" s="14">
        <v>58.01</v>
      </c>
      <c r="G91" s="14">
        <v>42.75</v>
      </c>
      <c r="H91" s="14">
        <v>41.94</v>
      </c>
      <c r="I91" s="14">
        <v>39.94</v>
      </c>
      <c r="J91" s="14">
        <v>10.18</v>
      </c>
      <c r="K91" s="14">
        <v>13.38</v>
      </c>
      <c r="L91" s="14">
        <v>16.2</v>
      </c>
      <c r="M91" s="14">
        <v>6.29</v>
      </c>
      <c r="N91" s="14">
        <v>41.25</v>
      </c>
      <c r="O91" s="14">
        <v>100.72</v>
      </c>
      <c r="P91" s="14">
        <v>23.05</v>
      </c>
      <c r="Q91" s="14">
        <v>0.22</v>
      </c>
      <c r="R91" s="14">
        <v>0.34</v>
      </c>
      <c r="S91" s="14">
        <v>0.34</v>
      </c>
      <c r="T91" s="14">
        <v>14.17</v>
      </c>
      <c r="U91" s="14">
        <v>6.27</v>
      </c>
      <c r="V91" s="24">
        <v>6.3</v>
      </c>
      <c r="W91" s="24">
        <v>5.55</v>
      </c>
      <c r="X91" s="24">
        <v>5.98</v>
      </c>
      <c r="Y91" s="24">
        <v>1.73</v>
      </c>
      <c r="Z91" s="14">
        <v>13</v>
      </c>
      <c r="AA91" s="14">
        <v>0.27</v>
      </c>
      <c r="AB91" s="14">
        <v>103.52</v>
      </c>
      <c r="AC91" s="14">
        <v>116200</v>
      </c>
      <c r="AD91" s="14">
        <v>158027.5</v>
      </c>
      <c r="AE91" s="14">
        <f t="shared" si="6"/>
        <v>1.3599612736660929</v>
      </c>
      <c r="AF91" s="24">
        <f t="shared" si="7"/>
        <v>15802750</v>
      </c>
      <c r="AG91" s="24">
        <f t="shared" si="8"/>
        <v>135.9961273666093</v>
      </c>
      <c r="AH91" s="14">
        <v>73700</v>
      </c>
      <c r="AI91" s="14">
        <v>117900</v>
      </c>
      <c r="AJ91" s="14">
        <f t="shared" si="9"/>
        <v>11790000</v>
      </c>
      <c r="AK91" s="25">
        <f t="shared" si="10"/>
        <v>159.97286295793759</v>
      </c>
    </row>
    <row r="92" spans="1:37" ht="14.25" x14ac:dyDescent="0.2">
      <c r="A92" s="34"/>
      <c r="B92" s="10">
        <v>2016</v>
      </c>
      <c r="C92" s="14">
        <v>46.25</v>
      </c>
      <c r="D92" s="14">
        <v>43.77</v>
      </c>
      <c r="E92" s="14">
        <v>2.48</v>
      </c>
      <c r="F92" s="14">
        <v>94.92</v>
      </c>
      <c r="G92" s="14">
        <v>15.81</v>
      </c>
      <c r="H92" s="14">
        <v>18.059999999999999</v>
      </c>
      <c r="I92" s="14">
        <v>18.809999999999999</v>
      </c>
      <c r="J92" s="14">
        <v>10.51</v>
      </c>
      <c r="K92" s="14">
        <v>13.82</v>
      </c>
      <c r="L92" s="14">
        <v>16.45</v>
      </c>
      <c r="M92" s="14">
        <v>6.23</v>
      </c>
      <c r="N92" s="14">
        <v>40.94</v>
      </c>
      <c r="O92" s="14">
        <v>100.59</v>
      </c>
      <c r="P92" s="14">
        <v>23.34</v>
      </c>
      <c r="Q92" s="14">
        <v>0.23</v>
      </c>
      <c r="R92" s="14">
        <v>0.34</v>
      </c>
      <c r="S92" s="14">
        <v>0.34</v>
      </c>
      <c r="T92" s="14">
        <v>14.37</v>
      </c>
      <c r="U92" s="14">
        <v>6.37</v>
      </c>
      <c r="V92" s="24">
        <v>6.23</v>
      </c>
      <c r="W92" s="24">
        <v>5.54</v>
      </c>
      <c r="X92" s="24">
        <v>5.96</v>
      </c>
      <c r="Y92" s="24">
        <v>1.76</v>
      </c>
      <c r="Z92" s="14">
        <v>12.99</v>
      </c>
      <c r="AA92" s="14">
        <v>0.28000000000000003</v>
      </c>
      <c r="AB92" s="14">
        <v>103.43</v>
      </c>
      <c r="AC92" s="14">
        <v>118580</v>
      </c>
      <c r="AD92" s="14">
        <v>156570</v>
      </c>
      <c r="AE92" s="14">
        <f t="shared" si="6"/>
        <v>1.3203744307640413</v>
      </c>
      <c r="AF92" s="24">
        <f t="shared" si="7"/>
        <v>15657000</v>
      </c>
      <c r="AG92" s="24">
        <f t="shared" si="8"/>
        <v>132.03744307640412</v>
      </c>
      <c r="AH92" s="14">
        <v>75980</v>
      </c>
      <c r="AI92" s="14">
        <v>113970</v>
      </c>
      <c r="AJ92" s="14">
        <f t="shared" si="9"/>
        <v>11397000</v>
      </c>
      <c r="AK92" s="25">
        <f t="shared" si="10"/>
        <v>150</v>
      </c>
    </row>
    <row r="93" spans="1:37" ht="14.25" x14ac:dyDescent="0.2">
      <c r="A93" s="34"/>
      <c r="B93" s="10">
        <v>2017</v>
      </c>
      <c r="C93" s="14">
        <v>48.33</v>
      </c>
      <c r="D93" s="14">
        <v>47.94</v>
      </c>
      <c r="E93" s="14">
        <v>0.4</v>
      </c>
      <c r="F93" s="14">
        <v>68.55</v>
      </c>
      <c r="G93" s="14">
        <v>58.62</v>
      </c>
      <c r="H93" s="14">
        <v>54.88</v>
      </c>
      <c r="I93" s="14">
        <v>49.12</v>
      </c>
      <c r="J93" s="14">
        <v>10.77</v>
      </c>
      <c r="K93" s="14">
        <v>13.87</v>
      </c>
      <c r="L93" s="14">
        <v>16.559999999999999</v>
      </c>
      <c r="M93" s="14">
        <v>6.1</v>
      </c>
      <c r="N93" s="14">
        <v>41.5</v>
      </c>
      <c r="O93" s="14">
        <v>100.69</v>
      </c>
      <c r="P93" s="14">
        <v>22.87</v>
      </c>
      <c r="Q93" s="14">
        <v>0.23</v>
      </c>
      <c r="R93" s="14">
        <v>0.34</v>
      </c>
      <c r="S93" s="14">
        <v>0.34</v>
      </c>
      <c r="T93" s="14">
        <v>14</v>
      </c>
      <c r="U93" s="14">
        <v>6.11</v>
      </c>
      <c r="V93" s="24">
        <v>6.43</v>
      </c>
      <c r="W93" s="24">
        <v>5.58</v>
      </c>
      <c r="X93" s="24">
        <v>6</v>
      </c>
      <c r="Y93" s="24">
        <v>1.71</v>
      </c>
      <c r="Z93" s="14">
        <v>13.07</v>
      </c>
      <c r="AA93" s="14">
        <v>0.28000000000000003</v>
      </c>
      <c r="AB93" s="14">
        <v>104.07</v>
      </c>
      <c r="AC93" s="14">
        <v>118720</v>
      </c>
      <c r="AD93" s="14">
        <v>128627</v>
      </c>
      <c r="AE93" s="14">
        <f t="shared" si="6"/>
        <v>1.083448450134771</v>
      </c>
      <c r="AF93" s="24">
        <f t="shared" si="7"/>
        <v>12862700</v>
      </c>
      <c r="AG93" s="24">
        <f t="shared" si="8"/>
        <v>108.34484501347708</v>
      </c>
      <c r="AH93" s="14">
        <v>76120</v>
      </c>
      <c r="AI93" s="14">
        <v>86777</v>
      </c>
      <c r="AJ93" s="14">
        <f t="shared" si="9"/>
        <v>8677700</v>
      </c>
      <c r="AK93" s="25">
        <f t="shared" si="10"/>
        <v>114.00026274303731</v>
      </c>
    </row>
    <row r="94" spans="1:37" ht="14.25" x14ac:dyDescent="0.2">
      <c r="A94" s="34"/>
      <c r="B94" s="10">
        <v>2018</v>
      </c>
      <c r="C94" s="14">
        <v>47.5</v>
      </c>
      <c r="D94" s="14">
        <v>46.68</v>
      </c>
      <c r="E94" s="14">
        <v>0.82</v>
      </c>
      <c r="F94" s="14">
        <v>42.19</v>
      </c>
      <c r="G94" s="14">
        <v>350.5</v>
      </c>
      <c r="H94" s="14">
        <v>354.19</v>
      </c>
      <c r="I94" s="14">
        <v>357.19</v>
      </c>
      <c r="J94" s="14">
        <v>11.8</v>
      </c>
      <c r="K94" s="14">
        <v>15.59</v>
      </c>
      <c r="L94" s="14">
        <v>18.649999999999999</v>
      </c>
      <c r="M94" s="14">
        <v>6.47</v>
      </c>
      <c r="N94" s="14">
        <v>42.75</v>
      </c>
      <c r="O94" s="14">
        <v>100.46</v>
      </c>
      <c r="P94" s="14">
        <v>22.98</v>
      </c>
      <c r="Q94" s="14">
        <v>0.23</v>
      </c>
      <c r="R94" s="14">
        <v>0.34</v>
      </c>
      <c r="S94" s="14">
        <v>0.34</v>
      </c>
      <c r="T94" s="14">
        <v>14.37</v>
      </c>
      <c r="U94" s="14">
        <v>6.79</v>
      </c>
      <c r="V94" s="24">
        <v>6.06</v>
      </c>
      <c r="W94" s="24">
        <v>5.45</v>
      </c>
      <c r="X94" s="24">
        <v>5.97</v>
      </c>
      <c r="Y94" s="24">
        <v>1.82</v>
      </c>
      <c r="Z94" s="14">
        <v>12.85</v>
      </c>
      <c r="AA94" s="14">
        <v>0.27</v>
      </c>
      <c r="AB94" s="14">
        <v>102.1</v>
      </c>
      <c r="AC94" s="14">
        <v>120100</v>
      </c>
      <c r="AD94" s="14">
        <v>166471</v>
      </c>
      <c r="AE94" s="14">
        <f t="shared" si="6"/>
        <v>1.3861032472939216</v>
      </c>
      <c r="AF94" s="24">
        <f t="shared" si="7"/>
        <v>16647100</v>
      </c>
      <c r="AG94" s="24">
        <f t="shared" si="8"/>
        <v>138.61032472939218</v>
      </c>
      <c r="AH94" s="14">
        <v>77500</v>
      </c>
      <c r="AI94" s="14">
        <v>120111</v>
      </c>
      <c r="AJ94" s="14">
        <f t="shared" si="9"/>
        <v>12011100</v>
      </c>
      <c r="AK94" s="25">
        <f t="shared" si="10"/>
        <v>154.98193548387096</v>
      </c>
    </row>
    <row r="95" spans="1:37" ht="14.25" x14ac:dyDescent="0.2">
      <c r="A95" s="34"/>
      <c r="B95" s="10">
        <v>2019</v>
      </c>
      <c r="C95" s="14">
        <v>49.7</v>
      </c>
      <c r="D95" s="14">
        <v>48.23</v>
      </c>
      <c r="E95" s="14">
        <v>1.47</v>
      </c>
      <c r="F95" s="14">
        <v>137.11000000000001</v>
      </c>
      <c r="G95" s="14">
        <v>9.69</v>
      </c>
      <c r="H95" s="14">
        <v>11.25</v>
      </c>
      <c r="I95" s="14">
        <v>12.19</v>
      </c>
      <c r="J95" s="14">
        <v>11.8</v>
      </c>
      <c r="K95" s="14">
        <v>15.43</v>
      </c>
      <c r="L95" s="14">
        <v>18.93</v>
      </c>
      <c r="M95" s="14">
        <v>6.35</v>
      </c>
      <c r="N95" s="14">
        <v>42.44</v>
      </c>
      <c r="O95" s="14">
        <v>100.52</v>
      </c>
      <c r="P95" s="14">
        <v>22.98</v>
      </c>
      <c r="Q95" s="14">
        <v>0.25</v>
      </c>
      <c r="R95" s="14">
        <v>0.34</v>
      </c>
      <c r="S95" s="14">
        <v>0.34</v>
      </c>
      <c r="T95" s="14">
        <v>14.29</v>
      </c>
      <c r="U95" s="14">
        <v>6.5</v>
      </c>
      <c r="V95" s="24">
        <v>6.3</v>
      </c>
      <c r="W95" s="24">
        <v>5.57</v>
      </c>
      <c r="X95" s="24">
        <v>6.01</v>
      </c>
      <c r="Y95" s="24">
        <v>1.78</v>
      </c>
      <c r="Z95" s="14">
        <v>13.1</v>
      </c>
      <c r="AA95" s="14">
        <v>0.28000000000000003</v>
      </c>
      <c r="AB95" s="14">
        <v>103.95</v>
      </c>
      <c r="AC95" s="14">
        <v>120800</v>
      </c>
      <c r="AD95" s="14">
        <v>167130</v>
      </c>
      <c r="AE95" s="14">
        <f t="shared" si="6"/>
        <v>1.3835264900662252</v>
      </c>
      <c r="AF95" s="24">
        <f t="shared" si="7"/>
        <v>16713000</v>
      </c>
      <c r="AG95" s="24">
        <f t="shared" si="8"/>
        <v>138.35264900662253</v>
      </c>
      <c r="AH95" s="14">
        <v>78200</v>
      </c>
      <c r="AI95" s="14">
        <v>120530</v>
      </c>
      <c r="AJ95" s="14">
        <f t="shared" si="9"/>
        <v>12053000</v>
      </c>
      <c r="AK95" s="25">
        <f t="shared" si="10"/>
        <v>154.13043478260869</v>
      </c>
    </row>
    <row r="96" spans="1:37" ht="14.25" x14ac:dyDescent="0.2">
      <c r="A96" s="34"/>
      <c r="B96" s="10">
        <v>2020</v>
      </c>
      <c r="C96" s="14">
        <v>48.19</v>
      </c>
      <c r="D96" s="14">
        <v>49.21</v>
      </c>
      <c r="E96" s="14">
        <v>-1.02</v>
      </c>
      <c r="F96" s="14">
        <v>94.92</v>
      </c>
      <c r="G96" s="14">
        <v>33.06</v>
      </c>
      <c r="H96" s="14">
        <v>34.56</v>
      </c>
      <c r="I96" s="14">
        <v>33.75</v>
      </c>
      <c r="J96" s="14">
        <v>11.04</v>
      </c>
      <c r="K96" s="14">
        <v>14.43</v>
      </c>
      <c r="L96" s="14">
        <v>17.43</v>
      </c>
      <c r="M96" s="14">
        <v>6.47</v>
      </c>
      <c r="N96" s="14">
        <v>41.69</v>
      </c>
      <c r="O96" s="14">
        <v>100.63</v>
      </c>
      <c r="P96" s="14">
        <v>23.44</v>
      </c>
      <c r="Q96" s="14">
        <v>0.25</v>
      </c>
      <c r="R96" s="14">
        <v>0.34</v>
      </c>
      <c r="S96" s="14">
        <v>0.34</v>
      </c>
      <c r="T96" s="14">
        <v>14.73</v>
      </c>
      <c r="U96" s="14">
        <v>6.94</v>
      </c>
      <c r="V96" s="24">
        <v>6.3</v>
      </c>
      <c r="W96" s="24">
        <v>5.56</v>
      </c>
      <c r="X96" s="24">
        <v>5.99</v>
      </c>
      <c r="Y96" s="24">
        <v>1.76</v>
      </c>
      <c r="Z96" s="14">
        <v>13.04</v>
      </c>
      <c r="AA96" s="14">
        <v>0.28999999999999998</v>
      </c>
      <c r="AB96" s="14">
        <v>104.03</v>
      </c>
      <c r="AC96" s="14">
        <v>120800</v>
      </c>
      <c r="AD96" s="14">
        <v>167130</v>
      </c>
      <c r="AE96" s="14">
        <f t="shared" si="6"/>
        <v>1.3835264900662252</v>
      </c>
      <c r="AF96" s="24">
        <f t="shared" si="7"/>
        <v>16713000</v>
      </c>
      <c r="AG96" s="24">
        <f t="shared" si="8"/>
        <v>138.35264900662253</v>
      </c>
      <c r="AH96" s="14">
        <v>78200</v>
      </c>
      <c r="AI96" s="14">
        <v>120530</v>
      </c>
      <c r="AJ96" s="14">
        <f t="shared" si="9"/>
        <v>12053000</v>
      </c>
      <c r="AK96" s="25">
        <f t="shared" si="10"/>
        <v>154.13043478260869</v>
      </c>
    </row>
    <row r="97" spans="1:37" ht="14.25" x14ac:dyDescent="0.2">
      <c r="A97" s="34"/>
      <c r="B97" s="10">
        <v>2021</v>
      </c>
      <c r="C97" s="14">
        <v>50.85</v>
      </c>
      <c r="D97" s="14">
        <v>52.24</v>
      </c>
      <c r="E97" s="14">
        <v>-1.39</v>
      </c>
      <c r="F97" s="14">
        <v>71.459999999999994</v>
      </c>
      <c r="G97" s="14">
        <v>82</v>
      </c>
      <c r="H97" s="14">
        <v>76.75</v>
      </c>
      <c r="I97" s="14">
        <v>69.75</v>
      </c>
      <c r="J97" s="14">
        <v>10.16</v>
      </c>
      <c r="K97" s="14">
        <v>13.4</v>
      </c>
      <c r="L97" s="14">
        <v>16.510000000000002</v>
      </c>
      <c r="M97" s="14">
        <v>6.23</v>
      </c>
      <c r="N97" s="14">
        <v>39.880000000000003</v>
      </c>
      <c r="O97" s="14">
        <v>100.54</v>
      </c>
      <c r="P97" s="14">
        <v>24.01</v>
      </c>
      <c r="Q97" s="14">
        <v>0.22</v>
      </c>
      <c r="R97" s="14">
        <v>0.34</v>
      </c>
      <c r="S97" s="14">
        <v>0.34</v>
      </c>
      <c r="T97" s="14">
        <v>14.63</v>
      </c>
      <c r="U97" s="14">
        <v>6.16</v>
      </c>
      <c r="V97" s="24">
        <v>5.9</v>
      </c>
      <c r="W97" s="24">
        <v>5.5</v>
      </c>
      <c r="X97" s="24">
        <v>5.93</v>
      </c>
      <c r="Y97" s="24">
        <v>1.95</v>
      </c>
      <c r="Z97" s="14">
        <v>12.73</v>
      </c>
      <c r="AA97" s="14">
        <v>0.27</v>
      </c>
      <c r="AB97" s="14">
        <v>102.69</v>
      </c>
      <c r="AC97" s="14">
        <v>120800</v>
      </c>
      <c r="AD97" s="14">
        <v>142224</v>
      </c>
      <c r="AE97" s="14">
        <f t="shared" si="6"/>
        <v>1.1773509933774835</v>
      </c>
      <c r="AF97" s="24">
        <f t="shared" si="7"/>
        <v>14222400</v>
      </c>
      <c r="AG97" s="24">
        <f t="shared" si="8"/>
        <v>117.73509933774834</v>
      </c>
      <c r="AH97" s="14">
        <v>78200</v>
      </c>
      <c r="AI97" s="14">
        <v>96424</v>
      </c>
      <c r="AJ97" s="14">
        <f t="shared" si="9"/>
        <v>9642400</v>
      </c>
      <c r="AK97" s="25">
        <f t="shared" si="10"/>
        <v>123.30434782608695</v>
      </c>
    </row>
    <row r="98" spans="1:37" ht="14.25" x14ac:dyDescent="0.2">
      <c r="A98" s="34"/>
      <c r="B98" s="10">
        <v>2022</v>
      </c>
      <c r="C98" s="14">
        <v>49.35</v>
      </c>
      <c r="D98" s="14">
        <v>47.83</v>
      </c>
      <c r="E98" s="14">
        <v>1.52</v>
      </c>
      <c r="F98" s="14">
        <v>75.94</v>
      </c>
      <c r="G98" s="14">
        <v>74.88</v>
      </c>
      <c r="H98" s="14">
        <v>72.88</v>
      </c>
      <c r="I98" s="14">
        <v>71.5</v>
      </c>
      <c r="J98" s="14">
        <v>11.15</v>
      </c>
      <c r="K98" s="14">
        <v>14.64</v>
      </c>
      <c r="L98" s="14">
        <v>18.03</v>
      </c>
      <c r="M98" s="14">
        <v>6.16</v>
      </c>
      <c r="N98" s="14">
        <v>38.619999999999997</v>
      </c>
      <c r="O98" s="14">
        <v>100.63</v>
      </c>
      <c r="P98" s="14">
        <v>24.23</v>
      </c>
      <c r="Q98" s="14">
        <v>0.21</v>
      </c>
      <c r="R98" s="14">
        <v>0.34</v>
      </c>
      <c r="S98" s="14">
        <v>0.34</v>
      </c>
      <c r="T98" s="14">
        <v>14.71</v>
      </c>
      <c r="U98" s="14">
        <v>6.12</v>
      </c>
      <c r="V98" s="24">
        <v>6.05</v>
      </c>
      <c r="W98" s="24">
        <v>5.52</v>
      </c>
      <c r="X98" s="24">
        <v>5.94</v>
      </c>
      <c r="Y98" s="24">
        <v>1.87</v>
      </c>
      <c r="Z98" s="14">
        <v>12.86</v>
      </c>
      <c r="AA98" s="14">
        <v>0.28000000000000003</v>
      </c>
      <c r="AB98" s="14">
        <v>103.34</v>
      </c>
      <c r="AC98" s="14">
        <v>121100</v>
      </c>
      <c r="AD98" s="14">
        <v>154500</v>
      </c>
      <c r="AE98" s="14">
        <f t="shared" si="6"/>
        <v>1.2758051197357556</v>
      </c>
      <c r="AF98" s="24">
        <f t="shared" si="7"/>
        <v>15450000</v>
      </c>
      <c r="AG98" s="24">
        <f t="shared" si="8"/>
        <v>127.58051197357555</v>
      </c>
      <c r="AH98" s="14">
        <v>78500</v>
      </c>
      <c r="AI98" s="14">
        <v>108350</v>
      </c>
      <c r="AJ98" s="14">
        <f t="shared" si="9"/>
        <v>10835000</v>
      </c>
      <c r="AK98" s="25">
        <f t="shared" si="10"/>
        <v>138.02547770700636</v>
      </c>
    </row>
    <row r="99" spans="1:37" ht="14.25" x14ac:dyDescent="0.2">
      <c r="A99" s="34" t="s">
        <v>27</v>
      </c>
      <c r="B99" s="10">
        <v>2007</v>
      </c>
      <c r="C99" s="14">
        <v>45.36</v>
      </c>
      <c r="D99" s="14">
        <v>45.4</v>
      </c>
      <c r="E99" s="14">
        <v>-0.04</v>
      </c>
      <c r="F99" s="14">
        <v>121.29</v>
      </c>
      <c r="G99" s="14">
        <v>353.38</v>
      </c>
      <c r="H99" s="14">
        <v>352.62</v>
      </c>
      <c r="I99" s="14">
        <v>350.62</v>
      </c>
      <c r="J99" s="14">
        <v>13.49</v>
      </c>
      <c r="K99" s="14">
        <v>17.88</v>
      </c>
      <c r="L99" s="14">
        <v>22.42</v>
      </c>
      <c r="M99" s="14">
        <v>6.41</v>
      </c>
      <c r="N99" s="14">
        <v>47.25</v>
      </c>
      <c r="O99" s="14">
        <v>98</v>
      </c>
      <c r="P99" s="14">
        <v>20.87</v>
      </c>
      <c r="Q99" s="14">
        <v>0.3</v>
      </c>
      <c r="R99" s="14">
        <v>0.36</v>
      </c>
      <c r="S99" s="14">
        <v>0.35</v>
      </c>
      <c r="T99" s="14">
        <v>13.21</v>
      </c>
      <c r="U99" s="14">
        <v>6.37</v>
      </c>
      <c r="V99" s="24">
        <v>6.05</v>
      </c>
      <c r="W99" s="24">
        <v>5.48</v>
      </c>
      <c r="X99" s="24">
        <v>5.96</v>
      </c>
      <c r="Y99" s="24">
        <v>1.81</v>
      </c>
      <c r="Z99" s="14">
        <v>12.81</v>
      </c>
      <c r="AA99" s="14">
        <v>0.27</v>
      </c>
      <c r="AB99" s="14">
        <v>102.05</v>
      </c>
      <c r="AC99" s="14">
        <v>127740</v>
      </c>
      <c r="AD99" s="14">
        <v>182020</v>
      </c>
      <c r="AE99" s="14">
        <f t="shared" ref="AE99:AE130" si="11">AD99/AC99</f>
        <v>1.424925630186316</v>
      </c>
      <c r="AF99" s="24">
        <f t="shared" si="7"/>
        <v>18202000</v>
      </c>
      <c r="AG99" s="24">
        <f t="shared" si="8"/>
        <v>142.49256301863159</v>
      </c>
      <c r="AH99" s="14">
        <v>112112</v>
      </c>
      <c r="AI99" s="14">
        <v>124810</v>
      </c>
      <c r="AJ99" s="14">
        <f t="shared" si="9"/>
        <v>12481000</v>
      </c>
      <c r="AK99" s="25">
        <f t="shared" si="10"/>
        <v>111.32617382617383</v>
      </c>
    </row>
    <row r="100" spans="1:37" ht="14.25" x14ac:dyDescent="0.2">
      <c r="A100" s="34"/>
      <c r="B100" s="10">
        <v>2008</v>
      </c>
      <c r="C100" s="14">
        <v>46.41</v>
      </c>
      <c r="D100" s="14">
        <v>46.81</v>
      </c>
      <c r="E100" s="14">
        <v>-0.4</v>
      </c>
      <c r="F100" s="14">
        <v>131.84</v>
      </c>
      <c r="G100" s="14">
        <v>345</v>
      </c>
      <c r="H100" s="14">
        <v>343</v>
      </c>
      <c r="I100" s="14">
        <v>337.06</v>
      </c>
      <c r="J100" s="14">
        <v>11.9</v>
      </c>
      <c r="K100" s="14">
        <v>15.66</v>
      </c>
      <c r="L100" s="14">
        <v>18.88</v>
      </c>
      <c r="M100" s="14">
        <v>6.16</v>
      </c>
      <c r="N100" s="14">
        <v>45.62</v>
      </c>
      <c r="O100" s="14">
        <v>97.97</v>
      </c>
      <c r="P100" s="14">
        <v>21.2</v>
      </c>
      <c r="Q100" s="14">
        <v>0.27</v>
      </c>
      <c r="R100" s="14">
        <v>0.35</v>
      </c>
      <c r="S100" s="14">
        <v>0.34</v>
      </c>
      <c r="T100" s="14">
        <v>12.96</v>
      </c>
      <c r="U100" s="14">
        <v>5.69</v>
      </c>
      <c r="V100" s="24">
        <v>6.05</v>
      </c>
      <c r="W100" s="24">
        <v>5.49</v>
      </c>
      <c r="X100" s="24">
        <v>5.92</v>
      </c>
      <c r="Y100" s="24">
        <v>1.84</v>
      </c>
      <c r="Z100" s="14">
        <v>12.82</v>
      </c>
      <c r="AA100" s="14">
        <v>0.28000000000000003</v>
      </c>
      <c r="AB100" s="14">
        <v>102.38</v>
      </c>
      <c r="AC100" s="14">
        <v>108580</v>
      </c>
      <c r="AD100" s="14">
        <v>92290</v>
      </c>
      <c r="AE100" s="14">
        <f t="shared" si="11"/>
        <v>0.84997237060232089</v>
      </c>
      <c r="AF100" s="24">
        <f t="shared" si="7"/>
        <v>9229000</v>
      </c>
      <c r="AG100" s="24">
        <f t="shared" si="8"/>
        <v>84.997237060232081</v>
      </c>
      <c r="AH100" s="14">
        <v>112112</v>
      </c>
      <c r="AI100" s="14">
        <v>124810</v>
      </c>
      <c r="AJ100" s="14">
        <f t="shared" si="9"/>
        <v>12481000</v>
      </c>
      <c r="AK100" s="25">
        <f t="shared" si="10"/>
        <v>111.32617382617383</v>
      </c>
    </row>
    <row r="101" spans="1:37" ht="14.25" x14ac:dyDescent="0.2">
      <c r="A101" s="34"/>
      <c r="B101" s="10">
        <v>2009</v>
      </c>
      <c r="C101" s="14">
        <v>45.92</v>
      </c>
      <c r="D101" s="14">
        <v>46.01</v>
      </c>
      <c r="E101" s="14">
        <v>-0.09</v>
      </c>
      <c r="F101" s="14">
        <v>195.12</v>
      </c>
      <c r="G101" s="14">
        <v>335.5</v>
      </c>
      <c r="H101" s="14">
        <v>333.5</v>
      </c>
      <c r="I101" s="14">
        <v>328.5</v>
      </c>
      <c r="J101" s="14">
        <v>11.87</v>
      </c>
      <c r="K101" s="14">
        <v>15.66</v>
      </c>
      <c r="L101" s="14">
        <v>19.62</v>
      </c>
      <c r="M101" s="14">
        <v>6.53</v>
      </c>
      <c r="N101" s="14">
        <v>48.5</v>
      </c>
      <c r="O101" s="14">
        <v>97.89</v>
      </c>
      <c r="P101" s="14">
        <v>20.56</v>
      </c>
      <c r="Q101" s="14">
        <v>0.33</v>
      </c>
      <c r="R101" s="14">
        <v>0.38</v>
      </c>
      <c r="S101" s="14">
        <v>0.37</v>
      </c>
      <c r="T101" s="14">
        <v>13.22</v>
      </c>
      <c r="U101" s="14">
        <v>6.61</v>
      </c>
      <c r="V101" s="24">
        <v>6.34</v>
      </c>
      <c r="W101" s="24">
        <v>5.55</v>
      </c>
      <c r="X101" s="24">
        <v>6.02</v>
      </c>
      <c r="Y101" s="24">
        <v>1.73</v>
      </c>
      <c r="Z101" s="14">
        <v>13.03</v>
      </c>
      <c r="AA101" s="14">
        <v>0.28000000000000003</v>
      </c>
      <c r="AB101" s="14">
        <v>103.28</v>
      </c>
      <c r="AC101" s="14">
        <v>123050</v>
      </c>
      <c r="AD101" s="14">
        <v>97653</v>
      </c>
      <c r="AE101" s="14">
        <f t="shared" si="11"/>
        <v>0.79360422592442093</v>
      </c>
      <c r="AF101" s="24">
        <f t="shared" si="7"/>
        <v>9765300</v>
      </c>
      <c r="AG101" s="24">
        <f t="shared" si="8"/>
        <v>79.360422592442092</v>
      </c>
      <c r="AH101" s="14">
        <v>107450</v>
      </c>
      <c r="AI101" s="14">
        <v>81662</v>
      </c>
      <c r="AJ101" s="14">
        <f t="shared" si="9"/>
        <v>8166200</v>
      </c>
      <c r="AK101" s="25">
        <f t="shared" si="10"/>
        <v>76</v>
      </c>
    </row>
    <row r="102" spans="1:37" ht="14.25" x14ac:dyDescent="0.2">
      <c r="A102" s="34"/>
      <c r="B102" s="10">
        <v>2010</v>
      </c>
      <c r="C102" s="14">
        <v>45.65</v>
      </c>
      <c r="D102" s="14">
        <v>46.93</v>
      </c>
      <c r="E102" s="14">
        <v>-1.28</v>
      </c>
      <c r="F102" s="14">
        <v>131.84</v>
      </c>
      <c r="G102" s="14">
        <v>327</v>
      </c>
      <c r="H102" s="14">
        <v>325.5</v>
      </c>
      <c r="I102" s="14">
        <v>320.19</v>
      </c>
      <c r="J102" s="14">
        <v>12.8</v>
      </c>
      <c r="K102" s="14">
        <v>16.88</v>
      </c>
      <c r="L102" s="14">
        <v>20.62</v>
      </c>
      <c r="M102" s="14">
        <v>6.41</v>
      </c>
      <c r="N102" s="14">
        <v>45.06</v>
      </c>
      <c r="O102" s="14">
        <v>97.75</v>
      </c>
      <c r="P102" s="14">
        <v>21.51</v>
      </c>
      <c r="Q102" s="14">
        <v>0.28000000000000003</v>
      </c>
      <c r="R102" s="14">
        <v>0.35</v>
      </c>
      <c r="S102" s="14">
        <v>0.34</v>
      </c>
      <c r="T102" s="14">
        <v>13.41</v>
      </c>
      <c r="U102" s="14">
        <v>6.29</v>
      </c>
      <c r="V102" s="24">
        <v>6.06</v>
      </c>
      <c r="W102" s="24">
        <v>5.45</v>
      </c>
      <c r="X102" s="24">
        <v>5.95</v>
      </c>
      <c r="Y102" s="24">
        <v>1.79</v>
      </c>
      <c r="Z102" s="14">
        <v>12.83</v>
      </c>
      <c r="AA102" s="14">
        <v>0.27</v>
      </c>
      <c r="AB102" s="14">
        <v>101.92</v>
      </c>
      <c r="AC102" s="14">
        <v>152600</v>
      </c>
      <c r="AD102" s="14">
        <v>135240</v>
      </c>
      <c r="AE102" s="14">
        <f t="shared" si="11"/>
        <v>0.88623853211009174</v>
      </c>
      <c r="AF102" s="24">
        <f t="shared" si="7"/>
        <v>13524000</v>
      </c>
      <c r="AG102" s="24">
        <f t="shared" si="8"/>
        <v>88.623853211009177</v>
      </c>
      <c r="AH102" s="14">
        <v>130000</v>
      </c>
      <c r="AI102" s="14">
        <v>117000</v>
      </c>
      <c r="AJ102" s="14">
        <f t="shared" si="9"/>
        <v>11700000</v>
      </c>
      <c r="AK102" s="25">
        <f t="shared" si="10"/>
        <v>90</v>
      </c>
    </row>
    <row r="103" spans="1:37" ht="14.25" x14ac:dyDescent="0.2">
      <c r="A103" s="34"/>
      <c r="B103" s="10">
        <v>2011</v>
      </c>
      <c r="C103" s="14">
        <v>46.44</v>
      </c>
      <c r="D103" s="14">
        <v>46.49</v>
      </c>
      <c r="E103" s="14">
        <v>-0.05</v>
      </c>
      <c r="F103" s="14">
        <v>174.02</v>
      </c>
      <c r="G103" s="14">
        <v>355.44</v>
      </c>
      <c r="H103" s="14">
        <v>353.38</v>
      </c>
      <c r="I103" s="14">
        <v>348.5</v>
      </c>
      <c r="J103" s="14">
        <v>11.08</v>
      </c>
      <c r="K103" s="14">
        <v>14.56</v>
      </c>
      <c r="L103" s="14">
        <v>17.5</v>
      </c>
      <c r="M103" s="14">
        <v>6.71</v>
      </c>
      <c r="N103" s="14">
        <v>48.44</v>
      </c>
      <c r="O103" s="14">
        <v>98.03</v>
      </c>
      <c r="P103" s="14">
        <v>21.26</v>
      </c>
      <c r="Q103" s="14">
        <v>0.28999999999999998</v>
      </c>
      <c r="R103" s="14">
        <v>0.35</v>
      </c>
      <c r="S103" s="14">
        <v>0.34</v>
      </c>
      <c r="T103" s="14">
        <v>13.66</v>
      </c>
      <c r="U103" s="14">
        <v>7.05</v>
      </c>
      <c r="V103" s="24">
        <v>6.22</v>
      </c>
      <c r="W103" s="24">
        <v>5.51</v>
      </c>
      <c r="X103" s="24">
        <v>5.94</v>
      </c>
      <c r="Y103" s="24">
        <v>1.74</v>
      </c>
      <c r="Z103" s="14">
        <v>12.97</v>
      </c>
      <c r="AA103" s="14">
        <v>0.28000000000000003</v>
      </c>
      <c r="AB103" s="14">
        <v>103.16</v>
      </c>
      <c r="AC103" s="14">
        <v>158300</v>
      </c>
      <c r="AD103" s="14">
        <v>140306</v>
      </c>
      <c r="AE103" s="14">
        <f t="shared" si="11"/>
        <v>0.88632975363234368</v>
      </c>
      <c r="AF103" s="24">
        <f t="shared" si="7"/>
        <v>14030600</v>
      </c>
      <c r="AG103" s="24">
        <f t="shared" si="8"/>
        <v>88.632975363234365</v>
      </c>
      <c r="AH103" s="14">
        <v>135000</v>
      </c>
      <c r="AI103" s="14">
        <v>121500</v>
      </c>
      <c r="AJ103" s="14">
        <f t="shared" si="9"/>
        <v>12150000</v>
      </c>
      <c r="AK103" s="25">
        <f t="shared" si="10"/>
        <v>90</v>
      </c>
    </row>
    <row r="104" spans="1:37" ht="14.25" x14ac:dyDescent="0.2">
      <c r="A104" s="34"/>
      <c r="B104" s="10">
        <v>2012</v>
      </c>
      <c r="C104" s="14">
        <v>47.7</v>
      </c>
      <c r="D104" s="14">
        <v>48.96</v>
      </c>
      <c r="E104" s="14">
        <v>-1.26</v>
      </c>
      <c r="F104" s="14">
        <v>73.83</v>
      </c>
      <c r="G104" s="14">
        <v>342.12</v>
      </c>
      <c r="H104" s="14">
        <v>340.69</v>
      </c>
      <c r="I104" s="14">
        <v>336.62</v>
      </c>
      <c r="J104" s="14">
        <v>11.46</v>
      </c>
      <c r="K104" s="14">
        <v>15.09</v>
      </c>
      <c r="L104" s="14">
        <v>18.59</v>
      </c>
      <c r="M104" s="14">
        <v>6.1</v>
      </c>
      <c r="N104" s="14">
        <v>44.38</v>
      </c>
      <c r="O104" s="14">
        <v>98.01</v>
      </c>
      <c r="P104" s="14">
        <v>21.68</v>
      </c>
      <c r="Q104" s="14">
        <v>0.27</v>
      </c>
      <c r="R104" s="14">
        <v>0.35</v>
      </c>
      <c r="S104" s="14">
        <v>0.34</v>
      </c>
      <c r="T104" s="14">
        <v>13.19</v>
      </c>
      <c r="U104" s="14">
        <v>5.64</v>
      </c>
      <c r="V104" s="24">
        <v>6.32</v>
      </c>
      <c r="W104" s="24">
        <v>5.59</v>
      </c>
      <c r="X104" s="24">
        <v>5.99</v>
      </c>
      <c r="Y104" s="24">
        <v>1.77</v>
      </c>
      <c r="Z104" s="14">
        <v>13.09</v>
      </c>
      <c r="AA104" s="14">
        <v>0.28000000000000003</v>
      </c>
      <c r="AB104" s="14">
        <v>104.09</v>
      </c>
      <c r="AC104" s="14">
        <v>162300</v>
      </c>
      <c r="AD104" s="14">
        <v>187020</v>
      </c>
      <c r="AE104" s="14">
        <f t="shared" si="11"/>
        <v>1.1523105360443624</v>
      </c>
      <c r="AF104" s="24">
        <f t="shared" si="7"/>
        <v>18702000</v>
      </c>
      <c r="AG104" s="24">
        <f t="shared" si="8"/>
        <v>115.23105360443623</v>
      </c>
      <c r="AH104" s="14">
        <v>139000</v>
      </c>
      <c r="AI104" s="14">
        <v>166800</v>
      </c>
      <c r="AJ104" s="14">
        <f t="shared" si="9"/>
        <v>16680000</v>
      </c>
      <c r="AK104" s="25">
        <f t="shared" si="10"/>
        <v>120</v>
      </c>
    </row>
    <row r="105" spans="1:37" ht="14.25" x14ac:dyDescent="0.2">
      <c r="A105" s="34"/>
      <c r="B105" s="10">
        <v>2013</v>
      </c>
      <c r="C105" s="14">
        <v>44.35</v>
      </c>
      <c r="D105" s="14">
        <v>44.95</v>
      </c>
      <c r="E105" s="14">
        <v>-0.6</v>
      </c>
      <c r="F105" s="14">
        <v>152.93</v>
      </c>
      <c r="G105" s="14">
        <v>335.88</v>
      </c>
      <c r="H105" s="14">
        <v>334.81</v>
      </c>
      <c r="I105" s="14">
        <v>331.06</v>
      </c>
      <c r="J105" s="14">
        <v>11.77</v>
      </c>
      <c r="K105" s="14">
        <v>15.52</v>
      </c>
      <c r="L105" s="14">
        <v>18.75</v>
      </c>
      <c r="M105" s="14">
        <v>6.29</v>
      </c>
      <c r="N105" s="14">
        <v>45.38</v>
      </c>
      <c r="O105" s="14">
        <v>97.91</v>
      </c>
      <c r="P105" s="14">
        <v>21.15</v>
      </c>
      <c r="Q105" s="14">
        <v>0.28000000000000003</v>
      </c>
      <c r="R105" s="14">
        <v>0.35</v>
      </c>
      <c r="S105" s="14">
        <v>0.34</v>
      </c>
      <c r="T105" s="14">
        <v>13.13</v>
      </c>
      <c r="U105" s="14">
        <v>6.05</v>
      </c>
      <c r="V105" s="24">
        <v>6.24</v>
      </c>
      <c r="W105" s="24">
        <v>5.51</v>
      </c>
      <c r="X105" s="24">
        <v>5.98</v>
      </c>
      <c r="Y105" s="24">
        <v>1.73</v>
      </c>
      <c r="Z105" s="14">
        <v>12.98</v>
      </c>
      <c r="AA105" s="14">
        <v>0.28000000000000003</v>
      </c>
      <c r="AB105" s="14">
        <v>103.01</v>
      </c>
      <c r="AC105" s="14">
        <v>162300</v>
      </c>
      <c r="AD105" s="14">
        <v>187020</v>
      </c>
      <c r="AE105" s="14">
        <f t="shared" si="11"/>
        <v>1.1523105360443624</v>
      </c>
      <c r="AF105" s="24">
        <f t="shared" si="7"/>
        <v>18702000</v>
      </c>
      <c r="AG105" s="24">
        <f t="shared" si="8"/>
        <v>115.23105360443623</v>
      </c>
      <c r="AH105" s="14">
        <v>139000</v>
      </c>
      <c r="AI105" s="14">
        <v>166800</v>
      </c>
      <c r="AJ105" s="14">
        <f t="shared" si="9"/>
        <v>16680000</v>
      </c>
      <c r="AK105" s="25">
        <f t="shared" si="10"/>
        <v>120</v>
      </c>
    </row>
    <row r="106" spans="1:37" ht="14.25" x14ac:dyDescent="0.2">
      <c r="A106" s="34"/>
      <c r="B106" s="10">
        <v>2014</v>
      </c>
      <c r="C106" s="14">
        <v>46.3</v>
      </c>
      <c r="D106" s="14">
        <v>45.45</v>
      </c>
      <c r="E106" s="14">
        <v>0.84</v>
      </c>
      <c r="F106" s="14">
        <v>84.38</v>
      </c>
      <c r="G106" s="14">
        <v>337.31</v>
      </c>
      <c r="H106" s="14">
        <v>335.75</v>
      </c>
      <c r="I106" s="14">
        <v>331.12</v>
      </c>
      <c r="J106" s="14">
        <v>11.93</v>
      </c>
      <c r="K106" s="14">
        <v>15.63</v>
      </c>
      <c r="L106" s="14">
        <v>19.04</v>
      </c>
      <c r="M106" s="14">
        <v>6.1</v>
      </c>
      <c r="N106" s="14">
        <v>43.69</v>
      </c>
      <c r="O106" s="14">
        <v>97.91</v>
      </c>
      <c r="P106" s="14">
        <v>21.7</v>
      </c>
      <c r="Q106" s="14">
        <v>0.27</v>
      </c>
      <c r="R106" s="14">
        <v>0.35</v>
      </c>
      <c r="S106" s="14">
        <v>0.34</v>
      </c>
      <c r="T106" s="14">
        <v>13.29</v>
      </c>
      <c r="U106" s="14">
        <v>5.79</v>
      </c>
      <c r="V106" s="24">
        <v>6.18</v>
      </c>
      <c r="W106" s="24">
        <v>5.49</v>
      </c>
      <c r="X106" s="24">
        <v>5.97</v>
      </c>
      <c r="Y106" s="24">
        <v>1.75</v>
      </c>
      <c r="Z106" s="14">
        <v>12.9</v>
      </c>
      <c r="AA106" s="14">
        <v>0.27</v>
      </c>
      <c r="AB106" s="14">
        <v>102.62</v>
      </c>
      <c r="AC106" s="14">
        <v>163450</v>
      </c>
      <c r="AD106" s="14">
        <v>149779</v>
      </c>
      <c r="AE106" s="14">
        <f t="shared" si="11"/>
        <v>0.91635974304068524</v>
      </c>
      <c r="AF106" s="24">
        <f t="shared" si="7"/>
        <v>14977900</v>
      </c>
      <c r="AG106" s="24">
        <f t="shared" si="8"/>
        <v>91.635974304068526</v>
      </c>
      <c r="AH106" s="14">
        <v>140000</v>
      </c>
      <c r="AI106" s="14">
        <v>112024</v>
      </c>
      <c r="AJ106" s="14">
        <f t="shared" si="9"/>
        <v>11202400</v>
      </c>
      <c r="AK106" s="25">
        <f t="shared" si="10"/>
        <v>80.017142857142858</v>
      </c>
    </row>
    <row r="107" spans="1:37" ht="14.25" x14ac:dyDescent="0.2">
      <c r="A107" s="34"/>
      <c r="B107" s="10">
        <v>2015</v>
      </c>
      <c r="C107" s="14">
        <v>45.92</v>
      </c>
      <c r="D107" s="14">
        <v>46.02</v>
      </c>
      <c r="E107" s="14">
        <v>-0.1</v>
      </c>
      <c r="F107" s="14">
        <v>73.83</v>
      </c>
      <c r="G107" s="14">
        <v>346.94</v>
      </c>
      <c r="H107" s="14">
        <v>344.81</v>
      </c>
      <c r="I107" s="14">
        <v>340.06</v>
      </c>
      <c r="J107" s="14">
        <v>10.74</v>
      </c>
      <c r="K107" s="14">
        <v>14.22</v>
      </c>
      <c r="L107" s="14">
        <v>17.36</v>
      </c>
      <c r="M107" s="14">
        <v>6.16</v>
      </c>
      <c r="N107" s="14">
        <v>43.75</v>
      </c>
      <c r="O107" s="14">
        <v>98.16</v>
      </c>
      <c r="P107" s="14">
        <v>21.73</v>
      </c>
      <c r="Q107" s="14">
        <v>0.24</v>
      </c>
      <c r="R107" s="14">
        <v>0.34</v>
      </c>
      <c r="S107" s="14">
        <v>0.34</v>
      </c>
      <c r="T107" s="14">
        <v>13.19</v>
      </c>
      <c r="U107" s="14">
        <v>5.72</v>
      </c>
      <c r="V107" s="24">
        <v>6.3</v>
      </c>
      <c r="W107" s="24">
        <v>5.55</v>
      </c>
      <c r="X107" s="24">
        <v>5.98</v>
      </c>
      <c r="Y107" s="24">
        <v>1.73</v>
      </c>
      <c r="Z107" s="14">
        <v>13</v>
      </c>
      <c r="AA107" s="14">
        <v>0.27</v>
      </c>
      <c r="AB107" s="14">
        <v>103.52</v>
      </c>
      <c r="AC107" s="14">
        <v>163450</v>
      </c>
      <c r="AD107" s="14">
        <v>245897.5</v>
      </c>
      <c r="AE107" s="14">
        <f t="shared" si="11"/>
        <v>1.504420312022025</v>
      </c>
      <c r="AF107" s="24">
        <f t="shared" si="7"/>
        <v>24589750</v>
      </c>
      <c r="AG107" s="24">
        <f t="shared" si="8"/>
        <v>150.44203120220251</v>
      </c>
      <c r="AH107" s="14">
        <v>140000</v>
      </c>
      <c r="AI107" s="14">
        <v>224000</v>
      </c>
      <c r="AJ107" s="14">
        <f t="shared" si="9"/>
        <v>22400000</v>
      </c>
      <c r="AK107" s="25">
        <f t="shared" si="10"/>
        <v>160</v>
      </c>
    </row>
    <row r="108" spans="1:37" ht="14.25" x14ac:dyDescent="0.2">
      <c r="A108" s="34"/>
      <c r="B108" s="10">
        <v>2016</v>
      </c>
      <c r="C108" s="14">
        <v>44.8</v>
      </c>
      <c r="D108" s="14">
        <v>43.08</v>
      </c>
      <c r="E108" s="14">
        <v>1.73</v>
      </c>
      <c r="F108" s="14">
        <v>116.02</v>
      </c>
      <c r="G108" s="14">
        <v>342.69</v>
      </c>
      <c r="H108" s="14">
        <v>341.19</v>
      </c>
      <c r="I108" s="14">
        <v>336.94</v>
      </c>
      <c r="J108" s="14">
        <v>11.29</v>
      </c>
      <c r="K108" s="14">
        <v>14.95</v>
      </c>
      <c r="L108" s="14">
        <v>18.12</v>
      </c>
      <c r="M108" s="14">
        <v>6.23</v>
      </c>
      <c r="N108" s="14">
        <v>43.69</v>
      </c>
      <c r="O108" s="14">
        <v>98.03</v>
      </c>
      <c r="P108" s="14">
        <v>21.97</v>
      </c>
      <c r="Q108" s="14">
        <v>0.25</v>
      </c>
      <c r="R108" s="14">
        <v>0.35</v>
      </c>
      <c r="S108" s="14">
        <v>0.34</v>
      </c>
      <c r="T108" s="14">
        <v>13.44</v>
      </c>
      <c r="U108" s="14">
        <v>5.95</v>
      </c>
      <c r="V108" s="24">
        <v>6.23</v>
      </c>
      <c r="W108" s="24">
        <v>5.54</v>
      </c>
      <c r="X108" s="24">
        <v>5.96</v>
      </c>
      <c r="Y108" s="24">
        <v>1.76</v>
      </c>
      <c r="Z108" s="14">
        <v>12.99</v>
      </c>
      <c r="AA108" s="14">
        <v>0.28000000000000003</v>
      </c>
      <c r="AB108" s="14">
        <v>103.43</v>
      </c>
      <c r="AC108" s="14">
        <v>165795</v>
      </c>
      <c r="AD108" s="14">
        <v>236712</v>
      </c>
      <c r="AE108" s="14">
        <f t="shared" si="11"/>
        <v>1.4277390753641546</v>
      </c>
      <c r="AF108" s="24">
        <f t="shared" si="7"/>
        <v>23671200</v>
      </c>
      <c r="AG108" s="24">
        <f t="shared" si="8"/>
        <v>142.77390753641546</v>
      </c>
      <c r="AH108" s="14">
        <v>141835</v>
      </c>
      <c r="AI108" s="14">
        <v>212752</v>
      </c>
      <c r="AJ108" s="14">
        <f t="shared" si="9"/>
        <v>21275200</v>
      </c>
      <c r="AK108" s="25">
        <f t="shared" si="10"/>
        <v>149.99964747770298</v>
      </c>
    </row>
    <row r="109" spans="1:37" ht="14.25" x14ac:dyDescent="0.2">
      <c r="A109" s="34"/>
      <c r="B109" s="10">
        <v>2017</v>
      </c>
      <c r="C109" s="14">
        <v>46.4</v>
      </c>
      <c r="D109" s="14">
        <v>46.44</v>
      </c>
      <c r="E109" s="14">
        <v>-0.04</v>
      </c>
      <c r="F109" s="14">
        <v>73.83</v>
      </c>
      <c r="G109" s="14">
        <v>358.44</v>
      </c>
      <c r="H109" s="14">
        <v>355.25</v>
      </c>
      <c r="I109" s="14">
        <v>348.75</v>
      </c>
      <c r="J109" s="14">
        <v>11.88</v>
      </c>
      <c r="K109" s="14">
        <v>15.38</v>
      </c>
      <c r="L109" s="14">
        <v>18.399999999999999</v>
      </c>
      <c r="M109" s="14">
        <v>6.1</v>
      </c>
      <c r="N109" s="14">
        <v>44</v>
      </c>
      <c r="O109" s="14">
        <v>98.12</v>
      </c>
      <c r="P109" s="14">
        <v>21.53</v>
      </c>
      <c r="Q109" s="14">
        <v>0.24</v>
      </c>
      <c r="R109" s="14">
        <v>0.34</v>
      </c>
      <c r="S109" s="14">
        <v>0.34</v>
      </c>
      <c r="T109" s="14">
        <v>13.05</v>
      </c>
      <c r="U109" s="14">
        <v>5.61</v>
      </c>
      <c r="V109" s="24">
        <v>6.43</v>
      </c>
      <c r="W109" s="24">
        <v>5.58</v>
      </c>
      <c r="X109" s="24">
        <v>6</v>
      </c>
      <c r="Y109" s="24">
        <v>1.71</v>
      </c>
      <c r="Z109" s="14">
        <v>13.07</v>
      </c>
      <c r="AA109" s="14">
        <v>0.28000000000000003</v>
      </c>
      <c r="AB109" s="14">
        <v>104.07</v>
      </c>
      <c r="AC109" s="14">
        <v>178209</v>
      </c>
      <c r="AD109" s="14">
        <v>199487</v>
      </c>
      <c r="AE109" s="14">
        <f t="shared" si="11"/>
        <v>1.11939913247928</v>
      </c>
      <c r="AF109" s="24">
        <f t="shared" si="7"/>
        <v>19948700</v>
      </c>
      <c r="AG109" s="24">
        <f t="shared" si="8"/>
        <v>111.93991324792799</v>
      </c>
      <c r="AH109" s="14">
        <v>154249</v>
      </c>
      <c r="AI109" s="14">
        <v>175845</v>
      </c>
      <c r="AJ109" s="14">
        <f t="shared" si="9"/>
        <v>17584500</v>
      </c>
      <c r="AK109" s="25">
        <f t="shared" si="10"/>
        <v>114.00073906475893</v>
      </c>
    </row>
    <row r="110" spans="1:37" ht="14.25" x14ac:dyDescent="0.2">
      <c r="A110" s="34"/>
      <c r="B110" s="10">
        <v>2018</v>
      </c>
      <c r="C110" s="14">
        <v>46.89</v>
      </c>
      <c r="D110" s="14">
        <v>47.53</v>
      </c>
      <c r="E110" s="14">
        <v>-0.64</v>
      </c>
      <c r="F110" s="14">
        <v>84.38</v>
      </c>
      <c r="G110" s="14">
        <v>337.44</v>
      </c>
      <c r="H110" s="14">
        <v>336.25</v>
      </c>
      <c r="I110" s="14">
        <v>332.69</v>
      </c>
      <c r="J110" s="14">
        <v>12.55</v>
      </c>
      <c r="K110" s="14">
        <v>16.5</v>
      </c>
      <c r="L110" s="14">
        <v>19.829999999999998</v>
      </c>
      <c r="M110" s="14">
        <v>6.47</v>
      </c>
      <c r="N110" s="14">
        <v>45.81</v>
      </c>
      <c r="O110" s="14">
        <v>97.91</v>
      </c>
      <c r="P110" s="14">
        <v>21.51</v>
      </c>
      <c r="Q110" s="14">
        <v>0.27</v>
      </c>
      <c r="R110" s="14">
        <v>0.34</v>
      </c>
      <c r="S110" s="14">
        <v>0.34</v>
      </c>
      <c r="T110" s="14">
        <v>13.4</v>
      </c>
      <c r="U110" s="14">
        <v>6.37</v>
      </c>
      <c r="V110" s="24">
        <v>6.06</v>
      </c>
      <c r="W110" s="24">
        <v>5.45</v>
      </c>
      <c r="X110" s="24">
        <v>5.97</v>
      </c>
      <c r="Y110" s="24">
        <v>1.82</v>
      </c>
      <c r="Z110" s="14">
        <v>12.85</v>
      </c>
      <c r="AA110" s="14">
        <v>0.27</v>
      </c>
      <c r="AB110" s="14">
        <v>102.1</v>
      </c>
      <c r="AC110" s="14">
        <v>183960</v>
      </c>
      <c r="AD110" s="14">
        <v>272960</v>
      </c>
      <c r="AE110" s="14">
        <f t="shared" si="11"/>
        <v>1.4838008262665796</v>
      </c>
      <c r="AF110" s="24">
        <f t="shared" si="7"/>
        <v>27296000</v>
      </c>
      <c r="AG110" s="24">
        <f t="shared" si="8"/>
        <v>148.38008262665798</v>
      </c>
      <c r="AH110" s="14">
        <v>160000</v>
      </c>
      <c r="AI110" s="14">
        <v>249000</v>
      </c>
      <c r="AJ110" s="14">
        <f t="shared" si="9"/>
        <v>24900000</v>
      </c>
      <c r="AK110" s="25">
        <f t="shared" si="10"/>
        <v>155.625</v>
      </c>
    </row>
    <row r="111" spans="1:37" ht="14.25" x14ac:dyDescent="0.2">
      <c r="A111" s="34"/>
      <c r="B111" s="10">
        <v>2019</v>
      </c>
      <c r="C111" s="14">
        <v>48.35</v>
      </c>
      <c r="D111" s="14">
        <v>47.41</v>
      </c>
      <c r="E111" s="14">
        <v>0.94</v>
      </c>
      <c r="F111" s="14">
        <v>131.84</v>
      </c>
      <c r="G111" s="14">
        <v>346.25</v>
      </c>
      <c r="H111" s="14">
        <v>344.88</v>
      </c>
      <c r="I111" s="14">
        <v>341.12</v>
      </c>
      <c r="J111" s="14">
        <v>11.94</v>
      </c>
      <c r="K111" s="14">
        <v>15.66</v>
      </c>
      <c r="L111" s="14">
        <v>19.84</v>
      </c>
      <c r="M111" s="14">
        <v>6.29</v>
      </c>
      <c r="N111" s="14">
        <v>44.81</v>
      </c>
      <c r="O111" s="14">
        <v>97.96</v>
      </c>
      <c r="P111" s="14">
        <v>21.62</v>
      </c>
      <c r="Q111" s="14">
        <v>0.27</v>
      </c>
      <c r="R111" s="14">
        <v>0.35</v>
      </c>
      <c r="S111" s="14">
        <v>0.34</v>
      </c>
      <c r="T111" s="14">
        <v>13.33</v>
      </c>
      <c r="U111" s="14">
        <v>5.95</v>
      </c>
      <c r="V111" s="24">
        <v>6.3</v>
      </c>
      <c r="W111" s="24">
        <v>5.57</v>
      </c>
      <c r="X111" s="24">
        <v>6.01</v>
      </c>
      <c r="Y111" s="24">
        <v>1.78</v>
      </c>
      <c r="Z111" s="14">
        <v>13.1</v>
      </c>
      <c r="AA111" s="14">
        <v>0.28000000000000003</v>
      </c>
      <c r="AB111" s="14">
        <v>103.95</v>
      </c>
      <c r="AC111" s="14">
        <v>184710</v>
      </c>
      <c r="AD111" s="14">
        <v>274360</v>
      </c>
      <c r="AE111" s="14">
        <f t="shared" si="11"/>
        <v>1.4853554220128851</v>
      </c>
      <c r="AF111" s="24">
        <f t="shared" si="7"/>
        <v>27436000</v>
      </c>
      <c r="AG111" s="24">
        <f t="shared" si="8"/>
        <v>148.53554220128851</v>
      </c>
      <c r="AH111" s="14">
        <v>160750</v>
      </c>
      <c r="AI111" s="14">
        <v>249860</v>
      </c>
      <c r="AJ111" s="14">
        <f t="shared" si="9"/>
        <v>24986000</v>
      </c>
      <c r="AK111" s="25">
        <f t="shared" si="10"/>
        <v>155.43390357698289</v>
      </c>
    </row>
    <row r="112" spans="1:37" ht="14.25" x14ac:dyDescent="0.2">
      <c r="A112" s="34"/>
      <c r="B112" s="10">
        <v>2020</v>
      </c>
      <c r="C112" s="14">
        <v>46.94</v>
      </c>
      <c r="D112" s="14">
        <v>48.03</v>
      </c>
      <c r="E112" s="14">
        <v>-1.0900000000000001</v>
      </c>
      <c r="F112" s="14">
        <v>116.02</v>
      </c>
      <c r="G112" s="14">
        <v>350.06</v>
      </c>
      <c r="H112" s="14">
        <v>348.31</v>
      </c>
      <c r="I112" s="14">
        <v>342.75</v>
      </c>
      <c r="J112" s="14">
        <v>10.64</v>
      </c>
      <c r="K112" s="14">
        <v>13.73</v>
      </c>
      <c r="L112" s="14">
        <v>16.45</v>
      </c>
      <c r="M112" s="14">
        <v>6.41</v>
      </c>
      <c r="N112" s="14">
        <v>44.31</v>
      </c>
      <c r="O112" s="14">
        <v>98.07</v>
      </c>
      <c r="P112" s="14">
        <v>22.08</v>
      </c>
      <c r="Q112" s="14">
        <v>0.27</v>
      </c>
      <c r="R112" s="14">
        <v>0.35</v>
      </c>
      <c r="S112" s="14">
        <v>0.34</v>
      </c>
      <c r="T112" s="14">
        <v>13.77</v>
      </c>
      <c r="U112" s="14">
        <v>6.42</v>
      </c>
      <c r="V112" s="24">
        <v>6.3</v>
      </c>
      <c r="W112" s="24">
        <v>5.56</v>
      </c>
      <c r="X112" s="24">
        <v>5.99</v>
      </c>
      <c r="Y112" s="24">
        <v>1.76</v>
      </c>
      <c r="Z112" s="14">
        <v>13.04</v>
      </c>
      <c r="AA112" s="14">
        <v>0.28999999999999998</v>
      </c>
      <c r="AB112" s="14">
        <v>104.03</v>
      </c>
      <c r="AC112" s="14">
        <v>184710</v>
      </c>
      <c r="AD112" s="14">
        <v>274360</v>
      </c>
      <c r="AE112" s="14">
        <f t="shared" si="11"/>
        <v>1.4853554220128851</v>
      </c>
      <c r="AF112" s="24">
        <f t="shared" si="7"/>
        <v>27436000</v>
      </c>
      <c r="AG112" s="24">
        <f t="shared" si="8"/>
        <v>148.53554220128851</v>
      </c>
      <c r="AH112" s="14">
        <v>160750</v>
      </c>
      <c r="AI112" s="14">
        <v>249860</v>
      </c>
      <c r="AJ112" s="14">
        <f t="shared" si="9"/>
        <v>24986000</v>
      </c>
      <c r="AK112" s="25">
        <f t="shared" si="10"/>
        <v>155.43390357698289</v>
      </c>
    </row>
    <row r="113" spans="1:37" ht="14.25" x14ac:dyDescent="0.2">
      <c r="A113" s="34"/>
      <c r="B113" s="10">
        <v>2021</v>
      </c>
      <c r="C113" s="14">
        <v>49.09</v>
      </c>
      <c r="D113" s="14">
        <v>50.9</v>
      </c>
      <c r="E113" s="14">
        <v>-1.81</v>
      </c>
      <c r="F113" s="14">
        <v>80.760000000000005</v>
      </c>
      <c r="G113" s="14">
        <v>348.69</v>
      </c>
      <c r="H113" s="14">
        <v>346.5</v>
      </c>
      <c r="I113" s="14">
        <v>339.31</v>
      </c>
      <c r="J113" s="14">
        <v>10.72</v>
      </c>
      <c r="K113" s="14">
        <v>14.23</v>
      </c>
      <c r="L113" s="14">
        <v>17.45</v>
      </c>
      <c r="M113" s="14">
        <v>6.16</v>
      </c>
      <c r="N113" s="14">
        <v>42.56</v>
      </c>
      <c r="O113" s="14">
        <v>97.98</v>
      </c>
      <c r="P113" s="14">
        <v>22.74</v>
      </c>
      <c r="Q113" s="14">
        <v>0.23</v>
      </c>
      <c r="R113" s="14">
        <v>0.34</v>
      </c>
      <c r="S113" s="14">
        <v>0.34</v>
      </c>
      <c r="T113" s="14">
        <v>13.76</v>
      </c>
      <c r="U113" s="14">
        <v>5.76</v>
      </c>
      <c r="V113" s="24">
        <v>5.9</v>
      </c>
      <c r="W113" s="24">
        <v>5.5</v>
      </c>
      <c r="X113" s="24">
        <v>5.93</v>
      </c>
      <c r="Y113" s="24">
        <v>1.95</v>
      </c>
      <c r="Z113" s="14">
        <v>12.73</v>
      </c>
      <c r="AA113" s="14">
        <v>0.27</v>
      </c>
      <c r="AB113" s="14">
        <v>102.69</v>
      </c>
      <c r="AC113" s="14">
        <v>184710</v>
      </c>
      <c r="AD113" s="14">
        <v>221307</v>
      </c>
      <c r="AE113" s="14">
        <f t="shared" si="11"/>
        <v>1.1981322072437877</v>
      </c>
      <c r="AF113" s="24">
        <f t="shared" si="7"/>
        <v>22130700</v>
      </c>
      <c r="AG113" s="24">
        <f t="shared" si="8"/>
        <v>119.81322072437875</v>
      </c>
      <c r="AH113" s="14">
        <v>160750</v>
      </c>
      <c r="AI113" s="14">
        <v>195800</v>
      </c>
      <c r="AJ113" s="14">
        <f t="shared" si="9"/>
        <v>19580000</v>
      </c>
      <c r="AK113" s="25">
        <f t="shared" si="10"/>
        <v>121.8040435458787</v>
      </c>
    </row>
    <row r="114" spans="1:37" ht="14.25" x14ac:dyDescent="0.2">
      <c r="A114" s="34"/>
      <c r="B114" s="10">
        <v>2022</v>
      </c>
      <c r="C114" s="14">
        <v>47.38</v>
      </c>
      <c r="D114" s="14">
        <v>47.93</v>
      </c>
      <c r="E114" s="14">
        <v>-0.55000000000000004</v>
      </c>
      <c r="F114" s="14">
        <v>102.23</v>
      </c>
      <c r="G114" s="14">
        <v>356.38</v>
      </c>
      <c r="H114" s="14">
        <v>354.12</v>
      </c>
      <c r="I114" s="14">
        <v>348.06</v>
      </c>
      <c r="J114" s="14">
        <v>11.24</v>
      </c>
      <c r="K114" s="14">
        <v>14.79</v>
      </c>
      <c r="L114" s="14">
        <v>18.03</v>
      </c>
      <c r="M114" s="14">
        <v>6.16</v>
      </c>
      <c r="N114" s="14">
        <v>41.19</v>
      </c>
      <c r="O114" s="14">
        <v>98.07</v>
      </c>
      <c r="P114" s="14">
        <v>22.88</v>
      </c>
      <c r="Q114" s="14">
        <v>0.23</v>
      </c>
      <c r="R114" s="14">
        <v>0.34</v>
      </c>
      <c r="S114" s="14">
        <v>0.34</v>
      </c>
      <c r="T114" s="14">
        <v>13.81</v>
      </c>
      <c r="U114" s="14">
        <v>5.72</v>
      </c>
      <c r="V114" s="24">
        <v>6.05</v>
      </c>
      <c r="W114" s="24">
        <v>5.52</v>
      </c>
      <c r="X114" s="24">
        <v>5.94</v>
      </c>
      <c r="Y114" s="24">
        <v>1.87</v>
      </c>
      <c r="Z114" s="14">
        <v>12.86</v>
      </c>
      <c r="AA114" s="14">
        <v>0.28000000000000003</v>
      </c>
      <c r="AB114" s="14">
        <v>103.34</v>
      </c>
      <c r="AC114" s="14">
        <v>184960</v>
      </c>
      <c r="AD114" s="14">
        <v>241017</v>
      </c>
      <c r="AE114" s="14">
        <f t="shared" si="11"/>
        <v>1.3030763408304498</v>
      </c>
      <c r="AF114" s="24">
        <f t="shared" si="7"/>
        <v>24101700</v>
      </c>
      <c r="AG114" s="24">
        <f t="shared" si="8"/>
        <v>130.30763408304497</v>
      </c>
      <c r="AH114" s="14">
        <v>161000</v>
      </c>
      <c r="AI114" s="14">
        <v>207617</v>
      </c>
      <c r="AJ114" s="14">
        <f t="shared" si="9"/>
        <v>20761700</v>
      </c>
      <c r="AK114" s="25">
        <f t="shared" si="10"/>
        <v>128.95465838509315</v>
      </c>
    </row>
    <row r="115" spans="1:37" ht="14.25" x14ac:dyDescent="0.2">
      <c r="A115" s="34" t="s">
        <v>43</v>
      </c>
      <c r="B115" s="10">
        <v>2007</v>
      </c>
      <c r="C115" s="14">
        <v>47.18</v>
      </c>
      <c r="D115" s="14">
        <v>46.03</v>
      </c>
      <c r="E115" s="14">
        <v>1.1499999999999999</v>
      </c>
      <c r="F115" s="14">
        <v>110.74</v>
      </c>
      <c r="G115" s="14">
        <v>21.62</v>
      </c>
      <c r="H115" s="14">
        <v>22.75</v>
      </c>
      <c r="I115" s="14">
        <v>24.56</v>
      </c>
      <c r="J115" s="14">
        <v>11.37</v>
      </c>
      <c r="K115" s="14">
        <v>15.1</v>
      </c>
      <c r="L115" s="14">
        <v>19.13</v>
      </c>
      <c r="M115" s="14">
        <v>6.41</v>
      </c>
      <c r="N115" s="14">
        <v>43.69</v>
      </c>
      <c r="O115" s="14">
        <v>100.56</v>
      </c>
      <c r="P115" s="14">
        <v>22.38</v>
      </c>
      <c r="Q115" s="14">
        <v>0.27</v>
      </c>
      <c r="R115" s="14">
        <v>0.35</v>
      </c>
      <c r="S115" s="14">
        <v>0.34</v>
      </c>
      <c r="T115" s="14">
        <v>14.19</v>
      </c>
      <c r="U115" s="14">
        <v>6.76</v>
      </c>
      <c r="V115" s="24">
        <v>6.05</v>
      </c>
      <c r="W115" s="24">
        <v>5.48</v>
      </c>
      <c r="X115" s="24">
        <v>5.96</v>
      </c>
      <c r="Y115" s="24">
        <v>1.81</v>
      </c>
      <c r="Z115" s="14">
        <v>12.81</v>
      </c>
      <c r="AA115" s="14">
        <v>0.27</v>
      </c>
      <c r="AB115" s="14">
        <v>102.05</v>
      </c>
      <c r="AC115" s="14">
        <v>186850</v>
      </c>
      <c r="AD115" s="14">
        <v>112010</v>
      </c>
      <c r="AE115" s="14">
        <f t="shared" si="11"/>
        <v>0.59946481134599949</v>
      </c>
      <c r="AF115" s="24">
        <f t="shared" si="7"/>
        <v>11201000</v>
      </c>
      <c r="AG115" s="24">
        <f t="shared" si="8"/>
        <v>59.946481134599949</v>
      </c>
      <c r="AH115" s="14">
        <v>102150</v>
      </c>
      <c r="AI115" s="14">
        <v>34150</v>
      </c>
      <c r="AJ115" s="14">
        <f t="shared" si="9"/>
        <v>3415000</v>
      </c>
      <c r="AK115" s="25">
        <f t="shared" si="10"/>
        <v>33.431228585413606</v>
      </c>
    </row>
    <row r="116" spans="1:37" ht="14.25" x14ac:dyDescent="0.2">
      <c r="A116" s="34"/>
      <c r="B116" s="10">
        <v>2008</v>
      </c>
      <c r="C116" s="14">
        <v>48.08</v>
      </c>
      <c r="D116" s="14">
        <v>47.74</v>
      </c>
      <c r="E116" s="14">
        <v>0.34</v>
      </c>
      <c r="F116" s="14">
        <v>100.2</v>
      </c>
      <c r="G116" s="14">
        <v>39.25</v>
      </c>
      <c r="H116" s="14">
        <v>41.88</v>
      </c>
      <c r="I116" s="14">
        <v>43.69</v>
      </c>
      <c r="J116" s="14">
        <v>12.26</v>
      </c>
      <c r="K116" s="14">
        <v>16.07</v>
      </c>
      <c r="L116" s="14">
        <v>19.37</v>
      </c>
      <c r="M116" s="14">
        <v>6.23</v>
      </c>
      <c r="N116" s="14">
        <v>42.94</v>
      </c>
      <c r="O116" s="14">
        <v>100.54</v>
      </c>
      <c r="P116" s="14">
        <v>22.49</v>
      </c>
      <c r="Q116" s="14">
        <v>0.25</v>
      </c>
      <c r="R116" s="14">
        <v>0.34</v>
      </c>
      <c r="S116" s="14">
        <v>0.34</v>
      </c>
      <c r="T116" s="14">
        <v>13.92</v>
      </c>
      <c r="U116" s="14">
        <v>6.22</v>
      </c>
      <c r="V116" s="24">
        <v>6.05</v>
      </c>
      <c r="W116" s="24">
        <v>5.49</v>
      </c>
      <c r="X116" s="24">
        <v>5.92</v>
      </c>
      <c r="Y116" s="24">
        <v>1.84</v>
      </c>
      <c r="Z116" s="14">
        <v>12.82</v>
      </c>
      <c r="AA116" s="14">
        <v>0.28000000000000003</v>
      </c>
      <c r="AB116" s="14">
        <v>102.38</v>
      </c>
      <c r="AC116" s="14">
        <v>186850</v>
      </c>
      <c r="AD116" s="14">
        <v>149480</v>
      </c>
      <c r="AE116" s="14">
        <f t="shared" si="11"/>
        <v>0.8</v>
      </c>
      <c r="AF116" s="24">
        <f t="shared" si="7"/>
        <v>14948000</v>
      </c>
      <c r="AG116" s="24">
        <f t="shared" si="8"/>
        <v>80</v>
      </c>
      <c r="AH116" s="14">
        <v>102150</v>
      </c>
      <c r="AI116" s="14">
        <v>34150</v>
      </c>
      <c r="AJ116" s="14">
        <f t="shared" si="9"/>
        <v>3415000</v>
      </c>
      <c r="AK116" s="25">
        <f t="shared" si="10"/>
        <v>33.431228585413606</v>
      </c>
    </row>
    <row r="117" spans="1:37" ht="14.25" x14ac:dyDescent="0.2">
      <c r="A117" s="34"/>
      <c r="B117" s="10">
        <v>2009</v>
      </c>
      <c r="C117" s="14">
        <v>47.22</v>
      </c>
      <c r="D117" s="14">
        <v>46.2</v>
      </c>
      <c r="E117" s="14">
        <v>1.01</v>
      </c>
      <c r="F117" s="14">
        <v>226.76</v>
      </c>
      <c r="G117" s="14">
        <v>0.31</v>
      </c>
      <c r="H117" s="14">
        <v>4.5599999999999996</v>
      </c>
      <c r="I117" s="14">
        <v>5.69</v>
      </c>
      <c r="J117" s="14">
        <v>11.22</v>
      </c>
      <c r="K117" s="14">
        <v>14.9</v>
      </c>
      <c r="L117" s="14">
        <v>17.87</v>
      </c>
      <c r="M117" s="14">
        <v>6.65</v>
      </c>
      <c r="N117" s="14">
        <v>46.81</v>
      </c>
      <c r="O117" s="14">
        <v>100.46</v>
      </c>
      <c r="P117" s="14">
        <v>21.73</v>
      </c>
      <c r="Q117" s="14">
        <v>0.33</v>
      </c>
      <c r="R117" s="14">
        <v>0.38</v>
      </c>
      <c r="S117" s="14">
        <v>0.37</v>
      </c>
      <c r="T117" s="14">
        <v>14.18</v>
      </c>
      <c r="U117" s="14">
        <v>7.3</v>
      </c>
      <c r="V117" s="24">
        <v>6.34</v>
      </c>
      <c r="W117" s="24">
        <v>5.55</v>
      </c>
      <c r="X117" s="24">
        <v>6.02</v>
      </c>
      <c r="Y117" s="24">
        <v>1.73</v>
      </c>
      <c r="Z117" s="14">
        <v>13.03</v>
      </c>
      <c r="AA117" s="14">
        <v>0.28000000000000003</v>
      </c>
      <c r="AB117" s="14">
        <v>103.28</v>
      </c>
      <c r="AC117" s="14">
        <v>189996</v>
      </c>
      <c r="AD117" s="14">
        <v>164526.85</v>
      </c>
      <c r="AE117" s="14">
        <f t="shared" si="11"/>
        <v>0.86594901997936802</v>
      </c>
      <c r="AF117" s="24">
        <f t="shared" si="7"/>
        <v>16452685</v>
      </c>
      <c r="AG117" s="24">
        <f t="shared" si="8"/>
        <v>86.594901997936802</v>
      </c>
      <c r="AH117" s="14">
        <v>93229</v>
      </c>
      <c r="AI117" s="14">
        <v>84108.35</v>
      </c>
      <c r="AJ117" s="14">
        <f t="shared" si="9"/>
        <v>8410835</v>
      </c>
      <c r="AK117" s="25">
        <f t="shared" si="10"/>
        <v>90.216938935309827</v>
      </c>
    </row>
    <row r="118" spans="1:37" ht="14.25" x14ac:dyDescent="0.2">
      <c r="A118" s="34"/>
      <c r="B118" s="10">
        <v>2010</v>
      </c>
      <c r="C118" s="14">
        <v>47.27</v>
      </c>
      <c r="D118" s="14">
        <v>47.34</v>
      </c>
      <c r="E118" s="14">
        <v>-7.0000000000000007E-2</v>
      </c>
      <c r="F118" s="14">
        <v>126.56</v>
      </c>
      <c r="G118" s="14">
        <v>359.69</v>
      </c>
      <c r="H118" s="14">
        <v>5.69</v>
      </c>
      <c r="I118" s="14">
        <v>9.19</v>
      </c>
      <c r="J118" s="14">
        <v>11.88</v>
      </c>
      <c r="K118" s="14">
        <v>15.59</v>
      </c>
      <c r="L118" s="14">
        <v>19.23</v>
      </c>
      <c r="M118" s="14">
        <v>6.47</v>
      </c>
      <c r="N118" s="14">
        <v>42.81</v>
      </c>
      <c r="O118" s="14">
        <v>100.31</v>
      </c>
      <c r="P118" s="14">
        <v>22.69</v>
      </c>
      <c r="Q118" s="14">
        <v>0.28000000000000003</v>
      </c>
      <c r="R118" s="14">
        <v>0.35</v>
      </c>
      <c r="S118" s="14">
        <v>0.34</v>
      </c>
      <c r="T118" s="14">
        <v>14.28</v>
      </c>
      <c r="U118" s="14">
        <v>6.8</v>
      </c>
      <c r="V118" s="24">
        <v>6.06</v>
      </c>
      <c r="W118" s="24">
        <v>5.45</v>
      </c>
      <c r="X118" s="24">
        <v>5.95</v>
      </c>
      <c r="Y118" s="24">
        <v>1.79</v>
      </c>
      <c r="Z118" s="14">
        <v>12.83</v>
      </c>
      <c r="AA118" s="14">
        <v>0.27</v>
      </c>
      <c r="AB118" s="14">
        <v>101.92</v>
      </c>
      <c r="AC118" s="14">
        <v>222588</v>
      </c>
      <c r="AD118" s="14">
        <v>171800</v>
      </c>
      <c r="AE118" s="14">
        <f t="shared" si="11"/>
        <v>0.77182956853019924</v>
      </c>
      <c r="AF118" s="24">
        <f t="shared" si="7"/>
        <v>17180000</v>
      </c>
      <c r="AG118" s="24">
        <f t="shared" si="8"/>
        <v>77.182956853019931</v>
      </c>
      <c r="AH118" s="14">
        <v>113334</v>
      </c>
      <c r="AI118" s="14">
        <v>87000</v>
      </c>
      <c r="AJ118" s="14">
        <f t="shared" si="9"/>
        <v>8700000</v>
      </c>
      <c r="AK118" s="25">
        <f t="shared" si="10"/>
        <v>76.764254327915722</v>
      </c>
    </row>
    <row r="119" spans="1:37" ht="14.25" x14ac:dyDescent="0.2">
      <c r="A119" s="34"/>
      <c r="B119" s="10">
        <v>2011</v>
      </c>
      <c r="C119" s="14">
        <v>48.08</v>
      </c>
      <c r="D119" s="14">
        <v>47.12</v>
      </c>
      <c r="E119" s="14">
        <v>0.96</v>
      </c>
      <c r="F119" s="14">
        <v>168.75</v>
      </c>
      <c r="G119" s="14">
        <v>49.31</v>
      </c>
      <c r="H119" s="14">
        <v>47.12</v>
      </c>
      <c r="I119" s="14">
        <v>42.56</v>
      </c>
      <c r="J119" s="14">
        <v>10.89</v>
      </c>
      <c r="K119" s="14">
        <v>14.12</v>
      </c>
      <c r="L119" s="14">
        <v>17.12</v>
      </c>
      <c r="M119" s="14">
        <v>6.77</v>
      </c>
      <c r="N119" s="14">
        <v>45.75</v>
      </c>
      <c r="O119" s="14">
        <v>100.6</v>
      </c>
      <c r="P119" s="14">
        <v>22.57</v>
      </c>
      <c r="Q119" s="14">
        <v>0.28000000000000003</v>
      </c>
      <c r="R119" s="14">
        <v>0.35</v>
      </c>
      <c r="S119" s="14">
        <v>0.34</v>
      </c>
      <c r="T119" s="14">
        <v>14.62</v>
      </c>
      <c r="U119" s="14">
        <v>7.58</v>
      </c>
      <c r="V119" s="24">
        <v>6.22</v>
      </c>
      <c r="W119" s="24">
        <v>5.51</v>
      </c>
      <c r="X119" s="24">
        <v>5.94</v>
      </c>
      <c r="Y119" s="24">
        <v>1.74</v>
      </c>
      <c r="Z119" s="14">
        <v>12.97</v>
      </c>
      <c r="AA119" s="14">
        <v>0.28000000000000003</v>
      </c>
      <c r="AB119" s="14">
        <v>103.16</v>
      </c>
      <c r="AC119" s="14">
        <v>223997</v>
      </c>
      <c r="AD119" s="14">
        <v>175000</v>
      </c>
      <c r="AE119" s="14">
        <f t="shared" si="11"/>
        <v>0.7812604633097765</v>
      </c>
      <c r="AF119" s="24">
        <f t="shared" si="7"/>
        <v>17500000</v>
      </c>
      <c r="AG119" s="24">
        <f t="shared" si="8"/>
        <v>78.126046330977644</v>
      </c>
      <c r="AH119" s="14">
        <v>114063</v>
      </c>
      <c r="AI119" s="14">
        <v>87000</v>
      </c>
      <c r="AJ119" s="14">
        <f t="shared" si="9"/>
        <v>8700000</v>
      </c>
      <c r="AK119" s="25">
        <f t="shared" si="10"/>
        <v>76.273638252544643</v>
      </c>
    </row>
    <row r="120" spans="1:37" ht="14.25" x14ac:dyDescent="0.2">
      <c r="A120" s="34"/>
      <c r="B120" s="10">
        <v>2012</v>
      </c>
      <c r="C120" s="14">
        <v>48.45</v>
      </c>
      <c r="D120" s="14">
        <v>48.99</v>
      </c>
      <c r="E120" s="14">
        <v>-0.54</v>
      </c>
      <c r="F120" s="14">
        <v>52.73</v>
      </c>
      <c r="G120" s="14">
        <v>13.5</v>
      </c>
      <c r="H120" s="14">
        <v>15.94</v>
      </c>
      <c r="I120" s="14">
        <v>18.75</v>
      </c>
      <c r="J120" s="14">
        <v>11.47</v>
      </c>
      <c r="K120" s="14">
        <v>14.81</v>
      </c>
      <c r="L120" s="14">
        <v>18.329999999999998</v>
      </c>
      <c r="M120" s="14">
        <v>6.04</v>
      </c>
      <c r="N120" s="14">
        <v>41.25</v>
      </c>
      <c r="O120" s="14">
        <v>100.57</v>
      </c>
      <c r="P120" s="14">
        <v>23</v>
      </c>
      <c r="Q120" s="14">
        <v>0.25</v>
      </c>
      <c r="R120" s="14">
        <v>0.34</v>
      </c>
      <c r="S120" s="14">
        <v>0.34</v>
      </c>
      <c r="T120" s="14">
        <v>14.07</v>
      </c>
      <c r="U120" s="14">
        <v>5.99</v>
      </c>
      <c r="V120" s="24">
        <v>6.32</v>
      </c>
      <c r="W120" s="24">
        <v>5.59</v>
      </c>
      <c r="X120" s="24">
        <v>5.99</v>
      </c>
      <c r="Y120" s="24">
        <v>1.77</v>
      </c>
      <c r="Z120" s="14">
        <v>13.09</v>
      </c>
      <c r="AA120" s="14">
        <v>0.28000000000000003</v>
      </c>
      <c r="AB120" s="14">
        <v>104.09</v>
      </c>
      <c r="AC120" s="14">
        <v>225456</v>
      </c>
      <c r="AD120" s="14">
        <v>197650</v>
      </c>
      <c r="AE120" s="14">
        <f t="shared" si="11"/>
        <v>0.87666773117592789</v>
      </c>
      <c r="AF120" s="24">
        <f t="shared" si="7"/>
        <v>19765000</v>
      </c>
      <c r="AG120" s="24">
        <f t="shared" si="8"/>
        <v>87.666773117592783</v>
      </c>
      <c r="AH120" s="14">
        <v>115514</v>
      </c>
      <c r="AI120" s="14">
        <v>104000</v>
      </c>
      <c r="AJ120" s="14">
        <f t="shared" si="9"/>
        <v>10400000</v>
      </c>
      <c r="AK120" s="25">
        <f t="shared" si="10"/>
        <v>90.032377027892721</v>
      </c>
    </row>
    <row r="121" spans="1:37" ht="14.25" x14ac:dyDescent="0.2">
      <c r="A121" s="34"/>
      <c r="B121" s="10">
        <v>2013</v>
      </c>
      <c r="C121" s="14">
        <v>45.21</v>
      </c>
      <c r="D121" s="14">
        <v>44.68</v>
      </c>
      <c r="E121" s="14">
        <v>0.53</v>
      </c>
      <c r="F121" s="14">
        <v>142.38</v>
      </c>
      <c r="G121" s="14">
        <v>359.81</v>
      </c>
      <c r="H121" s="14">
        <v>3.19</v>
      </c>
      <c r="I121" s="14">
        <v>5.75</v>
      </c>
      <c r="J121" s="14">
        <v>11.9</v>
      </c>
      <c r="K121" s="14">
        <v>15.63</v>
      </c>
      <c r="L121" s="14">
        <v>18.96</v>
      </c>
      <c r="M121" s="14">
        <v>6.35</v>
      </c>
      <c r="N121" s="14">
        <v>42.56</v>
      </c>
      <c r="O121" s="14">
        <v>100.47</v>
      </c>
      <c r="P121" s="14">
        <v>22.5</v>
      </c>
      <c r="Q121" s="14">
        <v>0.27</v>
      </c>
      <c r="R121" s="14">
        <v>0.34</v>
      </c>
      <c r="S121" s="14">
        <v>0.34</v>
      </c>
      <c r="T121" s="14">
        <v>14.11</v>
      </c>
      <c r="U121" s="14">
        <v>6.55</v>
      </c>
      <c r="V121" s="24">
        <v>6.24</v>
      </c>
      <c r="W121" s="24">
        <v>5.51</v>
      </c>
      <c r="X121" s="24">
        <v>5.98</v>
      </c>
      <c r="Y121" s="24">
        <v>1.73</v>
      </c>
      <c r="Z121" s="14">
        <v>12.98</v>
      </c>
      <c r="AA121" s="14">
        <v>0.28000000000000003</v>
      </c>
      <c r="AB121" s="14">
        <v>103.01</v>
      </c>
      <c r="AC121" s="14">
        <v>225456</v>
      </c>
      <c r="AD121" s="14">
        <v>127618</v>
      </c>
      <c r="AE121" s="14">
        <f t="shared" si="11"/>
        <v>0.56604392874884679</v>
      </c>
      <c r="AF121" s="24">
        <f t="shared" si="7"/>
        <v>12761800</v>
      </c>
      <c r="AG121" s="24">
        <f t="shared" si="8"/>
        <v>56.604392874884681</v>
      </c>
      <c r="AH121" s="14">
        <v>115514</v>
      </c>
      <c r="AI121" s="14">
        <v>104000</v>
      </c>
      <c r="AJ121" s="14">
        <f t="shared" si="9"/>
        <v>10400000</v>
      </c>
      <c r="AK121" s="25">
        <f t="shared" si="10"/>
        <v>90.032377027892721</v>
      </c>
    </row>
    <row r="122" spans="1:37" ht="14.25" x14ac:dyDescent="0.2">
      <c r="A122" s="34"/>
      <c r="B122" s="10">
        <v>2014</v>
      </c>
      <c r="C122" s="14">
        <v>47.23</v>
      </c>
      <c r="D122" s="14">
        <v>45.34</v>
      </c>
      <c r="E122" s="14">
        <v>1.89</v>
      </c>
      <c r="F122" s="14">
        <v>79.099999999999994</v>
      </c>
      <c r="G122" s="14">
        <v>20.309999999999999</v>
      </c>
      <c r="H122" s="14">
        <v>22.88</v>
      </c>
      <c r="I122" s="14">
        <v>22.88</v>
      </c>
      <c r="J122" s="14">
        <v>11.45</v>
      </c>
      <c r="K122" s="14">
        <v>14.81</v>
      </c>
      <c r="L122" s="14">
        <v>17.97</v>
      </c>
      <c r="M122" s="14">
        <v>6.23</v>
      </c>
      <c r="N122" s="14">
        <v>41.38</v>
      </c>
      <c r="O122" s="14">
        <v>100.47</v>
      </c>
      <c r="P122" s="14">
        <v>23.05</v>
      </c>
      <c r="Q122" s="14">
        <v>0.26</v>
      </c>
      <c r="R122" s="14">
        <v>0.35</v>
      </c>
      <c r="S122" s="14">
        <v>0.34</v>
      </c>
      <c r="T122" s="14">
        <v>14.26</v>
      </c>
      <c r="U122" s="14">
        <v>6.34</v>
      </c>
      <c r="V122" s="24">
        <v>6.18</v>
      </c>
      <c r="W122" s="24">
        <v>5.49</v>
      </c>
      <c r="X122" s="24">
        <v>5.97</v>
      </c>
      <c r="Y122" s="24">
        <v>1.75</v>
      </c>
      <c r="Z122" s="14">
        <v>12.9</v>
      </c>
      <c r="AA122" s="14">
        <v>0.27</v>
      </c>
      <c r="AB122" s="14">
        <v>102.62</v>
      </c>
      <c r="AC122" s="14">
        <v>226296</v>
      </c>
      <c r="AD122" s="14">
        <v>201120</v>
      </c>
      <c r="AE122" s="14">
        <f t="shared" si="11"/>
        <v>0.88874748117509805</v>
      </c>
      <c r="AF122" s="24">
        <f t="shared" si="7"/>
        <v>20112000</v>
      </c>
      <c r="AG122" s="24">
        <f t="shared" si="8"/>
        <v>88.87474811750981</v>
      </c>
      <c r="AH122" s="14">
        <v>115994</v>
      </c>
      <c r="AI122" s="14">
        <v>105500</v>
      </c>
      <c r="AJ122" s="14">
        <f t="shared" si="9"/>
        <v>10550000</v>
      </c>
      <c r="AK122" s="25">
        <f t="shared" si="10"/>
        <v>90.952980326568621</v>
      </c>
    </row>
    <row r="123" spans="1:37" ht="14.25" x14ac:dyDescent="0.2">
      <c r="A123" s="34"/>
      <c r="B123" s="10">
        <v>2015</v>
      </c>
      <c r="C123" s="14">
        <v>47.19</v>
      </c>
      <c r="D123" s="14">
        <v>46.68</v>
      </c>
      <c r="E123" s="14">
        <v>0.51</v>
      </c>
      <c r="F123" s="14">
        <v>58.01</v>
      </c>
      <c r="G123" s="14">
        <v>42.75</v>
      </c>
      <c r="H123" s="14">
        <v>41.94</v>
      </c>
      <c r="I123" s="14">
        <v>39.94</v>
      </c>
      <c r="J123" s="14">
        <v>10.18</v>
      </c>
      <c r="K123" s="14">
        <v>13.38</v>
      </c>
      <c r="L123" s="14">
        <v>16.2</v>
      </c>
      <c r="M123" s="14">
        <v>6.29</v>
      </c>
      <c r="N123" s="14">
        <v>41.25</v>
      </c>
      <c r="O123" s="14">
        <v>100.72</v>
      </c>
      <c r="P123" s="14">
        <v>23.05</v>
      </c>
      <c r="Q123" s="14">
        <v>0.22</v>
      </c>
      <c r="R123" s="14">
        <v>0.34</v>
      </c>
      <c r="S123" s="14">
        <v>0.34</v>
      </c>
      <c r="T123" s="14">
        <v>14.17</v>
      </c>
      <c r="U123" s="14">
        <v>6.27</v>
      </c>
      <c r="V123" s="24">
        <v>6.3</v>
      </c>
      <c r="W123" s="24">
        <v>5.55</v>
      </c>
      <c r="X123" s="24">
        <v>5.98</v>
      </c>
      <c r="Y123" s="24">
        <v>1.73</v>
      </c>
      <c r="Z123" s="14">
        <v>13</v>
      </c>
      <c r="AA123" s="14">
        <v>0.27</v>
      </c>
      <c r="AB123" s="14">
        <v>103.52</v>
      </c>
      <c r="AC123" s="14">
        <v>229632</v>
      </c>
      <c r="AD123" s="14">
        <v>218553.04</v>
      </c>
      <c r="AE123" s="14">
        <f t="shared" si="11"/>
        <v>0.9517534141583055</v>
      </c>
      <c r="AF123" s="24">
        <f t="shared" si="7"/>
        <v>21855304</v>
      </c>
      <c r="AG123" s="24">
        <f t="shared" si="8"/>
        <v>95.175341415830545</v>
      </c>
      <c r="AH123" s="14">
        <v>116978</v>
      </c>
      <c r="AI123" s="14">
        <v>108789.54</v>
      </c>
      <c r="AJ123" s="14">
        <f t="shared" si="9"/>
        <v>10878954</v>
      </c>
      <c r="AK123" s="25">
        <f t="shared" si="10"/>
        <v>93</v>
      </c>
    </row>
    <row r="124" spans="1:37" ht="14.25" x14ac:dyDescent="0.2">
      <c r="A124" s="34"/>
      <c r="B124" s="10">
        <v>2016</v>
      </c>
      <c r="C124" s="14">
        <v>46.25</v>
      </c>
      <c r="D124" s="14">
        <v>43.77</v>
      </c>
      <c r="E124" s="14">
        <v>2.48</v>
      </c>
      <c r="F124" s="14">
        <v>94.92</v>
      </c>
      <c r="G124" s="14">
        <v>15.81</v>
      </c>
      <c r="H124" s="14">
        <v>18.059999999999999</v>
      </c>
      <c r="I124" s="14">
        <v>18.809999999999999</v>
      </c>
      <c r="J124" s="14">
        <v>10.51</v>
      </c>
      <c r="K124" s="14">
        <v>13.82</v>
      </c>
      <c r="L124" s="14">
        <v>16.45</v>
      </c>
      <c r="M124" s="14">
        <v>6.23</v>
      </c>
      <c r="N124" s="14">
        <v>40.94</v>
      </c>
      <c r="O124" s="14">
        <v>100.59</v>
      </c>
      <c r="P124" s="14">
        <v>23.34</v>
      </c>
      <c r="Q124" s="14">
        <v>0.23</v>
      </c>
      <c r="R124" s="14">
        <v>0.34</v>
      </c>
      <c r="S124" s="14">
        <v>0.34</v>
      </c>
      <c r="T124" s="14">
        <v>14.37</v>
      </c>
      <c r="U124" s="14">
        <v>6.37</v>
      </c>
      <c r="V124" s="24">
        <v>6.23</v>
      </c>
      <c r="W124" s="24">
        <v>5.54</v>
      </c>
      <c r="X124" s="24">
        <v>5.96</v>
      </c>
      <c r="Y124" s="24">
        <v>1.76</v>
      </c>
      <c r="Z124" s="14">
        <v>12.99</v>
      </c>
      <c r="AA124" s="14">
        <v>0.28000000000000003</v>
      </c>
      <c r="AB124" s="14">
        <v>103.43</v>
      </c>
      <c r="AC124" s="14">
        <v>240532</v>
      </c>
      <c r="AD124" s="14">
        <v>254970</v>
      </c>
      <c r="AE124" s="14">
        <f t="shared" si="11"/>
        <v>1.0600252773019807</v>
      </c>
      <c r="AF124" s="24">
        <f t="shared" si="7"/>
        <v>25497000</v>
      </c>
      <c r="AG124" s="24">
        <f t="shared" si="8"/>
        <v>106.00252773019807</v>
      </c>
      <c r="AH124" s="14">
        <v>124978</v>
      </c>
      <c r="AI124" s="14">
        <v>137470</v>
      </c>
      <c r="AJ124" s="14">
        <f t="shared" si="9"/>
        <v>13747000</v>
      </c>
      <c r="AK124" s="25">
        <f t="shared" si="10"/>
        <v>109.99535918321625</v>
      </c>
    </row>
    <row r="125" spans="1:37" ht="14.25" x14ac:dyDescent="0.2">
      <c r="A125" s="34"/>
      <c r="B125" s="10">
        <v>2017</v>
      </c>
      <c r="C125" s="14">
        <v>48.33</v>
      </c>
      <c r="D125" s="14">
        <v>47.94</v>
      </c>
      <c r="E125" s="14">
        <v>0.4</v>
      </c>
      <c r="F125" s="14">
        <v>68.55</v>
      </c>
      <c r="G125" s="14">
        <v>58.62</v>
      </c>
      <c r="H125" s="14">
        <v>54.88</v>
      </c>
      <c r="I125" s="14">
        <v>49.12</v>
      </c>
      <c r="J125" s="14">
        <v>10.77</v>
      </c>
      <c r="K125" s="14">
        <v>13.87</v>
      </c>
      <c r="L125" s="14">
        <v>16.559999999999999</v>
      </c>
      <c r="M125" s="14">
        <v>6.1</v>
      </c>
      <c r="N125" s="14">
        <v>41.5</v>
      </c>
      <c r="O125" s="14">
        <v>100.69</v>
      </c>
      <c r="P125" s="14">
        <v>22.87</v>
      </c>
      <c r="Q125" s="14">
        <v>0.23</v>
      </c>
      <c r="R125" s="14">
        <v>0.34</v>
      </c>
      <c r="S125" s="14">
        <v>0.34</v>
      </c>
      <c r="T125" s="14">
        <v>14</v>
      </c>
      <c r="U125" s="14">
        <v>6.11</v>
      </c>
      <c r="V125" s="24">
        <v>6.43</v>
      </c>
      <c r="W125" s="24">
        <v>5.58</v>
      </c>
      <c r="X125" s="24">
        <v>6</v>
      </c>
      <c r="Y125" s="24">
        <v>1.71</v>
      </c>
      <c r="Z125" s="14">
        <v>13.07</v>
      </c>
      <c r="AA125" s="14">
        <v>0.28000000000000003</v>
      </c>
      <c r="AB125" s="14">
        <v>104.07</v>
      </c>
      <c r="AC125" s="14">
        <v>255520</v>
      </c>
      <c r="AD125" s="14">
        <v>273109</v>
      </c>
      <c r="AE125" s="14">
        <f t="shared" si="11"/>
        <v>1.0688360989355041</v>
      </c>
      <c r="AF125" s="24">
        <f t="shared" si="7"/>
        <v>27310900</v>
      </c>
      <c r="AG125" s="24">
        <f t="shared" si="8"/>
        <v>106.88360989355041</v>
      </c>
      <c r="AH125" s="14">
        <v>139350</v>
      </c>
      <c r="AI125" s="14">
        <v>158859</v>
      </c>
      <c r="AJ125" s="14">
        <f t="shared" si="9"/>
        <v>15885900</v>
      </c>
      <c r="AK125" s="25">
        <f t="shared" si="10"/>
        <v>114</v>
      </c>
    </row>
    <row r="126" spans="1:37" ht="14.25" x14ac:dyDescent="0.2">
      <c r="A126" s="34"/>
      <c r="B126" s="10">
        <v>2018</v>
      </c>
      <c r="C126" s="14">
        <v>47.5</v>
      </c>
      <c r="D126" s="14">
        <v>46.68</v>
      </c>
      <c r="E126" s="14">
        <v>0.82</v>
      </c>
      <c r="F126" s="14">
        <v>42.19</v>
      </c>
      <c r="G126" s="14">
        <v>350.5</v>
      </c>
      <c r="H126" s="14">
        <v>354.19</v>
      </c>
      <c r="I126" s="14">
        <v>357.19</v>
      </c>
      <c r="J126" s="14">
        <v>11.8</v>
      </c>
      <c r="K126" s="14">
        <v>15.59</v>
      </c>
      <c r="L126" s="14">
        <v>18.649999999999999</v>
      </c>
      <c r="M126" s="14">
        <v>6.47</v>
      </c>
      <c r="N126" s="14">
        <v>42.75</v>
      </c>
      <c r="O126" s="14">
        <v>100.46</v>
      </c>
      <c r="P126" s="14">
        <v>22.98</v>
      </c>
      <c r="Q126" s="14">
        <v>0.23</v>
      </c>
      <c r="R126" s="14">
        <v>0.34</v>
      </c>
      <c r="S126" s="14">
        <v>0.34</v>
      </c>
      <c r="T126" s="14">
        <v>14.37</v>
      </c>
      <c r="U126" s="14">
        <v>6.79</v>
      </c>
      <c r="V126" s="24">
        <v>6.06</v>
      </c>
      <c r="W126" s="24">
        <v>5.45</v>
      </c>
      <c r="X126" s="24">
        <v>5.97</v>
      </c>
      <c r="Y126" s="24">
        <v>1.82</v>
      </c>
      <c r="Z126" s="14">
        <v>12.85</v>
      </c>
      <c r="AA126" s="14">
        <v>0.27</v>
      </c>
      <c r="AB126" s="14">
        <v>102.1</v>
      </c>
      <c r="AC126" s="14">
        <v>249958</v>
      </c>
      <c r="AD126" s="14">
        <v>255170</v>
      </c>
      <c r="AE126" s="14">
        <f t="shared" si="11"/>
        <v>1.0208515030525129</v>
      </c>
      <c r="AF126" s="24">
        <f t="shared" si="7"/>
        <v>25517000</v>
      </c>
      <c r="AG126" s="24">
        <f t="shared" si="8"/>
        <v>102.08515030525128</v>
      </c>
      <c r="AH126" s="14">
        <v>133258</v>
      </c>
      <c r="AI126" s="14">
        <v>137470</v>
      </c>
      <c r="AJ126" s="14">
        <f t="shared" si="9"/>
        <v>13747000</v>
      </c>
      <c r="AK126" s="25">
        <f t="shared" si="10"/>
        <v>103.16078584400186</v>
      </c>
    </row>
    <row r="127" spans="1:37" ht="14.25" x14ac:dyDescent="0.2">
      <c r="A127" s="34"/>
      <c r="B127" s="10">
        <v>2019</v>
      </c>
      <c r="C127" s="14">
        <v>49.7</v>
      </c>
      <c r="D127" s="14">
        <v>48.23</v>
      </c>
      <c r="E127" s="14">
        <v>1.47</v>
      </c>
      <c r="F127" s="14">
        <v>137.11000000000001</v>
      </c>
      <c r="G127" s="14">
        <v>9.69</v>
      </c>
      <c r="H127" s="14">
        <v>11.25</v>
      </c>
      <c r="I127" s="14">
        <v>12.19</v>
      </c>
      <c r="J127" s="14">
        <v>11.8</v>
      </c>
      <c r="K127" s="14">
        <v>15.43</v>
      </c>
      <c r="L127" s="14">
        <v>18.93</v>
      </c>
      <c r="M127" s="14">
        <v>6.35</v>
      </c>
      <c r="N127" s="14">
        <v>42.44</v>
      </c>
      <c r="O127" s="14">
        <v>100.52</v>
      </c>
      <c r="P127" s="14">
        <v>22.98</v>
      </c>
      <c r="Q127" s="14">
        <v>0.25</v>
      </c>
      <c r="R127" s="14">
        <v>0.34</v>
      </c>
      <c r="S127" s="14">
        <v>0.34</v>
      </c>
      <c r="T127" s="14">
        <v>14.29</v>
      </c>
      <c r="U127" s="14">
        <v>6.5</v>
      </c>
      <c r="V127" s="24">
        <v>6.3</v>
      </c>
      <c r="W127" s="24">
        <v>5.57</v>
      </c>
      <c r="X127" s="24">
        <v>6.01</v>
      </c>
      <c r="Y127" s="24">
        <v>1.78</v>
      </c>
      <c r="Z127" s="14">
        <v>13.1</v>
      </c>
      <c r="AA127" s="14">
        <v>0.28000000000000003</v>
      </c>
      <c r="AB127" s="14">
        <v>103.95</v>
      </c>
      <c r="AC127" s="14">
        <v>250708</v>
      </c>
      <c r="AD127" s="14">
        <v>257080</v>
      </c>
      <c r="AE127" s="14">
        <f t="shared" si="11"/>
        <v>1.0254160218261883</v>
      </c>
      <c r="AF127" s="24">
        <f t="shared" si="7"/>
        <v>25708000</v>
      </c>
      <c r="AG127" s="24">
        <f t="shared" si="8"/>
        <v>102.54160218261882</v>
      </c>
      <c r="AH127" s="14">
        <v>134008</v>
      </c>
      <c r="AI127" s="14">
        <v>137950</v>
      </c>
      <c r="AJ127" s="14">
        <f t="shared" si="9"/>
        <v>13795000</v>
      </c>
      <c r="AK127" s="25">
        <f t="shared" si="10"/>
        <v>102.94161542594472</v>
      </c>
    </row>
    <row r="128" spans="1:37" ht="14.25" x14ac:dyDescent="0.2">
      <c r="A128" s="34"/>
      <c r="B128" s="10">
        <v>2020</v>
      </c>
      <c r="C128" s="14">
        <v>48.19</v>
      </c>
      <c r="D128" s="14">
        <v>49.21</v>
      </c>
      <c r="E128" s="14">
        <v>-1.02</v>
      </c>
      <c r="F128" s="14">
        <v>94.92</v>
      </c>
      <c r="G128" s="14">
        <v>33.06</v>
      </c>
      <c r="H128" s="14">
        <v>34.56</v>
      </c>
      <c r="I128" s="14">
        <v>33.75</v>
      </c>
      <c r="J128" s="14">
        <v>11.04</v>
      </c>
      <c r="K128" s="14">
        <v>14.43</v>
      </c>
      <c r="L128" s="14">
        <v>17.43</v>
      </c>
      <c r="M128" s="14">
        <v>6.47</v>
      </c>
      <c r="N128" s="14">
        <v>41.69</v>
      </c>
      <c r="O128" s="14">
        <v>100.63</v>
      </c>
      <c r="P128" s="14">
        <v>23.44</v>
      </c>
      <c r="Q128" s="14">
        <v>0.25</v>
      </c>
      <c r="R128" s="14">
        <v>0.34</v>
      </c>
      <c r="S128" s="14">
        <v>0.34</v>
      </c>
      <c r="T128" s="14">
        <v>14.73</v>
      </c>
      <c r="U128" s="14">
        <v>6.94</v>
      </c>
      <c r="V128" s="24">
        <v>6.3</v>
      </c>
      <c r="W128" s="24">
        <v>5.56</v>
      </c>
      <c r="X128" s="24">
        <v>5.99</v>
      </c>
      <c r="Y128" s="24">
        <v>1.76</v>
      </c>
      <c r="Z128" s="14">
        <v>13.04</v>
      </c>
      <c r="AA128" s="14">
        <v>0.28999999999999998</v>
      </c>
      <c r="AB128" s="14">
        <v>104.03</v>
      </c>
      <c r="AC128" s="14">
        <v>250708</v>
      </c>
      <c r="AD128" s="14">
        <v>257080</v>
      </c>
      <c r="AE128" s="14">
        <f t="shared" si="11"/>
        <v>1.0254160218261883</v>
      </c>
      <c r="AF128" s="24">
        <f t="shared" si="7"/>
        <v>25708000</v>
      </c>
      <c r="AG128" s="24">
        <f t="shared" si="8"/>
        <v>102.54160218261882</v>
      </c>
      <c r="AH128" s="14">
        <v>134008</v>
      </c>
      <c r="AI128" s="14">
        <v>137950</v>
      </c>
      <c r="AJ128" s="14">
        <f t="shared" si="9"/>
        <v>13795000</v>
      </c>
      <c r="AK128" s="25">
        <f t="shared" si="10"/>
        <v>102.94161542594472</v>
      </c>
    </row>
    <row r="129" spans="1:37" ht="14.25" x14ac:dyDescent="0.2">
      <c r="A129" s="34"/>
      <c r="B129" s="10">
        <v>2021</v>
      </c>
      <c r="C129" s="14">
        <v>50.85</v>
      </c>
      <c r="D129" s="14">
        <v>52.24</v>
      </c>
      <c r="E129" s="14">
        <v>-1.39</v>
      </c>
      <c r="F129" s="14">
        <v>71.459999999999994</v>
      </c>
      <c r="G129" s="14">
        <v>82</v>
      </c>
      <c r="H129" s="14">
        <v>76.75</v>
      </c>
      <c r="I129" s="14">
        <v>69.75</v>
      </c>
      <c r="J129" s="14">
        <v>10.16</v>
      </c>
      <c r="K129" s="14">
        <v>13.4</v>
      </c>
      <c r="L129" s="14">
        <v>16.510000000000002</v>
      </c>
      <c r="M129" s="14">
        <v>6.23</v>
      </c>
      <c r="N129" s="14">
        <v>39.880000000000003</v>
      </c>
      <c r="O129" s="14">
        <v>100.54</v>
      </c>
      <c r="P129" s="14">
        <v>24.01</v>
      </c>
      <c r="Q129" s="14">
        <v>0.22</v>
      </c>
      <c r="R129" s="14">
        <v>0.34</v>
      </c>
      <c r="S129" s="14">
        <v>0.34</v>
      </c>
      <c r="T129" s="14">
        <v>14.63</v>
      </c>
      <c r="U129" s="14">
        <v>6.16</v>
      </c>
      <c r="V129" s="24">
        <v>5.9</v>
      </c>
      <c r="W129" s="24">
        <v>5.5</v>
      </c>
      <c r="X129" s="24">
        <v>5.93</v>
      </c>
      <c r="Y129" s="24">
        <v>1.95</v>
      </c>
      <c r="Z129" s="14">
        <v>12.73</v>
      </c>
      <c r="AA129" s="14">
        <v>0.27</v>
      </c>
      <c r="AB129" s="14">
        <v>102.69</v>
      </c>
      <c r="AC129" s="14">
        <v>250708</v>
      </c>
      <c r="AD129" s="14">
        <v>196698.6</v>
      </c>
      <c r="AE129" s="14">
        <f t="shared" si="11"/>
        <v>0.78457249070631974</v>
      </c>
      <c r="AF129" s="24">
        <f t="shared" si="7"/>
        <v>19669860</v>
      </c>
      <c r="AG129" s="24">
        <f t="shared" si="8"/>
        <v>78.457249070631974</v>
      </c>
      <c r="AH129" s="14">
        <v>134008</v>
      </c>
      <c r="AI129" s="14">
        <v>107750</v>
      </c>
      <c r="AJ129" s="14">
        <f t="shared" si="9"/>
        <v>10775000</v>
      </c>
      <c r="AK129" s="25">
        <f t="shared" si="10"/>
        <v>80.405647424034385</v>
      </c>
    </row>
    <row r="130" spans="1:37" ht="14.25" x14ac:dyDescent="0.2">
      <c r="A130" s="34"/>
      <c r="B130" s="10">
        <v>2022</v>
      </c>
      <c r="C130" s="14">
        <v>49.35</v>
      </c>
      <c r="D130" s="14">
        <v>47.83</v>
      </c>
      <c r="E130" s="14">
        <v>1.52</v>
      </c>
      <c r="F130" s="14">
        <v>75.94</v>
      </c>
      <c r="G130" s="14">
        <v>74.88</v>
      </c>
      <c r="H130" s="14">
        <v>72.88</v>
      </c>
      <c r="I130" s="14">
        <v>71.5</v>
      </c>
      <c r="J130" s="14">
        <v>11.15</v>
      </c>
      <c r="K130" s="14">
        <v>14.64</v>
      </c>
      <c r="L130" s="14">
        <v>18.03</v>
      </c>
      <c r="M130" s="14">
        <v>6.16</v>
      </c>
      <c r="N130" s="14">
        <v>38.619999999999997</v>
      </c>
      <c r="O130" s="14">
        <v>100.63</v>
      </c>
      <c r="P130" s="14">
        <v>24.23</v>
      </c>
      <c r="Q130" s="14">
        <v>0.21</v>
      </c>
      <c r="R130" s="14">
        <v>0.34</v>
      </c>
      <c r="S130" s="14">
        <v>0.34</v>
      </c>
      <c r="T130" s="14">
        <v>14.71</v>
      </c>
      <c r="U130" s="14">
        <v>6.12</v>
      </c>
      <c r="V130" s="24">
        <v>6.05</v>
      </c>
      <c r="W130" s="24">
        <v>5.52</v>
      </c>
      <c r="X130" s="24">
        <v>5.94</v>
      </c>
      <c r="Y130" s="24">
        <v>1.87</v>
      </c>
      <c r="Z130" s="14">
        <v>12.86</v>
      </c>
      <c r="AA130" s="14">
        <v>0.28000000000000003</v>
      </c>
      <c r="AB130" s="14">
        <v>103.34</v>
      </c>
      <c r="AC130" s="14">
        <v>253760</v>
      </c>
      <c r="AD130" s="14">
        <v>268700</v>
      </c>
      <c r="AE130" s="14">
        <f t="shared" si="11"/>
        <v>1.058874527112232</v>
      </c>
      <c r="AF130" s="24">
        <f t="shared" si="7"/>
        <v>26870000</v>
      </c>
      <c r="AG130" s="24">
        <f t="shared" si="8"/>
        <v>105.8874527112232</v>
      </c>
      <c r="AH130" s="14">
        <v>136626</v>
      </c>
      <c r="AI130" s="14">
        <v>151700</v>
      </c>
      <c r="AJ130" s="14">
        <f t="shared" si="9"/>
        <v>15170000</v>
      </c>
      <c r="AK130" s="25">
        <f t="shared" si="10"/>
        <v>111.03303909943935</v>
      </c>
    </row>
    <row r="131" spans="1:37" ht="15" customHeight="1" x14ac:dyDescent="0.2">
      <c r="A131" s="34" t="s">
        <v>29</v>
      </c>
      <c r="B131" s="10">
        <v>2007</v>
      </c>
      <c r="C131" s="14">
        <v>47.18</v>
      </c>
      <c r="D131" s="14">
        <v>46.03</v>
      </c>
      <c r="E131" s="14">
        <v>1.1499999999999999</v>
      </c>
      <c r="F131" s="14">
        <v>110.74</v>
      </c>
      <c r="G131" s="14">
        <v>21.62</v>
      </c>
      <c r="H131" s="14">
        <v>22.75</v>
      </c>
      <c r="I131" s="14">
        <v>24.56</v>
      </c>
      <c r="J131" s="14">
        <v>11.37</v>
      </c>
      <c r="K131" s="14">
        <v>15.1</v>
      </c>
      <c r="L131" s="14">
        <v>19.13</v>
      </c>
      <c r="M131" s="14">
        <v>6.41</v>
      </c>
      <c r="N131" s="14">
        <v>43.69</v>
      </c>
      <c r="O131" s="14">
        <v>100.56</v>
      </c>
      <c r="P131" s="14">
        <v>22.38</v>
      </c>
      <c r="Q131" s="14">
        <v>0.27</v>
      </c>
      <c r="R131" s="14">
        <v>0.35</v>
      </c>
      <c r="S131" s="14">
        <v>0.34</v>
      </c>
      <c r="T131" s="14">
        <v>14.19</v>
      </c>
      <c r="U131" s="14">
        <v>6.76</v>
      </c>
      <c r="V131" s="24">
        <v>6.05</v>
      </c>
      <c r="W131" s="24">
        <v>5.48</v>
      </c>
      <c r="X131" s="24">
        <v>5.96</v>
      </c>
      <c r="Y131" s="24">
        <v>1.81</v>
      </c>
      <c r="Z131" s="14">
        <v>12.81</v>
      </c>
      <c r="AA131" s="14">
        <v>0.27</v>
      </c>
      <c r="AB131" s="14">
        <v>102.05</v>
      </c>
      <c r="AC131" s="14">
        <v>141680</v>
      </c>
      <c r="AD131" s="14">
        <v>85273</v>
      </c>
      <c r="AE131" s="14">
        <f t="shared" ref="AE131:AE162" si="12">AD131/AC131</f>
        <v>0.60187041219649917</v>
      </c>
      <c r="AF131" s="24">
        <f t="shared" si="7"/>
        <v>8527300</v>
      </c>
      <c r="AG131" s="24">
        <f t="shared" si="8"/>
        <v>60.187041219649913</v>
      </c>
      <c r="AH131" s="14">
        <v>38350</v>
      </c>
      <c r="AI131" s="14">
        <v>27370</v>
      </c>
      <c r="AJ131" s="14">
        <f t="shared" si="9"/>
        <v>2737000</v>
      </c>
      <c r="AK131" s="25">
        <f t="shared" si="10"/>
        <v>71.36897001303781</v>
      </c>
    </row>
    <row r="132" spans="1:37" ht="15" customHeight="1" x14ac:dyDescent="0.2">
      <c r="A132" s="34"/>
      <c r="B132" s="10">
        <v>2008</v>
      </c>
      <c r="C132" s="14">
        <v>48.08</v>
      </c>
      <c r="D132" s="14">
        <v>47.74</v>
      </c>
      <c r="E132" s="14">
        <v>0.34</v>
      </c>
      <c r="F132" s="14">
        <v>100.2</v>
      </c>
      <c r="G132" s="14">
        <v>39.25</v>
      </c>
      <c r="H132" s="14">
        <v>41.88</v>
      </c>
      <c r="I132" s="14">
        <v>43.69</v>
      </c>
      <c r="J132" s="14">
        <v>12.26</v>
      </c>
      <c r="K132" s="14">
        <v>16.07</v>
      </c>
      <c r="L132" s="14">
        <v>19.37</v>
      </c>
      <c r="M132" s="14">
        <v>6.23</v>
      </c>
      <c r="N132" s="14">
        <v>42.94</v>
      </c>
      <c r="O132" s="14">
        <v>100.54</v>
      </c>
      <c r="P132" s="14">
        <v>22.49</v>
      </c>
      <c r="Q132" s="14">
        <v>0.25</v>
      </c>
      <c r="R132" s="14">
        <v>0.34</v>
      </c>
      <c r="S132" s="14">
        <v>0.34</v>
      </c>
      <c r="T132" s="14">
        <v>13.92</v>
      </c>
      <c r="U132" s="14">
        <v>6.22</v>
      </c>
      <c r="V132" s="24">
        <v>6.05</v>
      </c>
      <c r="W132" s="24">
        <v>5.49</v>
      </c>
      <c r="X132" s="24">
        <v>5.92</v>
      </c>
      <c r="Y132" s="24">
        <v>1.84</v>
      </c>
      <c r="Z132" s="14">
        <v>12.82</v>
      </c>
      <c r="AA132" s="14">
        <v>0.28000000000000003</v>
      </c>
      <c r="AB132" s="14">
        <v>102.38</v>
      </c>
      <c r="AC132" s="14">
        <v>141680</v>
      </c>
      <c r="AD132" s="14">
        <v>113350</v>
      </c>
      <c r="AE132" s="14">
        <f t="shared" si="12"/>
        <v>0.80004234895539239</v>
      </c>
      <c r="AF132" s="24">
        <f t="shared" ref="AF132:AF161" si="13">AD132*100</f>
        <v>11335000</v>
      </c>
      <c r="AG132" s="24">
        <f t="shared" ref="AG132:AG162" si="14">AF132/AC132</f>
        <v>80.004234895539241</v>
      </c>
      <c r="AH132" s="14">
        <v>38350</v>
      </c>
      <c r="AI132" s="14">
        <v>27370</v>
      </c>
      <c r="AJ132" s="14">
        <f t="shared" ref="AJ132:AJ162" si="15">AI132*100</f>
        <v>2737000</v>
      </c>
      <c r="AK132" s="25">
        <f t="shared" ref="AK132:AK162" si="16">AJ132/AH132</f>
        <v>71.36897001303781</v>
      </c>
    </row>
    <row r="133" spans="1:37" ht="15" customHeight="1" x14ac:dyDescent="0.2">
      <c r="A133" s="34"/>
      <c r="B133" s="10">
        <v>2009</v>
      </c>
      <c r="C133" s="14">
        <v>47.22</v>
      </c>
      <c r="D133" s="14">
        <v>46.2</v>
      </c>
      <c r="E133" s="14">
        <v>1.01</v>
      </c>
      <c r="F133" s="14">
        <v>226.76</v>
      </c>
      <c r="G133" s="14">
        <v>0.31</v>
      </c>
      <c r="H133" s="14">
        <v>4.5599999999999996</v>
      </c>
      <c r="I133" s="14">
        <v>5.69</v>
      </c>
      <c r="J133" s="14">
        <v>11.22</v>
      </c>
      <c r="K133" s="14">
        <v>14.9</v>
      </c>
      <c r="L133" s="14">
        <v>17.87</v>
      </c>
      <c r="M133" s="14">
        <v>6.65</v>
      </c>
      <c r="N133" s="14">
        <v>46.81</v>
      </c>
      <c r="O133" s="14">
        <v>100.46</v>
      </c>
      <c r="P133" s="14">
        <v>21.73</v>
      </c>
      <c r="Q133" s="14">
        <v>0.33</v>
      </c>
      <c r="R133" s="14">
        <v>0.38</v>
      </c>
      <c r="S133" s="14">
        <v>0.37</v>
      </c>
      <c r="T133" s="14">
        <v>14.18</v>
      </c>
      <c r="U133" s="14">
        <v>7.3</v>
      </c>
      <c r="V133" s="24">
        <v>6.34</v>
      </c>
      <c r="W133" s="24">
        <v>5.55</v>
      </c>
      <c r="X133" s="24">
        <v>6.02</v>
      </c>
      <c r="Y133" s="24">
        <v>1.73</v>
      </c>
      <c r="Z133" s="14">
        <v>13.03</v>
      </c>
      <c r="AA133" s="14">
        <v>0.28000000000000003</v>
      </c>
      <c r="AB133" s="14">
        <v>103.28</v>
      </c>
      <c r="AC133" s="14">
        <v>141766</v>
      </c>
      <c r="AD133" s="14">
        <v>99558.56</v>
      </c>
      <c r="AE133" s="14">
        <f t="shared" si="12"/>
        <v>0.70227388795620949</v>
      </c>
      <c r="AF133" s="24">
        <f t="shared" si="13"/>
        <v>9955856</v>
      </c>
      <c r="AG133" s="24">
        <f t="shared" si="14"/>
        <v>70.227388795620953</v>
      </c>
      <c r="AH133" s="14">
        <v>38686</v>
      </c>
      <c r="AI133" s="14">
        <v>29401.360000000001</v>
      </c>
      <c r="AJ133" s="14">
        <f t="shared" si="15"/>
        <v>2940136</v>
      </c>
      <c r="AK133" s="25">
        <f t="shared" si="16"/>
        <v>76</v>
      </c>
    </row>
    <row r="134" spans="1:37" ht="15" customHeight="1" x14ac:dyDescent="0.2">
      <c r="A134" s="34"/>
      <c r="B134" s="10">
        <v>2010</v>
      </c>
      <c r="C134" s="14">
        <v>47.27</v>
      </c>
      <c r="D134" s="14">
        <v>47.34</v>
      </c>
      <c r="E134" s="14">
        <v>-7.0000000000000007E-2</v>
      </c>
      <c r="F134" s="14">
        <v>126.56</v>
      </c>
      <c r="G134" s="14">
        <v>359.69</v>
      </c>
      <c r="H134" s="14">
        <v>5.69</v>
      </c>
      <c r="I134" s="14">
        <v>9.19</v>
      </c>
      <c r="J134" s="14">
        <v>11.88</v>
      </c>
      <c r="K134" s="14">
        <v>15.59</v>
      </c>
      <c r="L134" s="14">
        <v>19.23</v>
      </c>
      <c r="M134" s="14">
        <v>6.47</v>
      </c>
      <c r="N134" s="14">
        <v>42.81</v>
      </c>
      <c r="O134" s="14">
        <v>100.31</v>
      </c>
      <c r="P134" s="14">
        <v>22.69</v>
      </c>
      <c r="Q134" s="14">
        <v>0.28000000000000003</v>
      </c>
      <c r="R134" s="14">
        <v>0.35</v>
      </c>
      <c r="S134" s="14">
        <v>0.34</v>
      </c>
      <c r="T134" s="14">
        <v>14.28</v>
      </c>
      <c r="U134" s="14">
        <v>6.8</v>
      </c>
      <c r="V134" s="24">
        <v>6.06</v>
      </c>
      <c r="W134" s="24">
        <v>5.45</v>
      </c>
      <c r="X134" s="24">
        <v>5.95</v>
      </c>
      <c r="Y134" s="24">
        <v>1.79</v>
      </c>
      <c r="Z134" s="14">
        <v>12.83</v>
      </c>
      <c r="AA134" s="14">
        <v>0.27</v>
      </c>
      <c r="AB134" s="14">
        <v>101.92</v>
      </c>
      <c r="AC134" s="14">
        <v>166453</v>
      </c>
      <c r="AD134" s="14">
        <v>131300</v>
      </c>
      <c r="AE134" s="14">
        <f t="shared" si="12"/>
        <v>0.78881125603023072</v>
      </c>
      <c r="AF134" s="24">
        <f t="shared" si="13"/>
        <v>13130000</v>
      </c>
      <c r="AG134" s="24">
        <f t="shared" si="14"/>
        <v>78.881125603023079</v>
      </c>
      <c r="AH134" s="14">
        <v>45098</v>
      </c>
      <c r="AI134" s="14">
        <v>37500</v>
      </c>
      <c r="AJ134" s="14">
        <f t="shared" si="15"/>
        <v>3750000</v>
      </c>
      <c r="AK134" s="25">
        <f t="shared" si="16"/>
        <v>83.152246219344534</v>
      </c>
    </row>
    <row r="135" spans="1:37" ht="15" customHeight="1" x14ac:dyDescent="0.2">
      <c r="A135" s="34"/>
      <c r="B135" s="10">
        <v>2011</v>
      </c>
      <c r="C135" s="14">
        <v>48.08</v>
      </c>
      <c r="D135" s="14">
        <v>47.12</v>
      </c>
      <c r="E135" s="14">
        <v>0.96</v>
      </c>
      <c r="F135" s="14">
        <v>168.75</v>
      </c>
      <c r="G135" s="14">
        <v>49.31</v>
      </c>
      <c r="H135" s="14">
        <v>47.12</v>
      </c>
      <c r="I135" s="14">
        <v>42.56</v>
      </c>
      <c r="J135" s="14">
        <v>10.89</v>
      </c>
      <c r="K135" s="14">
        <v>14.12</v>
      </c>
      <c r="L135" s="14">
        <v>17.12</v>
      </c>
      <c r="M135" s="14">
        <v>6.77</v>
      </c>
      <c r="N135" s="14">
        <v>45.75</v>
      </c>
      <c r="O135" s="14">
        <v>100.6</v>
      </c>
      <c r="P135" s="14">
        <v>22.57</v>
      </c>
      <c r="Q135" s="14">
        <v>0.28000000000000003</v>
      </c>
      <c r="R135" s="14">
        <v>0.35</v>
      </c>
      <c r="S135" s="14">
        <v>0.34</v>
      </c>
      <c r="T135" s="14">
        <v>14.62</v>
      </c>
      <c r="U135" s="14">
        <v>7.58</v>
      </c>
      <c r="V135" s="24">
        <v>6.22</v>
      </c>
      <c r="W135" s="24">
        <v>5.51</v>
      </c>
      <c r="X135" s="24">
        <v>5.94</v>
      </c>
      <c r="Y135" s="24">
        <v>1.74</v>
      </c>
      <c r="Z135" s="14">
        <v>12.97</v>
      </c>
      <c r="AA135" s="14">
        <v>0.28000000000000003</v>
      </c>
      <c r="AB135" s="14">
        <v>103.16</v>
      </c>
      <c r="AC135" s="14">
        <v>167927</v>
      </c>
      <c r="AD135" s="14">
        <v>136700</v>
      </c>
      <c r="AE135" s="14">
        <f t="shared" si="12"/>
        <v>0.81404419777641479</v>
      </c>
      <c r="AF135" s="24">
        <f t="shared" si="13"/>
        <v>13670000</v>
      </c>
      <c r="AG135" s="24">
        <f t="shared" si="14"/>
        <v>81.404419777641479</v>
      </c>
      <c r="AH135" s="14">
        <v>45679</v>
      </c>
      <c r="AI135" s="14">
        <v>37500</v>
      </c>
      <c r="AJ135" s="14">
        <f t="shared" si="15"/>
        <v>3750000</v>
      </c>
      <c r="AK135" s="25">
        <f t="shared" si="16"/>
        <v>82.094616782328856</v>
      </c>
    </row>
    <row r="136" spans="1:37" ht="15" customHeight="1" x14ac:dyDescent="0.2">
      <c r="A136" s="34"/>
      <c r="B136" s="10">
        <v>2012</v>
      </c>
      <c r="C136" s="14">
        <v>48.45</v>
      </c>
      <c r="D136" s="14">
        <v>48.99</v>
      </c>
      <c r="E136" s="14">
        <v>-0.54</v>
      </c>
      <c r="F136" s="14">
        <v>52.73</v>
      </c>
      <c r="G136" s="14">
        <v>13.5</v>
      </c>
      <c r="H136" s="14">
        <v>15.94</v>
      </c>
      <c r="I136" s="14">
        <v>18.75</v>
      </c>
      <c r="J136" s="14">
        <v>11.47</v>
      </c>
      <c r="K136" s="14">
        <v>14.81</v>
      </c>
      <c r="L136" s="14">
        <v>18.329999999999998</v>
      </c>
      <c r="M136" s="14">
        <v>6.04</v>
      </c>
      <c r="N136" s="14">
        <v>41.25</v>
      </c>
      <c r="O136" s="14">
        <v>100.57</v>
      </c>
      <c r="P136" s="14">
        <v>23</v>
      </c>
      <c r="Q136" s="14">
        <v>0.25</v>
      </c>
      <c r="R136" s="14">
        <v>0.34</v>
      </c>
      <c r="S136" s="14">
        <v>0.34</v>
      </c>
      <c r="T136" s="14">
        <v>14.07</v>
      </c>
      <c r="U136" s="14">
        <v>5.99</v>
      </c>
      <c r="V136" s="24">
        <v>6.32</v>
      </c>
      <c r="W136" s="24">
        <v>5.59</v>
      </c>
      <c r="X136" s="24">
        <v>5.99</v>
      </c>
      <c r="Y136" s="24">
        <v>1.77</v>
      </c>
      <c r="Z136" s="14">
        <v>13.09</v>
      </c>
      <c r="AA136" s="14">
        <v>0.28000000000000003</v>
      </c>
      <c r="AB136" s="14">
        <v>104.09</v>
      </c>
      <c r="AC136" s="14">
        <v>168792</v>
      </c>
      <c r="AD136" s="14">
        <v>149150</v>
      </c>
      <c r="AE136" s="14">
        <f t="shared" si="12"/>
        <v>0.88363192568368165</v>
      </c>
      <c r="AF136" s="24">
        <f t="shared" si="13"/>
        <v>14915000</v>
      </c>
      <c r="AG136" s="24">
        <f t="shared" si="14"/>
        <v>88.363192568368163</v>
      </c>
      <c r="AH136" s="14">
        <v>46163</v>
      </c>
      <c r="AI136" s="14">
        <v>42000</v>
      </c>
      <c r="AJ136" s="14">
        <f t="shared" si="15"/>
        <v>4200000</v>
      </c>
      <c r="AK136" s="25">
        <f t="shared" si="16"/>
        <v>90.981955245542963</v>
      </c>
    </row>
    <row r="137" spans="1:37" ht="15" customHeight="1" x14ac:dyDescent="0.2">
      <c r="A137" s="34"/>
      <c r="B137" s="10">
        <v>2013</v>
      </c>
      <c r="C137" s="14">
        <v>45.21</v>
      </c>
      <c r="D137" s="14">
        <v>44.68</v>
      </c>
      <c r="E137" s="14">
        <v>0.53</v>
      </c>
      <c r="F137" s="14">
        <v>142.38</v>
      </c>
      <c r="G137" s="14">
        <v>359.81</v>
      </c>
      <c r="H137" s="14">
        <v>3.19</v>
      </c>
      <c r="I137" s="14">
        <v>5.75</v>
      </c>
      <c r="J137" s="14">
        <v>11.9</v>
      </c>
      <c r="K137" s="14">
        <v>15.63</v>
      </c>
      <c r="L137" s="14">
        <v>18.96</v>
      </c>
      <c r="M137" s="14">
        <v>6.35</v>
      </c>
      <c r="N137" s="14">
        <v>42.56</v>
      </c>
      <c r="O137" s="14">
        <v>100.47</v>
      </c>
      <c r="P137" s="14">
        <v>22.5</v>
      </c>
      <c r="Q137" s="14">
        <v>0.27</v>
      </c>
      <c r="R137" s="14">
        <v>0.34</v>
      </c>
      <c r="S137" s="14">
        <v>0.34</v>
      </c>
      <c r="T137" s="14">
        <v>14.11</v>
      </c>
      <c r="U137" s="14">
        <v>6.55</v>
      </c>
      <c r="V137" s="24">
        <v>6.24</v>
      </c>
      <c r="W137" s="24">
        <v>5.51</v>
      </c>
      <c r="X137" s="24">
        <v>5.98</v>
      </c>
      <c r="Y137" s="24">
        <v>1.73</v>
      </c>
      <c r="Z137" s="14">
        <v>12.98</v>
      </c>
      <c r="AA137" s="14">
        <v>0.28000000000000003</v>
      </c>
      <c r="AB137" s="14">
        <v>103.01</v>
      </c>
      <c r="AC137" s="14">
        <v>168792</v>
      </c>
      <c r="AD137" s="14">
        <v>149150</v>
      </c>
      <c r="AE137" s="14">
        <f t="shared" si="12"/>
        <v>0.88363192568368165</v>
      </c>
      <c r="AF137" s="24">
        <f t="shared" si="13"/>
        <v>14915000</v>
      </c>
      <c r="AG137" s="24">
        <f t="shared" si="14"/>
        <v>88.363192568368163</v>
      </c>
      <c r="AH137" s="14">
        <v>46163</v>
      </c>
      <c r="AI137" s="14">
        <v>42000</v>
      </c>
      <c r="AJ137" s="14">
        <f t="shared" si="15"/>
        <v>4200000</v>
      </c>
      <c r="AK137" s="25">
        <f t="shared" si="16"/>
        <v>90.981955245542963</v>
      </c>
    </row>
    <row r="138" spans="1:37" ht="15" customHeight="1" x14ac:dyDescent="0.2">
      <c r="A138" s="34"/>
      <c r="B138" s="10">
        <v>2014</v>
      </c>
      <c r="C138" s="14">
        <v>47.23</v>
      </c>
      <c r="D138" s="14">
        <v>45.34</v>
      </c>
      <c r="E138" s="14">
        <v>1.89</v>
      </c>
      <c r="F138" s="14">
        <v>79.099999999999994</v>
      </c>
      <c r="G138" s="14">
        <v>20.309999999999999</v>
      </c>
      <c r="H138" s="14">
        <v>22.88</v>
      </c>
      <c r="I138" s="14">
        <v>22.88</v>
      </c>
      <c r="J138" s="14">
        <v>11.45</v>
      </c>
      <c r="K138" s="14">
        <v>14.81</v>
      </c>
      <c r="L138" s="14">
        <v>17.97</v>
      </c>
      <c r="M138" s="14">
        <v>6.23</v>
      </c>
      <c r="N138" s="14">
        <v>41.38</v>
      </c>
      <c r="O138" s="14">
        <v>100.47</v>
      </c>
      <c r="P138" s="14">
        <v>23.05</v>
      </c>
      <c r="Q138" s="14">
        <v>0.26</v>
      </c>
      <c r="R138" s="14">
        <v>0.35</v>
      </c>
      <c r="S138" s="14">
        <v>0.34</v>
      </c>
      <c r="T138" s="14">
        <v>14.26</v>
      </c>
      <c r="U138" s="14">
        <v>6.34</v>
      </c>
      <c r="V138" s="24">
        <v>6.18</v>
      </c>
      <c r="W138" s="24">
        <v>5.49</v>
      </c>
      <c r="X138" s="24">
        <v>5.97</v>
      </c>
      <c r="Y138" s="24">
        <v>1.75</v>
      </c>
      <c r="Z138" s="14">
        <v>12.9</v>
      </c>
      <c r="AA138" s="14">
        <v>0.27</v>
      </c>
      <c r="AB138" s="14">
        <v>102.62</v>
      </c>
      <c r="AC138" s="14">
        <v>169752</v>
      </c>
      <c r="AD138" s="14">
        <v>152660</v>
      </c>
      <c r="AE138" s="14">
        <f t="shared" si="12"/>
        <v>0.89931193741458126</v>
      </c>
      <c r="AF138" s="24">
        <f t="shared" si="13"/>
        <v>15266000</v>
      </c>
      <c r="AG138" s="24">
        <f t="shared" si="14"/>
        <v>89.931193741458131</v>
      </c>
      <c r="AH138" s="14">
        <v>46403</v>
      </c>
      <c r="AI138" s="14">
        <v>43000</v>
      </c>
      <c r="AJ138" s="14">
        <f t="shared" si="15"/>
        <v>4300000</v>
      </c>
      <c r="AK138" s="25">
        <f t="shared" si="16"/>
        <v>92.666422429584287</v>
      </c>
    </row>
    <row r="139" spans="1:37" ht="15" customHeight="1" x14ac:dyDescent="0.2">
      <c r="A139" s="34"/>
      <c r="B139" s="10">
        <v>2015</v>
      </c>
      <c r="C139" s="14">
        <v>47.19</v>
      </c>
      <c r="D139" s="14">
        <v>46.68</v>
      </c>
      <c r="E139" s="14">
        <v>0.51</v>
      </c>
      <c r="F139" s="14">
        <v>58.01</v>
      </c>
      <c r="G139" s="14">
        <v>42.75</v>
      </c>
      <c r="H139" s="14">
        <v>41.94</v>
      </c>
      <c r="I139" s="14">
        <v>39.94</v>
      </c>
      <c r="J139" s="14">
        <v>10.18</v>
      </c>
      <c r="K139" s="14">
        <v>13.38</v>
      </c>
      <c r="L139" s="14">
        <v>16.2</v>
      </c>
      <c r="M139" s="14">
        <v>6.29</v>
      </c>
      <c r="N139" s="14">
        <v>41.25</v>
      </c>
      <c r="O139" s="14">
        <v>100.72</v>
      </c>
      <c r="P139" s="14">
        <v>23.05</v>
      </c>
      <c r="Q139" s="14">
        <v>0.22</v>
      </c>
      <c r="R139" s="14">
        <v>0.34</v>
      </c>
      <c r="S139" s="14">
        <v>0.34</v>
      </c>
      <c r="T139" s="14">
        <v>14.17</v>
      </c>
      <c r="U139" s="14">
        <v>6.27</v>
      </c>
      <c r="V139" s="24">
        <v>6.3</v>
      </c>
      <c r="W139" s="24">
        <v>5.55</v>
      </c>
      <c r="X139" s="24">
        <v>5.98</v>
      </c>
      <c r="Y139" s="24">
        <v>1.73</v>
      </c>
      <c r="Z139" s="14">
        <v>13</v>
      </c>
      <c r="AA139" s="14">
        <v>0.27</v>
      </c>
      <c r="AB139" s="14">
        <v>103.52</v>
      </c>
      <c r="AC139" s="14">
        <v>173820</v>
      </c>
      <c r="AD139" s="14">
        <v>168662.7</v>
      </c>
      <c r="AE139" s="14">
        <f t="shared" si="12"/>
        <v>0.97032965136347948</v>
      </c>
      <c r="AF139" s="24">
        <f t="shared" si="13"/>
        <v>16866270</v>
      </c>
      <c r="AG139" s="24">
        <f t="shared" si="14"/>
        <v>97.03296513634794</v>
      </c>
      <c r="AH139" s="14">
        <v>48003</v>
      </c>
      <c r="AI139" s="14">
        <v>44642.79</v>
      </c>
      <c r="AJ139" s="14">
        <f t="shared" si="15"/>
        <v>4464279</v>
      </c>
      <c r="AK139" s="25">
        <f t="shared" si="16"/>
        <v>93</v>
      </c>
    </row>
    <row r="140" spans="1:37" ht="15" customHeight="1" x14ac:dyDescent="0.2">
      <c r="A140" s="34"/>
      <c r="B140" s="10">
        <v>2016</v>
      </c>
      <c r="C140" s="14">
        <v>46.25</v>
      </c>
      <c r="D140" s="14">
        <v>43.77</v>
      </c>
      <c r="E140" s="14">
        <v>2.48</v>
      </c>
      <c r="F140" s="14">
        <v>94.92</v>
      </c>
      <c r="G140" s="14">
        <v>15.81</v>
      </c>
      <c r="H140" s="14">
        <v>18.059999999999999</v>
      </c>
      <c r="I140" s="14">
        <v>18.809999999999999</v>
      </c>
      <c r="J140" s="14">
        <v>10.51</v>
      </c>
      <c r="K140" s="14">
        <v>13.82</v>
      </c>
      <c r="L140" s="14">
        <v>16.45</v>
      </c>
      <c r="M140" s="14">
        <v>6.23</v>
      </c>
      <c r="N140" s="14">
        <v>40.94</v>
      </c>
      <c r="O140" s="14">
        <v>100.59</v>
      </c>
      <c r="P140" s="14">
        <v>23.34</v>
      </c>
      <c r="Q140" s="14">
        <v>0.23</v>
      </c>
      <c r="R140" s="14">
        <v>0.34</v>
      </c>
      <c r="S140" s="14">
        <v>0.34</v>
      </c>
      <c r="T140" s="14">
        <v>14.37</v>
      </c>
      <c r="U140" s="14">
        <v>6.37</v>
      </c>
      <c r="V140" s="24">
        <v>6.23</v>
      </c>
      <c r="W140" s="24">
        <v>5.54</v>
      </c>
      <c r="X140" s="24">
        <v>5.96</v>
      </c>
      <c r="Y140" s="24">
        <v>1.76</v>
      </c>
      <c r="Z140" s="14">
        <v>12.99</v>
      </c>
      <c r="AA140" s="14">
        <v>0.28000000000000003</v>
      </c>
      <c r="AB140" s="14">
        <v>103.43</v>
      </c>
      <c r="AC140" s="14">
        <v>179820</v>
      </c>
      <c r="AD140" s="14">
        <v>182250</v>
      </c>
      <c r="AE140" s="14">
        <f t="shared" si="12"/>
        <v>1.0135135135135136</v>
      </c>
      <c r="AF140" s="24">
        <f t="shared" si="13"/>
        <v>18225000</v>
      </c>
      <c r="AG140" s="24">
        <f t="shared" si="14"/>
        <v>101.35135135135135</v>
      </c>
      <c r="AH140" s="14">
        <v>53003</v>
      </c>
      <c r="AI140" s="14">
        <v>58250</v>
      </c>
      <c r="AJ140" s="14">
        <f t="shared" si="15"/>
        <v>5825000</v>
      </c>
      <c r="AK140" s="25">
        <f t="shared" si="16"/>
        <v>109.89943965435918</v>
      </c>
    </row>
    <row r="141" spans="1:37" ht="15" customHeight="1" x14ac:dyDescent="0.2">
      <c r="A141" s="34"/>
      <c r="B141" s="10">
        <v>2017</v>
      </c>
      <c r="C141" s="14">
        <v>48.33</v>
      </c>
      <c r="D141" s="14">
        <v>47.94</v>
      </c>
      <c r="E141" s="14">
        <v>0.4</v>
      </c>
      <c r="F141" s="14">
        <v>68.55</v>
      </c>
      <c r="G141" s="14">
        <v>58.62</v>
      </c>
      <c r="H141" s="14">
        <v>54.88</v>
      </c>
      <c r="I141" s="14">
        <v>49.12</v>
      </c>
      <c r="J141" s="14">
        <v>10.77</v>
      </c>
      <c r="K141" s="14">
        <v>13.87</v>
      </c>
      <c r="L141" s="14">
        <v>16.559999999999999</v>
      </c>
      <c r="M141" s="14">
        <v>6.1</v>
      </c>
      <c r="N141" s="14">
        <v>41.5</v>
      </c>
      <c r="O141" s="14">
        <v>100.69</v>
      </c>
      <c r="P141" s="14">
        <v>22.87</v>
      </c>
      <c r="Q141" s="14">
        <v>0.23</v>
      </c>
      <c r="R141" s="14">
        <v>0.34</v>
      </c>
      <c r="S141" s="14">
        <v>0.34</v>
      </c>
      <c r="T141" s="14">
        <v>14</v>
      </c>
      <c r="U141" s="14">
        <v>6.11</v>
      </c>
      <c r="V141" s="24">
        <v>6.43</v>
      </c>
      <c r="W141" s="24">
        <v>5.58</v>
      </c>
      <c r="X141" s="24">
        <v>6</v>
      </c>
      <c r="Y141" s="24">
        <v>1.71</v>
      </c>
      <c r="Z141" s="14">
        <v>13.07</v>
      </c>
      <c r="AA141" s="14">
        <v>0.28000000000000003</v>
      </c>
      <c r="AB141" s="14">
        <v>104.07</v>
      </c>
      <c r="AC141" s="14">
        <v>190610</v>
      </c>
      <c r="AD141" s="14">
        <v>197108</v>
      </c>
      <c r="AE141" s="14">
        <f t="shared" si="12"/>
        <v>1.0340905513876502</v>
      </c>
      <c r="AF141" s="24">
        <f t="shared" si="13"/>
        <v>19710800</v>
      </c>
      <c r="AG141" s="24">
        <f t="shared" si="14"/>
        <v>103.40905513876501</v>
      </c>
      <c r="AH141" s="14">
        <v>60290</v>
      </c>
      <c r="AI141" s="14">
        <v>68730</v>
      </c>
      <c r="AJ141" s="14">
        <f t="shared" si="15"/>
        <v>6873000</v>
      </c>
      <c r="AK141" s="25">
        <f t="shared" si="16"/>
        <v>113.99900481008459</v>
      </c>
    </row>
    <row r="142" spans="1:37" ht="15" customHeight="1" x14ac:dyDescent="0.2">
      <c r="A142" s="34"/>
      <c r="B142" s="10">
        <v>2018</v>
      </c>
      <c r="C142" s="14">
        <v>47.5</v>
      </c>
      <c r="D142" s="14">
        <v>46.68</v>
      </c>
      <c r="E142" s="14">
        <v>0.82</v>
      </c>
      <c r="F142" s="14">
        <v>42.19</v>
      </c>
      <c r="G142" s="14">
        <v>350.5</v>
      </c>
      <c r="H142" s="14">
        <v>354.19</v>
      </c>
      <c r="I142" s="14">
        <v>357.19</v>
      </c>
      <c r="J142" s="14">
        <v>11.8</v>
      </c>
      <c r="K142" s="14">
        <v>15.59</v>
      </c>
      <c r="L142" s="14">
        <v>18.649999999999999</v>
      </c>
      <c r="M142" s="14">
        <v>6.47</v>
      </c>
      <c r="N142" s="14">
        <v>42.75</v>
      </c>
      <c r="O142" s="14">
        <v>100.46</v>
      </c>
      <c r="P142" s="14">
        <v>22.98</v>
      </c>
      <c r="Q142" s="14">
        <v>0.23</v>
      </c>
      <c r="R142" s="14">
        <v>0.34</v>
      </c>
      <c r="S142" s="14">
        <v>0.34</v>
      </c>
      <c r="T142" s="14">
        <v>14.37</v>
      </c>
      <c r="U142" s="14">
        <v>6.79</v>
      </c>
      <c r="V142" s="24">
        <v>6.06</v>
      </c>
      <c r="W142" s="24">
        <v>5.45</v>
      </c>
      <c r="X142" s="24">
        <v>5.97</v>
      </c>
      <c r="Y142" s="24">
        <v>1.82</v>
      </c>
      <c r="Z142" s="14">
        <v>12.85</v>
      </c>
      <c r="AA142" s="14">
        <v>0.27</v>
      </c>
      <c r="AB142" s="14">
        <v>102.1</v>
      </c>
      <c r="AC142" s="14">
        <v>194440</v>
      </c>
      <c r="AD142" s="14">
        <v>192000</v>
      </c>
      <c r="AE142" s="14">
        <f t="shared" si="12"/>
        <v>0.98745114174038262</v>
      </c>
      <c r="AF142" s="24">
        <f t="shared" si="13"/>
        <v>19200000</v>
      </c>
      <c r="AG142" s="24">
        <f t="shared" si="14"/>
        <v>98.745114174038264</v>
      </c>
      <c r="AH142" s="14">
        <v>62000</v>
      </c>
      <c r="AI142" s="14">
        <v>61000</v>
      </c>
      <c r="AJ142" s="14">
        <f t="shared" si="15"/>
        <v>6100000</v>
      </c>
      <c r="AK142" s="25">
        <f t="shared" si="16"/>
        <v>98.387096774193552</v>
      </c>
    </row>
    <row r="143" spans="1:37" ht="15" customHeight="1" x14ac:dyDescent="0.2">
      <c r="A143" s="34"/>
      <c r="B143" s="10">
        <v>2019</v>
      </c>
      <c r="C143" s="14">
        <v>49.7</v>
      </c>
      <c r="D143" s="14">
        <v>48.23</v>
      </c>
      <c r="E143" s="14">
        <v>1.47</v>
      </c>
      <c r="F143" s="14">
        <v>137.11000000000001</v>
      </c>
      <c r="G143" s="14">
        <v>9.69</v>
      </c>
      <c r="H143" s="14">
        <v>11.25</v>
      </c>
      <c r="I143" s="14">
        <v>12.19</v>
      </c>
      <c r="J143" s="14">
        <v>11.8</v>
      </c>
      <c r="K143" s="14">
        <v>15.43</v>
      </c>
      <c r="L143" s="14">
        <v>18.93</v>
      </c>
      <c r="M143" s="14">
        <v>6.35</v>
      </c>
      <c r="N143" s="14">
        <v>42.44</v>
      </c>
      <c r="O143" s="14">
        <v>100.52</v>
      </c>
      <c r="P143" s="14">
        <v>22.98</v>
      </c>
      <c r="Q143" s="14">
        <v>0.25</v>
      </c>
      <c r="R143" s="14">
        <v>0.34</v>
      </c>
      <c r="S143" s="14">
        <v>0.34</v>
      </c>
      <c r="T143" s="14">
        <v>14.29</v>
      </c>
      <c r="U143" s="14">
        <v>6.5</v>
      </c>
      <c r="V143" s="24">
        <v>6.3</v>
      </c>
      <c r="W143" s="24">
        <v>5.57</v>
      </c>
      <c r="X143" s="24">
        <v>6.01</v>
      </c>
      <c r="Y143" s="24">
        <v>1.78</v>
      </c>
      <c r="Z143" s="14">
        <v>13.1</v>
      </c>
      <c r="AA143" s="14">
        <v>0.28000000000000003</v>
      </c>
      <c r="AB143" s="14">
        <v>103.95</v>
      </c>
      <c r="AC143" s="14">
        <v>195190</v>
      </c>
      <c r="AD143" s="14">
        <v>194710</v>
      </c>
      <c r="AE143" s="14">
        <f t="shared" si="12"/>
        <v>0.99754085762590294</v>
      </c>
      <c r="AF143" s="24">
        <f t="shared" si="13"/>
        <v>19471000</v>
      </c>
      <c r="AG143" s="24">
        <f t="shared" si="14"/>
        <v>99.754085762590293</v>
      </c>
      <c r="AH143" s="14">
        <v>62750</v>
      </c>
      <c r="AI143" s="14">
        <v>61200</v>
      </c>
      <c r="AJ143" s="14">
        <f t="shared" si="15"/>
        <v>6120000</v>
      </c>
      <c r="AK143" s="25">
        <f t="shared" si="16"/>
        <v>97.529880478087648</v>
      </c>
    </row>
    <row r="144" spans="1:37" ht="15" customHeight="1" x14ac:dyDescent="0.2">
      <c r="A144" s="34"/>
      <c r="B144" s="10">
        <v>2020</v>
      </c>
      <c r="C144" s="14">
        <v>48.19</v>
      </c>
      <c r="D144" s="14">
        <v>49.21</v>
      </c>
      <c r="E144" s="14">
        <v>-1.02</v>
      </c>
      <c r="F144" s="14">
        <v>94.92</v>
      </c>
      <c r="G144" s="14">
        <v>33.06</v>
      </c>
      <c r="H144" s="14">
        <v>34.56</v>
      </c>
      <c r="I144" s="14">
        <v>33.75</v>
      </c>
      <c r="J144" s="14">
        <v>11.04</v>
      </c>
      <c r="K144" s="14">
        <v>14.43</v>
      </c>
      <c r="L144" s="14">
        <v>17.43</v>
      </c>
      <c r="M144" s="14">
        <v>6.47</v>
      </c>
      <c r="N144" s="14">
        <v>41.69</v>
      </c>
      <c r="O144" s="14">
        <v>100.63</v>
      </c>
      <c r="P144" s="14">
        <v>23.44</v>
      </c>
      <c r="Q144" s="14">
        <v>0.25</v>
      </c>
      <c r="R144" s="14">
        <v>0.34</v>
      </c>
      <c r="S144" s="14">
        <v>0.34</v>
      </c>
      <c r="T144" s="14">
        <v>14.73</v>
      </c>
      <c r="U144" s="14">
        <v>6.94</v>
      </c>
      <c r="V144" s="24">
        <v>6.3</v>
      </c>
      <c r="W144" s="24">
        <v>5.56</v>
      </c>
      <c r="X144" s="24">
        <v>5.99</v>
      </c>
      <c r="Y144" s="24">
        <v>1.76</v>
      </c>
      <c r="Z144" s="14">
        <v>13.04</v>
      </c>
      <c r="AA144" s="14">
        <v>0.28999999999999998</v>
      </c>
      <c r="AB144" s="14">
        <v>104.03</v>
      </c>
      <c r="AC144" s="14">
        <v>195691</v>
      </c>
      <c r="AD144" s="14">
        <v>194930</v>
      </c>
      <c r="AE144" s="14">
        <f t="shared" si="12"/>
        <v>0.99611121615199472</v>
      </c>
      <c r="AF144" s="24">
        <f t="shared" si="13"/>
        <v>19493000</v>
      </c>
      <c r="AG144" s="24">
        <f t="shared" si="14"/>
        <v>99.61112161519948</v>
      </c>
      <c r="AH144" s="14">
        <v>63251</v>
      </c>
      <c r="AI144" s="14">
        <v>61420</v>
      </c>
      <c r="AJ144" s="14">
        <f t="shared" si="15"/>
        <v>6142000</v>
      </c>
      <c r="AK144" s="25">
        <f t="shared" si="16"/>
        <v>97.105184107761147</v>
      </c>
    </row>
    <row r="145" spans="1:37" ht="15" customHeight="1" x14ac:dyDescent="0.2">
      <c r="A145" s="34"/>
      <c r="B145" s="10">
        <v>2021</v>
      </c>
      <c r="C145" s="14">
        <v>50.85</v>
      </c>
      <c r="D145" s="14">
        <v>52.24</v>
      </c>
      <c r="E145" s="14">
        <v>-1.39</v>
      </c>
      <c r="F145" s="14">
        <v>71.459999999999994</v>
      </c>
      <c r="G145" s="14">
        <v>82</v>
      </c>
      <c r="H145" s="14">
        <v>76.75</v>
      </c>
      <c r="I145" s="14">
        <v>69.75</v>
      </c>
      <c r="J145" s="14">
        <v>10.16</v>
      </c>
      <c r="K145" s="14">
        <v>13.4</v>
      </c>
      <c r="L145" s="14">
        <v>16.510000000000002</v>
      </c>
      <c r="M145" s="14">
        <v>6.23</v>
      </c>
      <c r="N145" s="14">
        <v>39.880000000000003</v>
      </c>
      <c r="O145" s="14">
        <v>100.54</v>
      </c>
      <c r="P145" s="14">
        <v>24.01</v>
      </c>
      <c r="Q145" s="14">
        <v>0.22</v>
      </c>
      <c r="R145" s="14">
        <v>0.34</v>
      </c>
      <c r="S145" s="14">
        <v>0.34</v>
      </c>
      <c r="T145" s="14">
        <v>14.63</v>
      </c>
      <c r="U145" s="14">
        <v>6.16</v>
      </c>
      <c r="V145" s="24">
        <v>5.9</v>
      </c>
      <c r="W145" s="24">
        <v>5.5</v>
      </c>
      <c r="X145" s="24">
        <v>5.93</v>
      </c>
      <c r="Y145" s="24">
        <v>1.95</v>
      </c>
      <c r="Z145" s="14">
        <v>12.73</v>
      </c>
      <c r="AA145" s="14">
        <v>0.27</v>
      </c>
      <c r="AB145" s="14">
        <v>102.69</v>
      </c>
      <c r="AC145" s="14">
        <v>195691</v>
      </c>
      <c r="AD145" s="14">
        <v>151800</v>
      </c>
      <c r="AE145" s="14">
        <f t="shared" si="12"/>
        <v>0.77571273078475755</v>
      </c>
      <c r="AF145" s="24">
        <f t="shared" si="13"/>
        <v>15180000</v>
      </c>
      <c r="AG145" s="24">
        <f t="shared" si="14"/>
        <v>77.571273078475755</v>
      </c>
      <c r="AH145" s="14">
        <v>63251</v>
      </c>
      <c r="AI145" s="14">
        <v>27800</v>
      </c>
      <c r="AJ145" s="14">
        <f t="shared" si="15"/>
        <v>2780000</v>
      </c>
      <c r="AK145" s="25">
        <f t="shared" si="16"/>
        <v>43.951874278667532</v>
      </c>
    </row>
    <row r="146" spans="1:37" ht="15" customHeight="1" x14ac:dyDescent="0.2">
      <c r="A146" s="34"/>
      <c r="B146" s="10">
        <v>2022</v>
      </c>
      <c r="C146" s="14">
        <v>49.35</v>
      </c>
      <c r="D146" s="14">
        <v>47.83</v>
      </c>
      <c r="E146" s="14">
        <v>1.52</v>
      </c>
      <c r="F146" s="14">
        <v>75.94</v>
      </c>
      <c r="G146" s="14">
        <v>74.88</v>
      </c>
      <c r="H146" s="14">
        <v>72.88</v>
      </c>
      <c r="I146" s="14">
        <v>71.5</v>
      </c>
      <c r="J146" s="14">
        <v>11.15</v>
      </c>
      <c r="K146" s="14">
        <v>14.64</v>
      </c>
      <c r="L146" s="14">
        <v>18.03</v>
      </c>
      <c r="M146" s="14">
        <v>6.16</v>
      </c>
      <c r="N146" s="14">
        <v>38.619999999999997</v>
      </c>
      <c r="O146" s="14">
        <v>100.63</v>
      </c>
      <c r="P146" s="14">
        <v>24.23</v>
      </c>
      <c r="Q146" s="14">
        <v>0.21</v>
      </c>
      <c r="R146" s="14">
        <v>0.34</v>
      </c>
      <c r="S146" s="14">
        <v>0.34</v>
      </c>
      <c r="T146" s="14">
        <v>14.71</v>
      </c>
      <c r="U146" s="14">
        <v>6.12</v>
      </c>
      <c r="V146" s="24">
        <v>6.05</v>
      </c>
      <c r="W146" s="24">
        <v>5.52</v>
      </c>
      <c r="X146" s="24">
        <v>5.94</v>
      </c>
      <c r="Y146" s="24">
        <v>1.87</v>
      </c>
      <c r="Z146" s="14">
        <v>12.86</v>
      </c>
      <c r="AA146" s="14">
        <v>0.28000000000000003</v>
      </c>
      <c r="AB146" s="14">
        <v>103.34</v>
      </c>
      <c r="AC146" s="14">
        <v>199528</v>
      </c>
      <c r="AD146" s="14">
        <v>204300</v>
      </c>
      <c r="AE146" s="14">
        <f t="shared" si="12"/>
        <v>1.0239164428050198</v>
      </c>
      <c r="AF146" s="24">
        <f t="shared" si="13"/>
        <v>20430000</v>
      </c>
      <c r="AG146" s="24">
        <f t="shared" si="14"/>
        <v>102.39164428050198</v>
      </c>
      <c r="AH146" s="14">
        <v>65391</v>
      </c>
      <c r="AI146" s="14">
        <v>76300</v>
      </c>
      <c r="AJ146" s="14">
        <f t="shared" si="15"/>
        <v>7630000</v>
      </c>
      <c r="AK146" s="25">
        <f t="shared" si="16"/>
        <v>116.68272392225229</v>
      </c>
    </row>
    <row r="147" spans="1:37" ht="14.25" x14ac:dyDescent="0.2">
      <c r="A147" s="34" t="s">
        <v>44</v>
      </c>
      <c r="B147" s="10">
        <v>2007</v>
      </c>
      <c r="C147" s="14">
        <v>47.18</v>
      </c>
      <c r="D147" s="14">
        <v>46.03</v>
      </c>
      <c r="E147" s="14">
        <v>1.1499999999999999</v>
      </c>
      <c r="F147" s="14">
        <v>110.74</v>
      </c>
      <c r="G147" s="14">
        <v>21.62</v>
      </c>
      <c r="H147" s="14">
        <v>22.75</v>
      </c>
      <c r="I147" s="14">
        <v>24.56</v>
      </c>
      <c r="J147" s="14">
        <v>11.37</v>
      </c>
      <c r="K147" s="14">
        <v>15.1</v>
      </c>
      <c r="L147" s="14">
        <v>19.13</v>
      </c>
      <c r="M147" s="14">
        <v>6.41</v>
      </c>
      <c r="N147" s="14">
        <v>43.69</v>
      </c>
      <c r="O147" s="14">
        <v>100.56</v>
      </c>
      <c r="P147" s="14">
        <v>22.38</v>
      </c>
      <c r="Q147" s="14">
        <v>0.27</v>
      </c>
      <c r="R147" s="14">
        <v>0.35</v>
      </c>
      <c r="S147" s="14">
        <v>0.34</v>
      </c>
      <c r="T147" s="14">
        <v>14.19</v>
      </c>
      <c r="U147" s="14">
        <v>6.76</v>
      </c>
      <c r="V147" s="24">
        <v>6.05</v>
      </c>
      <c r="W147" s="24">
        <v>5.48</v>
      </c>
      <c r="X147" s="24">
        <v>5.96</v>
      </c>
      <c r="Y147" s="24">
        <v>1.81</v>
      </c>
      <c r="Z147" s="14">
        <v>12.81</v>
      </c>
      <c r="AA147" s="14">
        <v>0.27</v>
      </c>
      <c r="AB147" s="14">
        <v>102.05</v>
      </c>
      <c r="AC147" s="14">
        <v>138910</v>
      </c>
      <c r="AD147" s="14">
        <v>83140</v>
      </c>
      <c r="AE147" s="14">
        <f t="shared" si="12"/>
        <v>0.59851702541213736</v>
      </c>
      <c r="AF147" s="24">
        <f t="shared" si="13"/>
        <v>8314000</v>
      </c>
      <c r="AG147" s="24">
        <f t="shared" si="14"/>
        <v>59.851702541213733</v>
      </c>
      <c r="AH147" s="14">
        <v>42200</v>
      </c>
      <c r="AI147" s="14">
        <v>24950</v>
      </c>
      <c r="AJ147" s="14">
        <f t="shared" si="15"/>
        <v>2495000</v>
      </c>
      <c r="AK147" s="25">
        <f t="shared" si="16"/>
        <v>59.123222748815166</v>
      </c>
    </row>
    <row r="148" spans="1:37" ht="14.25" x14ac:dyDescent="0.2">
      <c r="A148" s="34"/>
      <c r="B148" s="10">
        <v>2008</v>
      </c>
      <c r="C148" s="14">
        <v>48.08</v>
      </c>
      <c r="D148" s="14">
        <v>47.74</v>
      </c>
      <c r="E148" s="14">
        <v>0.34</v>
      </c>
      <c r="F148" s="14">
        <v>100.2</v>
      </c>
      <c r="G148" s="14">
        <v>39.25</v>
      </c>
      <c r="H148" s="14">
        <v>41.88</v>
      </c>
      <c r="I148" s="14">
        <v>43.69</v>
      </c>
      <c r="J148" s="14">
        <v>12.26</v>
      </c>
      <c r="K148" s="14">
        <v>16.07</v>
      </c>
      <c r="L148" s="14">
        <v>19.37</v>
      </c>
      <c r="M148" s="14">
        <v>6.23</v>
      </c>
      <c r="N148" s="14">
        <v>42.94</v>
      </c>
      <c r="O148" s="14">
        <v>100.54</v>
      </c>
      <c r="P148" s="14">
        <v>22.49</v>
      </c>
      <c r="Q148" s="14">
        <v>0.25</v>
      </c>
      <c r="R148" s="14">
        <v>0.34</v>
      </c>
      <c r="S148" s="14">
        <v>0.34</v>
      </c>
      <c r="T148" s="14">
        <v>13.92</v>
      </c>
      <c r="U148" s="14">
        <v>6.22</v>
      </c>
      <c r="V148" s="24">
        <v>6.05</v>
      </c>
      <c r="W148" s="24">
        <v>5.49</v>
      </c>
      <c r="X148" s="24">
        <v>5.92</v>
      </c>
      <c r="Y148" s="24">
        <v>1.84</v>
      </c>
      <c r="Z148" s="14">
        <v>12.82</v>
      </c>
      <c r="AA148" s="14">
        <v>0.28000000000000003</v>
      </c>
      <c r="AB148" s="14">
        <v>102.38</v>
      </c>
      <c r="AC148" s="14">
        <v>138910</v>
      </c>
      <c r="AD148" s="14">
        <v>111130</v>
      </c>
      <c r="AE148" s="14">
        <f t="shared" si="12"/>
        <v>0.80001439781153261</v>
      </c>
      <c r="AF148" s="24">
        <f t="shared" si="13"/>
        <v>11113000</v>
      </c>
      <c r="AG148" s="24">
        <f t="shared" si="14"/>
        <v>80.001439781153266</v>
      </c>
      <c r="AH148" s="14">
        <v>42200</v>
      </c>
      <c r="AI148" s="14">
        <v>24950</v>
      </c>
      <c r="AJ148" s="14">
        <f t="shared" si="15"/>
        <v>2495000</v>
      </c>
      <c r="AK148" s="25">
        <f t="shared" si="16"/>
        <v>59.123222748815166</v>
      </c>
    </row>
    <row r="149" spans="1:37" ht="14.25" x14ac:dyDescent="0.2">
      <c r="A149" s="34"/>
      <c r="B149" s="10">
        <v>2009</v>
      </c>
      <c r="C149" s="14">
        <v>47.22</v>
      </c>
      <c r="D149" s="14">
        <v>46.2</v>
      </c>
      <c r="E149" s="14">
        <v>1.01</v>
      </c>
      <c r="F149" s="14">
        <v>226.76</v>
      </c>
      <c r="G149" s="14">
        <v>0.31</v>
      </c>
      <c r="H149" s="14">
        <v>4.5599999999999996</v>
      </c>
      <c r="I149" s="14">
        <v>5.69</v>
      </c>
      <c r="J149" s="14">
        <v>11.22</v>
      </c>
      <c r="K149" s="14">
        <v>14.9</v>
      </c>
      <c r="L149" s="14">
        <v>17.87</v>
      </c>
      <c r="M149" s="14">
        <v>6.65</v>
      </c>
      <c r="N149" s="14">
        <v>46.81</v>
      </c>
      <c r="O149" s="14">
        <v>100.46</v>
      </c>
      <c r="P149" s="14">
        <v>21.73</v>
      </c>
      <c r="Q149" s="14">
        <v>0.33</v>
      </c>
      <c r="R149" s="14">
        <v>0.38</v>
      </c>
      <c r="S149" s="14">
        <v>0.37</v>
      </c>
      <c r="T149" s="14">
        <v>14.18</v>
      </c>
      <c r="U149" s="14">
        <v>7.3</v>
      </c>
      <c r="V149" s="24">
        <v>6.34</v>
      </c>
      <c r="W149" s="24">
        <v>5.55</v>
      </c>
      <c r="X149" s="24">
        <v>6.02</v>
      </c>
      <c r="Y149" s="24">
        <v>1.73</v>
      </c>
      <c r="Z149" s="14">
        <v>13.03</v>
      </c>
      <c r="AA149" s="14">
        <v>0.28000000000000003</v>
      </c>
      <c r="AB149" s="14">
        <v>103.28</v>
      </c>
      <c r="AC149" s="14">
        <v>139895</v>
      </c>
      <c r="AD149" s="14">
        <v>98028.81</v>
      </c>
      <c r="AE149" s="14">
        <f t="shared" si="12"/>
        <v>0.70073133421494693</v>
      </c>
      <c r="AF149" s="24">
        <f t="shared" si="13"/>
        <v>9802881</v>
      </c>
      <c r="AG149" s="24">
        <f t="shared" si="14"/>
        <v>70.073133421494688</v>
      </c>
      <c r="AH149" s="14">
        <v>39566</v>
      </c>
      <c r="AI149" s="14">
        <v>30070.16</v>
      </c>
      <c r="AJ149" s="14">
        <f t="shared" si="15"/>
        <v>3007016</v>
      </c>
      <c r="AK149" s="25">
        <f t="shared" si="16"/>
        <v>76</v>
      </c>
    </row>
    <row r="150" spans="1:37" ht="14.25" x14ac:dyDescent="0.2">
      <c r="A150" s="34"/>
      <c r="B150" s="10">
        <v>2010</v>
      </c>
      <c r="C150" s="14">
        <v>47.27</v>
      </c>
      <c r="D150" s="14">
        <v>47.34</v>
      </c>
      <c r="E150" s="14">
        <v>-7.0000000000000007E-2</v>
      </c>
      <c r="F150" s="14">
        <v>126.56</v>
      </c>
      <c r="G150" s="14">
        <v>359.69</v>
      </c>
      <c r="H150" s="14">
        <v>5.69</v>
      </c>
      <c r="I150" s="14">
        <v>9.19</v>
      </c>
      <c r="J150" s="14">
        <v>11.88</v>
      </c>
      <c r="K150" s="14">
        <v>15.59</v>
      </c>
      <c r="L150" s="14">
        <v>19.23</v>
      </c>
      <c r="M150" s="14">
        <v>6.47</v>
      </c>
      <c r="N150" s="14">
        <v>42.81</v>
      </c>
      <c r="O150" s="14">
        <v>100.31</v>
      </c>
      <c r="P150" s="14">
        <v>22.69</v>
      </c>
      <c r="Q150" s="14">
        <v>0.28000000000000003</v>
      </c>
      <c r="R150" s="14">
        <v>0.35</v>
      </c>
      <c r="S150" s="14">
        <v>0.34</v>
      </c>
      <c r="T150" s="14">
        <v>14.28</v>
      </c>
      <c r="U150" s="14">
        <v>6.8</v>
      </c>
      <c r="V150" s="24">
        <v>6.06</v>
      </c>
      <c r="W150" s="24">
        <v>5.45</v>
      </c>
      <c r="X150" s="24">
        <v>5.95</v>
      </c>
      <c r="Y150" s="24">
        <v>1.79</v>
      </c>
      <c r="Z150" s="14">
        <v>12.83</v>
      </c>
      <c r="AA150" s="14">
        <v>0.27</v>
      </c>
      <c r="AB150" s="14">
        <v>101.92</v>
      </c>
      <c r="AC150" s="14">
        <v>193086</v>
      </c>
      <c r="AD150" s="14">
        <v>145000</v>
      </c>
      <c r="AE150" s="14">
        <f t="shared" si="12"/>
        <v>0.75096071180717405</v>
      </c>
      <c r="AF150" s="24">
        <f t="shared" si="13"/>
        <v>14500000</v>
      </c>
      <c r="AG150" s="24">
        <f t="shared" si="14"/>
        <v>75.096071180717402</v>
      </c>
      <c r="AH150" s="14">
        <v>69292</v>
      </c>
      <c r="AI150" s="14">
        <v>49500</v>
      </c>
      <c r="AJ150" s="14">
        <f t="shared" si="15"/>
        <v>4950000</v>
      </c>
      <c r="AK150" s="25">
        <f t="shared" si="16"/>
        <v>71.436818103099924</v>
      </c>
    </row>
    <row r="151" spans="1:37" ht="14.25" x14ac:dyDescent="0.2">
      <c r="A151" s="34"/>
      <c r="B151" s="10">
        <v>2011</v>
      </c>
      <c r="C151" s="14">
        <v>48.08</v>
      </c>
      <c r="D151" s="14">
        <v>47.12</v>
      </c>
      <c r="E151" s="14">
        <v>0.96</v>
      </c>
      <c r="F151" s="14">
        <v>168.75</v>
      </c>
      <c r="G151" s="14">
        <v>49.31</v>
      </c>
      <c r="H151" s="14">
        <v>47.12</v>
      </c>
      <c r="I151" s="14">
        <v>42.56</v>
      </c>
      <c r="J151" s="14">
        <v>10.89</v>
      </c>
      <c r="K151" s="14">
        <v>14.12</v>
      </c>
      <c r="L151" s="14">
        <v>17.12</v>
      </c>
      <c r="M151" s="14">
        <v>6.77</v>
      </c>
      <c r="N151" s="14">
        <v>45.75</v>
      </c>
      <c r="O151" s="14">
        <v>100.6</v>
      </c>
      <c r="P151" s="14">
        <v>22.57</v>
      </c>
      <c r="Q151" s="14">
        <v>0.28000000000000003</v>
      </c>
      <c r="R151" s="14">
        <v>0.35</v>
      </c>
      <c r="S151" s="14">
        <v>0.34</v>
      </c>
      <c r="T151" s="14">
        <v>14.62</v>
      </c>
      <c r="U151" s="14">
        <v>7.58</v>
      </c>
      <c r="V151" s="24">
        <v>6.22</v>
      </c>
      <c r="W151" s="24">
        <v>5.51</v>
      </c>
      <c r="X151" s="24">
        <v>5.94</v>
      </c>
      <c r="Y151" s="24">
        <v>1.74</v>
      </c>
      <c r="Z151" s="14">
        <v>12.97</v>
      </c>
      <c r="AA151" s="14">
        <v>0.28000000000000003</v>
      </c>
      <c r="AB151" s="14">
        <v>103.16</v>
      </c>
      <c r="AC151" s="14">
        <v>195187</v>
      </c>
      <c r="AD151" s="14">
        <v>152000</v>
      </c>
      <c r="AE151" s="14">
        <f t="shared" si="12"/>
        <v>0.77874038742334273</v>
      </c>
      <c r="AF151" s="24">
        <f t="shared" si="13"/>
        <v>15200000</v>
      </c>
      <c r="AG151" s="24">
        <f t="shared" si="14"/>
        <v>77.874038742334278</v>
      </c>
      <c r="AH151" s="14">
        <v>70046</v>
      </c>
      <c r="AI151" s="14">
        <v>49700</v>
      </c>
      <c r="AJ151" s="14">
        <f t="shared" si="15"/>
        <v>4970000</v>
      </c>
      <c r="AK151" s="25">
        <f t="shared" si="16"/>
        <v>70.953373497415981</v>
      </c>
    </row>
    <row r="152" spans="1:37" ht="14.25" x14ac:dyDescent="0.2">
      <c r="A152" s="34"/>
      <c r="B152" s="10">
        <v>2012</v>
      </c>
      <c r="C152" s="14">
        <v>48.45</v>
      </c>
      <c r="D152" s="14">
        <v>48.99</v>
      </c>
      <c r="E152" s="14">
        <v>-0.54</v>
      </c>
      <c r="F152" s="14">
        <v>52.73</v>
      </c>
      <c r="G152" s="14">
        <v>13.5</v>
      </c>
      <c r="H152" s="14">
        <v>15.94</v>
      </c>
      <c r="I152" s="14">
        <v>18.75</v>
      </c>
      <c r="J152" s="14">
        <v>11.47</v>
      </c>
      <c r="K152" s="14">
        <v>14.81</v>
      </c>
      <c r="L152" s="14">
        <v>18.329999999999998</v>
      </c>
      <c r="M152" s="14">
        <v>6.04</v>
      </c>
      <c r="N152" s="14">
        <v>41.25</v>
      </c>
      <c r="O152" s="14">
        <v>100.57</v>
      </c>
      <c r="P152" s="14">
        <v>23</v>
      </c>
      <c r="Q152" s="14">
        <v>0.25</v>
      </c>
      <c r="R152" s="14">
        <v>0.34</v>
      </c>
      <c r="S152" s="14">
        <v>0.34</v>
      </c>
      <c r="T152" s="14">
        <v>14.07</v>
      </c>
      <c r="U152" s="14">
        <v>5.99</v>
      </c>
      <c r="V152" s="24">
        <v>6.32</v>
      </c>
      <c r="W152" s="24">
        <v>5.59</v>
      </c>
      <c r="X152" s="24">
        <v>5.99</v>
      </c>
      <c r="Y152" s="24">
        <v>1.77</v>
      </c>
      <c r="Z152" s="14">
        <v>13.09</v>
      </c>
      <c r="AA152" s="14">
        <v>0.28000000000000003</v>
      </c>
      <c r="AB152" s="14">
        <v>104.09</v>
      </c>
      <c r="AC152" s="14">
        <v>199356</v>
      </c>
      <c r="AD152" s="14">
        <v>180070</v>
      </c>
      <c r="AE152" s="14">
        <f t="shared" si="12"/>
        <v>0.90325849234535205</v>
      </c>
      <c r="AF152" s="24">
        <f t="shared" si="13"/>
        <v>18007000</v>
      </c>
      <c r="AG152" s="24">
        <f t="shared" si="14"/>
        <v>90.325849234535198</v>
      </c>
      <c r="AH152" s="14">
        <v>72060</v>
      </c>
      <c r="AI152" s="14">
        <v>65000</v>
      </c>
      <c r="AJ152" s="14">
        <f t="shared" si="15"/>
        <v>6500000</v>
      </c>
      <c r="AK152" s="25">
        <f t="shared" si="16"/>
        <v>90.202608936996953</v>
      </c>
    </row>
    <row r="153" spans="1:37" ht="14.25" x14ac:dyDescent="0.2">
      <c r="A153" s="34"/>
      <c r="B153" s="10">
        <v>2013</v>
      </c>
      <c r="C153" s="14">
        <v>45.21</v>
      </c>
      <c r="D153" s="14">
        <v>44.68</v>
      </c>
      <c r="E153" s="14">
        <v>0.53</v>
      </c>
      <c r="F153" s="14">
        <v>142.38</v>
      </c>
      <c r="G153" s="14">
        <v>359.81</v>
      </c>
      <c r="H153" s="14">
        <v>3.19</v>
      </c>
      <c r="I153" s="14">
        <v>5.75</v>
      </c>
      <c r="J153" s="14">
        <v>11.9</v>
      </c>
      <c r="K153" s="14">
        <v>15.63</v>
      </c>
      <c r="L153" s="14">
        <v>18.96</v>
      </c>
      <c r="M153" s="14">
        <v>6.35</v>
      </c>
      <c r="N153" s="14">
        <v>42.56</v>
      </c>
      <c r="O153" s="14">
        <v>100.47</v>
      </c>
      <c r="P153" s="14">
        <v>22.5</v>
      </c>
      <c r="Q153" s="14">
        <v>0.27</v>
      </c>
      <c r="R153" s="14">
        <v>0.34</v>
      </c>
      <c r="S153" s="14">
        <v>0.34</v>
      </c>
      <c r="T153" s="14">
        <v>14.11</v>
      </c>
      <c r="U153" s="14">
        <v>6.55</v>
      </c>
      <c r="V153" s="24">
        <v>6.24</v>
      </c>
      <c r="W153" s="24">
        <v>5.51</v>
      </c>
      <c r="X153" s="24">
        <v>5.98</v>
      </c>
      <c r="Y153" s="24">
        <v>1.73</v>
      </c>
      <c r="Z153" s="14">
        <v>12.98</v>
      </c>
      <c r="AA153" s="14">
        <v>0.28000000000000003</v>
      </c>
      <c r="AB153" s="14">
        <v>103.01</v>
      </c>
      <c r="AC153" s="14">
        <v>199356</v>
      </c>
      <c r="AD153" s="14">
        <v>180070</v>
      </c>
      <c r="AE153" s="14">
        <f t="shared" si="12"/>
        <v>0.90325849234535205</v>
      </c>
      <c r="AF153" s="24">
        <f t="shared" si="13"/>
        <v>18007000</v>
      </c>
      <c r="AG153" s="24">
        <f t="shared" si="14"/>
        <v>90.325849234535198</v>
      </c>
      <c r="AH153" s="14">
        <v>72060</v>
      </c>
      <c r="AI153" s="14">
        <v>65000</v>
      </c>
      <c r="AJ153" s="14">
        <f t="shared" si="15"/>
        <v>6500000</v>
      </c>
      <c r="AK153" s="25">
        <f t="shared" si="16"/>
        <v>90.202608936996953</v>
      </c>
    </row>
    <row r="154" spans="1:37" ht="14.25" x14ac:dyDescent="0.2">
      <c r="A154" s="34"/>
      <c r="B154" s="10">
        <v>2014</v>
      </c>
      <c r="C154" s="14">
        <v>47.23</v>
      </c>
      <c r="D154" s="14">
        <v>45.34</v>
      </c>
      <c r="E154" s="14">
        <v>1.89</v>
      </c>
      <c r="F154" s="14">
        <v>79.099999999999994</v>
      </c>
      <c r="G154" s="14">
        <v>20.309999999999999</v>
      </c>
      <c r="H154" s="14">
        <v>22.88</v>
      </c>
      <c r="I154" s="14">
        <v>22.88</v>
      </c>
      <c r="J154" s="14">
        <v>11.45</v>
      </c>
      <c r="K154" s="14">
        <v>14.81</v>
      </c>
      <c r="L154" s="14">
        <v>17.97</v>
      </c>
      <c r="M154" s="14">
        <v>6.23</v>
      </c>
      <c r="N154" s="14">
        <v>41.38</v>
      </c>
      <c r="O154" s="14">
        <v>100.47</v>
      </c>
      <c r="P154" s="14">
        <v>23.05</v>
      </c>
      <c r="Q154" s="14">
        <v>0.26</v>
      </c>
      <c r="R154" s="14">
        <v>0.35</v>
      </c>
      <c r="S154" s="14">
        <v>0.34</v>
      </c>
      <c r="T154" s="14">
        <v>14.26</v>
      </c>
      <c r="U154" s="14">
        <v>6.34</v>
      </c>
      <c r="V154" s="24">
        <v>6.18</v>
      </c>
      <c r="W154" s="24">
        <v>5.49</v>
      </c>
      <c r="X154" s="24">
        <v>5.97</v>
      </c>
      <c r="Y154" s="24">
        <v>1.75</v>
      </c>
      <c r="Z154" s="14">
        <v>12.9</v>
      </c>
      <c r="AA154" s="14">
        <v>0.27</v>
      </c>
      <c r="AB154" s="14">
        <v>102.62</v>
      </c>
      <c r="AC154" s="14">
        <v>200076</v>
      </c>
      <c r="AD154" s="14">
        <v>187860</v>
      </c>
      <c r="AE154" s="14">
        <f t="shared" si="12"/>
        <v>0.93894320158339828</v>
      </c>
      <c r="AF154" s="24">
        <f t="shared" si="13"/>
        <v>18786000</v>
      </c>
      <c r="AG154" s="24">
        <f t="shared" si="14"/>
        <v>93.894320158339838</v>
      </c>
      <c r="AH154" s="14">
        <v>72300</v>
      </c>
      <c r="AI154" s="14">
        <v>70000</v>
      </c>
      <c r="AJ154" s="14">
        <f t="shared" si="15"/>
        <v>7000000</v>
      </c>
      <c r="AK154" s="25">
        <f t="shared" si="16"/>
        <v>96.818810511756567</v>
      </c>
    </row>
    <row r="155" spans="1:37" ht="14.25" x14ac:dyDescent="0.2">
      <c r="A155" s="34"/>
      <c r="B155" s="10">
        <v>2015</v>
      </c>
      <c r="C155" s="14">
        <v>47.19</v>
      </c>
      <c r="D155" s="14">
        <v>46.68</v>
      </c>
      <c r="E155" s="14">
        <v>0.51</v>
      </c>
      <c r="F155" s="14">
        <v>58.01</v>
      </c>
      <c r="G155" s="14">
        <v>42.75</v>
      </c>
      <c r="H155" s="14">
        <v>41.94</v>
      </c>
      <c r="I155" s="14">
        <v>39.94</v>
      </c>
      <c r="J155" s="14">
        <v>10.18</v>
      </c>
      <c r="K155" s="14">
        <v>13.38</v>
      </c>
      <c r="L155" s="14">
        <v>16.2</v>
      </c>
      <c r="M155" s="14">
        <v>6.29</v>
      </c>
      <c r="N155" s="14">
        <v>41.25</v>
      </c>
      <c r="O155" s="14">
        <v>100.72</v>
      </c>
      <c r="P155" s="14">
        <v>23.05</v>
      </c>
      <c r="Q155" s="14">
        <v>0.22</v>
      </c>
      <c r="R155" s="14">
        <v>0.34</v>
      </c>
      <c r="S155" s="14">
        <v>0.34</v>
      </c>
      <c r="T155" s="14">
        <v>14.17</v>
      </c>
      <c r="U155" s="14">
        <v>6.27</v>
      </c>
      <c r="V155" s="24">
        <v>6.3</v>
      </c>
      <c r="W155" s="24">
        <v>5.55</v>
      </c>
      <c r="X155" s="24">
        <v>5.98</v>
      </c>
      <c r="Y155" s="24">
        <v>1.73</v>
      </c>
      <c r="Z155" s="14">
        <v>13</v>
      </c>
      <c r="AA155" s="14">
        <v>0.27</v>
      </c>
      <c r="AB155" s="14">
        <v>103.52</v>
      </c>
      <c r="AC155" s="14">
        <v>203592</v>
      </c>
      <c r="AD155" s="14">
        <v>198750.55</v>
      </c>
      <c r="AE155" s="14">
        <f t="shared" si="12"/>
        <v>0.97621984164407238</v>
      </c>
      <c r="AF155" s="24">
        <f t="shared" si="13"/>
        <v>19875055</v>
      </c>
      <c r="AG155" s="24">
        <f t="shared" si="14"/>
        <v>97.621984164407252</v>
      </c>
      <c r="AH155" s="14">
        <v>73060</v>
      </c>
      <c r="AI155" s="14">
        <v>67945.8</v>
      </c>
      <c r="AJ155" s="14">
        <f t="shared" si="15"/>
        <v>6794580</v>
      </c>
      <c r="AK155" s="25">
        <f t="shared" si="16"/>
        <v>93</v>
      </c>
    </row>
    <row r="156" spans="1:37" ht="14.25" x14ac:dyDescent="0.2">
      <c r="A156" s="34"/>
      <c r="B156" s="10">
        <v>2016</v>
      </c>
      <c r="C156" s="14">
        <v>46.25</v>
      </c>
      <c r="D156" s="14">
        <v>43.77</v>
      </c>
      <c r="E156" s="14">
        <v>2.48</v>
      </c>
      <c r="F156" s="14">
        <v>94.92</v>
      </c>
      <c r="G156" s="14">
        <v>15.81</v>
      </c>
      <c r="H156" s="14">
        <v>18.059999999999999</v>
      </c>
      <c r="I156" s="14">
        <v>18.809999999999999</v>
      </c>
      <c r="J156" s="14">
        <v>10.51</v>
      </c>
      <c r="K156" s="14">
        <v>13.82</v>
      </c>
      <c r="L156" s="14">
        <v>16.45</v>
      </c>
      <c r="M156" s="14">
        <v>6.23</v>
      </c>
      <c r="N156" s="14">
        <v>40.94</v>
      </c>
      <c r="O156" s="14">
        <v>100.59</v>
      </c>
      <c r="P156" s="14">
        <v>23.34</v>
      </c>
      <c r="Q156" s="14">
        <v>0.23</v>
      </c>
      <c r="R156" s="14">
        <v>0.34</v>
      </c>
      <c r="S156" s="14">
        <v>0.34</v>
      </c>
      <c r="T156" s="14">
        <v>14.37</v>
      </c>
      <c r="U156" s="14">
        <v>6.37</v>
      </c>
      <c r="V156" s="24">
        <v>6.23</v>
      </c>
      <c r="W156" s="24">
        <v>5.54</v>
      </c>
      <c r="X156" s="24">
        <v>5.96</v>
      </c>
      <c r="Y156" s="24">
        <v>1.76</v>
      </c>
      <c r="Z156" s="14">
        <v>12.99</v>
      </c>
      <c r="AA156" s="14">
        <v>0.28000000000000003</v>
      </c>
      <c r="AB156" s="14">
        <v>103.43</v>
      </c>
      <c r="AC156" s="14">
        <v>208592</v>
      </c>
      <c r="AD156" s="14">
        <v>216100</v>
      </c>
      <c r="AE156" s="14">
        <f t="shared" si="12"/>
        <v>1.0359937102094039</v>
      </c>
      <c r="AF156" s="24">
        <f t="shared" si="13"/>
        <v>21610000</v>
      </c>
      <c r="AG156" s="24">
        <f t="shared" si="14"/>
        <v>103.5993710209404</v>
      </c>
      <c r="AH156" s="14">
        <v>77060</v>
      </c>
      <c r="AI156" s="14">
        <v>80000</v>
      </c>
      <c r="AJ156" s="14">
        <f t="shared" si="15"/>
        <v>8000000</v>
      </c>
      <c r="AK156" s="25">
        <f t="shared" si="16"/>
        <v>103.81520892810796</v>
      </c>
    </row>
    <row r="157" spans="1:37" ht="14.25" x14ac:dyDescent="0.2">
      <c r="A157" s="34"/>
      <c r="B157" s="10">
        <v>2017</v>
      </c>
      <c r="C157" s="14">
        <v>48.33</v>
      </c>
      <c r="D157" s="14">
        <v>47.94</v>
      </c>
      <c r="E157" s="14">
        <v>0.4</v>
      </c>
      <c r="F157" s="14">
        <v>68.55</v>
      </c>
      <c r="G157" s="14">
        <v>58.62</v>
      </c>
      <c r="H157" s="14">
        <v>54.88</v>
      </c>
      <c r="I157" s="14">
        <v>49.12</v>
      </c>
      <c r="J157" s="14">
        <v>10.77</v>
      </c>
      <c r="K157" s="14">
        <v>13.87</v>
      </c>
      <c r="L157" s="14">
        <v>16.559999999999999</v>
      </c>
      <c r="M157" s="14">
        <v>6.1</v>
      </c>
      <c r="N157" s="14">
        <v>41.5</v>
      </c>
      <c r="O157" s="14">
        <v>100.69</v>
      </c>
      <c r="P157" s="14">
        <v>22.87</v>
      </c>
      <c r="Q157" s="14">
        <v>0.23</v>
      </c>
      <c r="R157" s="14">
        <v>0.34</v>
      </c>
      <c r="S157" s="14">
        <v>0.34</v>
      </c>
      <c r="T157" s="14">
        <v>14</v>
      </c>
      <c r="U157" s="14">
        <v>6.11</v>
      </c>
      <c r="V157" s="24">
        <v>6.43</v>
      </c>
      <c r="W157" s="24">
        <v>5.58</v>
      </c>
      <c r="X157" s="24">
        <v>6</v>
      </c>
      <c r="Y157" s="24">
        <v>1.71</v>
      </c>
      <c r="Z157" s="14">
        <v>13.07</v>
      </c>
      <c r="AA157" s="14">
        <v>0.28000000000000003</v>
      </c>
      <c r="AB157" s="14">
        <v>104.07</v>
      </c>
      <c r="AC157" s="14">
        <v>220660</v>
      </c>
      <c r="AD157" s="14">
        <v>230464</v>
      </c>
      <c r="AE157" s="14">
        <f t="shared" si="12"/>
        <v>1.0444303453276533</v>
      </c>
      <c r="AF157" s="24">
        <f t="shared" si="13"/>
        <v>23046400</v>
      </c>
      <c r="AG157" s="24">
        <f t="shared" si="14"/>
        <v>104.44303453276534</v>
      </c>
      <c r="AH157" s="14">
        <v>82600</v>
      </c>
      <c r="AI157" s="14">
        <v>94164</v>
      </c>
      <c r="AJ157" s="14">
        <f t="shared" si="15"/>
        <v>9416400</v>
      </c>
      <c r="AK157" s="25">
        <f t="shared" si="16"/>
        <v>114</v>
      </c>
    </row>
    <row r="158" spans="1:37" ht="14.25" x14ac:dyDescent="0.2">
      <c r="A158" s="34"/>
      <c r="B158" s="10">
        <v>2018</v>
      </c>
      <c r="C158" s="14">
        <v>47.5</v>
      </c>
      <c r="D158" s="14">
        <v>46.68</v>
      </c>
      <c r="E158" s="14">
        <v>0.82</v>
      </c>
      <c r="F158" s="14">
        <v>42.19</v>
      </c>
      <c r="G158" s="14">
        <v>350.5</v>
      </c>
      <c r="H158" s="14">
        <v>354.19</v>
      </c>
      <c r="I158" s="14">
        <v>357.19</v>
      </c>
      <c r="J158" s="14">
        <v>11.8</v>
      </c>
      <c r="K158" s="14">
        <v>15.59</v>
      </c>
      <c r="L158" s="14">
        <v>18.649999999999999</v>
      </c>
      <c r="M158" s="14">
        <v>6.47</v>
      </c>
      <c r="N158" s="14">
        <v>42.75</v>
      </c>
      <c r="O158" s="14">
        <v>100.46</v>
      </c>
      <c r="P158" s="14">
        <v>22.98</v>
      </c>
      <c r="Q158" s="14">
        <v>0.23</v>
      </c>
      <c r="R158" s="14">
        <v>0.34</v>
      </c>
      <c r="S158" s="14">
        <v>0.34</v>
      </c>
      <c r="T158" s="14">
        <v>14.37</v>
      </c>
      <c r="U158" s="14">
        <v>6.79</v>
      </c>
      <c r="V158" s="24">
        <v>6.06</v>
      </c>
      <c r="W158" s="24">
        <v>5.45</v>
      </c>
      <c r="X158" s="24">
        <v>5.97</v>
      </c>
      <c r="Y158" s="24">
        <v>1.82</v>
      </c>
      <c r="Z158" s="14">
        <v>12.85</v>
      </c>
      <c r="AA158" s="14">
        <v>0.27</v>
      </c>
      <c r="AB158" s="14">
        <v>102.1</v>
      </c>
      <c r="AC158" s="14">
        <v>222577</v>
      </c>
      <c r="AD158" s="14">
        <v>218200</v>
      </c>
      <c r="AE158" s="14">
        <f t="shared" si="12"/>
        <v>0.9803348953395904</v>
      </c>
      <c r="AF158" s="24">
        <f t="shared" si="13"/>
        <v>21820000</v>
      </c>
      <c r="AG158" s="24">
        <f t="shared" si="14"/>
        <v>98.033489533959028</v>
      </c>
      <c r="AH158" s="14">
        <v>84000</v>
      </c>
      <c r="AI158" s="14">
        <v>82000</v>
      </c>
      <c r="AJ158" s="14">
        <f t="shared" si="15"/>
        <v>8200000</v>
      </c>
      <c r="AK158" s="25">
        <f t="shared" si="16"/>
        <v>97.61904761904762</v>
      </c>
    </row>
    <row r="159" spans="1:37" ht="14.25" x14ac:dyDescent="0.2">
      <c r="A159" s="34"/>
      <c r="B159" s="10">
        <v>2019</v>
      </c>
      <c r="C159" s="14">
        <v>49.7</v>
      </c>
      <c r="D159" s="14">
        <v>48.23</v>
      </c>
      <c r="E159" s="14">
        <v>1.47</v>
      </c>
      <c r="F159" s="14">
        <v>137.11000000000001</v>
      </c>
      <c r="G159" s="14">
        <v>9.69</v>
      </c>
      <c r="H159" s="14">
        <v>11.25</v>
      </c>
      <c r="I159" s="14">
        <v>12.19</v>
      </c>
      <c r="J159" s="14">
        <v>11.8</v>
      </c>
      <c r="K159" s="14">
        <v>15.43</v>
      </c>
      <c r="L159" s="14">
        <v>18.93</v>
      </c>
      <c r="M159" s="14">
        <v>6.35</v>
      </c>
      <c r="N159" s="14">
        <v>42.44</v>
      </c>
      <c r="O159" s="14">
        <v>100.52</v>
      </c>
      <c r="P159" s="14">
        <v>22.98</v>
      </c>
      <c r="Q159" s="14">
        <v>0.25</v>
      </c>
      <c r="R159" s="14">
        <v>0.34</v>
      </c>
      <c r="S159" s="14">
        <v>0.34</v>
      </c>
      <c r="T159" s="14">
        <v>14.29</v>
      </c>
      <c r="U159" s="14">
        <v>6.5</v>
      </c>
      <c r="V159" s="24">
        <v>6.3</v>
      </c>
      <c r="W159" s="24">
        <v>5.57</v>
      </c>
      <c r="X159" s="24">
        <v>6.01</v>
      </c>
      <c r="Y159" s="24">
        <v>1.78</v>
      </c>
      <c r="Z159" s="14">
        <v>13.1</v>
      </c>
      <c r="AA159" s="14">
        <v>0.28000000000000003</v>
      </c>
      <c r="AB159" s="14">
        <v>103.95</v>
      </c>
      <c r="AC159" s="14">
        <v>223327</v>
      </c>
      <c r="AD159" s="14">
        <v>222020</v>
      </c>
      <c r="AE159" s="14">
        <f t="shared" si="12"/>
        <v>0.99414759523031249</v>
      </c>
      <c r="AF159" s="24">
        <f t="shared" si="13"/>
        <v>22202000</v>
      </c>
      <c r="AG159" s="24">
        <f t="shared" si="14"/>
        <v>99.41475952303125</v>
      </c>
      <c r="AH159" s="14">
        <v>84750</v>
      </c>
      <c r="AI159" s="14">
        <v>82280</v>
      </c>
      <c r="AJ159" s="14">
        <f t="shared" si="15"/>
        <v>8228000</v>
      </c>
      <c r="AK159" s="25">
        <f t="shared" si="16"/>
        <v>97.08554572271386</v>
      </c>
    </row>
    <row r="160" spans="1:37" ht="14.25" x14ac:dyDescent="0.2">
      <c r="A160" s="34"/>
      <c r="B160" s="10">
        <v>2020</v>
      </c>
      <c r="C160" s="14">
        <v>48.19</v>
      </c>
      <c r="D160" s="14">
        <v>49.21</v>
      </c>
      <c r="E160" s="14">
        <v>-1.02</v>
      </c>
      <c r="F160" s="14">
        <v>94.92</v>
      </c>
      <c r="G160" s="14">
        <v>33.06</v>
      </c>
      <c r="H160" s="14">
        <v>34.56</v>
      </c>
      <c r="I160" s="14">
        <v>33.75</v>
      </c>
      <c r="J160" s="14">
        <v>11.04</v>
      </c>
      <c r="K160" s="14">
        <v>14.43</v>
      </c>
      <c r="L160" s="14">
        <v>17.43</v>
      </c>
      <c r="M160" s="14">
        <v>6.47</v>
      </c>
      <c r="N160" s="14">
        <v>41.69</v>
      </c>
      <c r="O160" s="14">
        <v>100.63</v>
      </c>
      <c r="P160" s="14">
        <v>23.44</v>
      </c>
      <c r="Q160" s="14">
        <v>0.25</v>
      </c>
      <c r="R160" s="14">
        <v>0.34</v>
      </c>
      <c r="S160" s="14">
        <v>0.34</v>
      </c>
      <c r="T160" s="14">
        <v>14.73</v>
      </c>
      <c r="U160" s="14">
        <v>6.94</v>
      </c>
      <c r="V160" s="24">
        <v>6.3</v>
      </c>
      <c r="W160" s="24">
        <v>5.56</v>
      </c>
      <c r="X160" s="24">
        <v>5.99</v>
      </c>
      <c r="Y160" s="24">
        <v>1.76</v>
      </c>
      <c r="Z160" s="14">
        <v>13.04</v>
      </c>
      <c r="AA160" s="14">
        <v>0.28999999999999998</v>
      </c>
      <c r="AB160" s="14">
        <v>104.03</v>
      </c>
      <c r="AC160" s="14">
        <v>223327</v>
      </c>
      <c r="AD160" s="14">
        <v>222020</v>
      </c>
      <c r="AE160" s="14">
        <f t="shared" si="12"/>
        <v>0.99414759523031249</v>
      </c>
      <c r="AF160" s="24">
        <f t="shared" si="13"/>
        <v>22202000</v>
      </c>
      <c r="AG160" s="24">
        <f t="shared" si="14"/>
        <v>99.41475952303125</v>
      </c>
      <c r="AH160" s="14">
        <v>84750</v>
      </c>
      <c r="AI160" s="14">
        <v>82280</v>
      </c>
      <c r="AJ160" s="14">
        <f t="shared" si="15"/>
        <v>8228000</v>
      </c>
      <c r="AK160" s="25">
        <f t="shared" si="16"/>
        <v>97.08554572271386</v>
      </c>
    </row>
    <row r="161" spans="1:37" ht="14.25" x14ac:dyDescent="0.2">
      <c r="A161" s="34"/>
      <c r="B161" s="10">
        <v>2021</v>
      </c>
      <c r="C161" s="14">
        <v>50.85</v>
      </c>
      <c r="D161" s="14">
        <v>52.24</v>
      </c>
      <c r="E161" s="14">
        <v>-1.39</v>
      </c>
      <c r="F161" s="14">
        <v>71.459999999999994</v>
      </c>
      <c r="G161" s="14">
        <v>82</v>
      </c>
      <c r="H161" s="14">
        <v>76.75</v>
      </c>
      <c r="I161" s="14">
        <v>69.75</v>
      </c>
      <c r="J161" s="14">
        <v>10.16</v>
      </c>
      <c r="K161" s="14">
        <v>13.4</v>
      </c>
      <c r="L161" s="14">
        <v>16.510000000000002</v>
      </c>
      <c r="M161" s="14">
        <v>6.23</v>
      </c>
      <c r="N161" s="14">
        <v>39.880000000000003</v>
      </c>
      <c r="O161" s="14">
        <v>100.54</v>
      </c>
      <c r="P161" s="14">
        <v>24.01</v>
      </c>
      <c r="Q161" s="14">
        <v>0.22</v>
      </c>
      <c r="R161" s="14">
        <v>0.34</v>
      </c>
      <c r="S161" s="14">
        <v>0.34</v>
      </c>
      <c r="T161" s="14">
        <v>14.63</v>
      </c>
      <c r="U161" s="14">
        <v>6.16</v>
      </c>
      <c r="V161" s="24">
        <v>5.9</v>
      </c>
      <c r="W161" s="24">
        <v>5.5</v>
      </c>
      <c r="X161" s="24">
        <v>5.93</v>
      </c>
      <c r="Y161" s="24">
        <v>1.95</v>
      </c>
      <c r="Z161" s="14">
        <v>12.73</v>
      </c>
      <c r="AA161" s="14">
        <v>0.27</v>
      </c>
      <c r="AB161" s="14">
        <v>102.69</v>
      </c>
      <c r="AC161" s="14">
        <v>223327</v>
      </c>
      <c r="AD161" s="14">
        <v>178875</v>
      </c>
      <c r="AE161" s="14">
        <f t="shared" si="12"/>
        <v>0.80095554948573167</v>
      </c>
      <c r="AF161" s="24">
        <f t="shared" si="13"/>
        <v>17887500</v>
      </c>
      <c r="AG161" s="24">
        <f t="shared" si="14"/>
        <v>80.095554948573167</v>
      </c>
      <c r="AH161" s="14">
        <v>84750</v>
      </c>
      <c r="AI161" s="14">
        <v>42080</v>
      </c>
      <c r="AJ161" s="14">
        <f t="shared" si="15"/>
        <v>4208000</v>
      </c>
      <c r="AK161" s="25">
        <f t="shared" si="16"/>
        <v>49.65191740412979</v>
      </c>
    </row>
    <row r="162" spans="1:37" ht="14.25" x14ac:dyDescent="0.2">
      <c r="A162" s="35"/>
      <c r="B162" s="10">
        <v>2022</v>
      </c>
      <c r="C162" s="26">
        <v>49.35</v>
      </c>
      <c r="D162" s="26">
        <v>47.83</v>
      </c>
      <c r="E162" s="26">
        <v>1.52</v>
      </c>
      <c r="F162" s="26">
        <v>75.94</v>
      </c>
      <c r="G162" s="26">
        <v>74.88</v>
      </c>
      <c r="H162" s="26">
        <v>72.88</v>
      </c>
      <c r="I162" s="26">
        <v>71.5</v>
      </c>
      <c r="J162" s="26">
        <v>11.15</v>
      </c>
      <c r="K162" s="26">
        <v>14.64</v>
      </c>
      <c r="L162" s="26">
        <v>18.03</v>
      </c>
      <c r="M162" s="26">
        <v>6.16</v>
      </c>
      <c r="N162" s="26">
        <v>38.619999999999997</v>
      </c>
      <c r="O162" s="26">
        <v>100.63</v>
      </c>
      <c r="P162" s="26">
        <v>24.23</v>
      </c>
      <c r="Q162" s="26">
        <v>0.21</v>
      </c>
      <c r="R162" s="26">
        <v>0.34</v>
      </c>
      <c r="S162" s="26">
        <v>0.34</v>
      </c>
      <c r="T162" s="26">
        <v>14.71</v>
      </c>
      <c r="U162" s="26">
        <v>6.12</v>
      </c>
      <c r="V162" s="27">
        <v>6.05</v>
      </c>
      <c r="W162" s="27">
        <v>5.52</v>
      </c>
      <c r="X162" s="27">
        <v>5.94</v>
      </c>
      <c r="Y162" s="27">
        <v>1.87</v>
      </c>
      <c r="Z162" s="26">
        <v>12.86</v>
      </c>
      <c r="AA162" s="26">
        <v>0.28000000000000003</v>
      </c>
      <c r="AB162" s="26">
        <v>103.34</v>
      </c>
      <c r="AC162" s="26">
        <v>228990</v>
      </c>
      <c r="AD162" s="26">
        <v>241831</v>
      </c>
      <c r="AE162" s="26">
        <f t="shared" si="12"/>
        <v>1.0560766845713787</v>
      </c>
      <c r="AF162" s="27">
        <f>AD162*100</f>
        <v>24183100</v>
      </c>
      <c r="AG162" s="27">
        <f t="shared" si="14"/>
        <v>105.60766845713786</v>
      </c>
      <c r="AH162" s="26">
        <v>87462</v>
      </c>
      <c r="AI162" s="26">
        <v>95189</v>
      </c>
      <c r="AJ162" s="26">
        <f t="shared" si="15"/>
        <v>9518900</v>
      </c>
      <c r="AK162" s="28">
        <f t="shared" si="16"/>
        <v>108.83469392421851</v>
      </c>
    </row>
    <row r="163" spans="1:37" x14ac:dyDescent="0.2">
      <c r="A163" s="31"/>
      <c r="B163" s="14"/>
      <c r="AJ163" s="12"/>
    </row>
    <row r="164" spans="1:37" x14ac:dyDescent="0.2">
      <c r="A164" s="31"/>
      <c r="B164" s="14"/>
      <c r="AJ164" s="12"/>
    </row>
    <row r="165" spans="1:37" x14ac:dyDescent="0.2">
      <c r="A165" s="31"/>
      <c r="B165" s="14"/>
      <c r="AJ165" s="12"/>
    </row>
    <row r="166" spans="1:37" x14ac:dyDescent="0.2">
      <c r="A166" s="31"/>
      <c r="B166" s="14"/>
      <c r="AJ166" s="12"/>
    </row>
    <row r="167" spans="1:37" x14ac:dyDescent="0.2">
      <c r="A167" s="31"/>
      <c r="B167" s="14"/>
      <c r="AJ167" s="12"/>
    </row>
    <row r="168" spans="1:37" x14ac:dyDescent="0.2">
      <c r="A168" s="31"/>
      <c r="B168" s="14"/>
      <c r="AJ168" s="12"/>
    </row>
    <row r="169" spans="1:37" x14ac:dyDescent="0.2">
      <c r="A169" s="31"/>
      <c r="B169" s="14"/>
      <c r="AJ169" s="12"/>
    </row>
    <row r="170" spans="1:37" x14ac:dyDescent="0.2">
      <c r="A170" s="31"/>
      <c r="B170" s="14"/>
      <c r="AJ170" s="12"/>
    </row>
    <row r="171" spans="1:37" x14ac:dyDescent="0.2">
      <c r="A171" s="31"/>
      <c r="B171" s="14"/>
      <c r="AJ171" s="12"/>
    </row>
    <row r="172" spans="1:37" x14ac:dyDescent="0.2">
      <c r="A172" s="31"/>
      <c r="B172" s="14"/>
      <c r="AJ172" s="12"/>
    </row>
    <row r="173" spans="1:37" x14ac:dyDescent="0.2">
      <c r="A173" s="31"/>
      <c r="B173" s="14"/>
      <c r="AJ173" s="12"/>
    </row>
    <row r="174" spans="1:37" x14ac:dyDescent="0.2">
      <c r="A174" s="31"/>
      <c r="B174" s="14"/>
      <c r="AJ174" s="12"/>
    </row>
    <row r="175" spans="1:37" x14ac:dyDescent="0.2">
      <c r="A175" s="31"/>
      <c r="B175" s="14"/>
      <c r="AJ175" s="12"/>
    </row>
    <row r="176" spans="1:37" x14ac:dyDescent="0.2">
      <c r="A176" s="31"/>
      <c r="B176" s="14"/>
      <c r="AJ176" s="12"/>
    </row>
    <row r="177" spans="1:36" x14ac:dyDescent="0.2">
      <c r="A177" s="31"/>
      <c r="B177" s="14"/>
      <c r="AJ177" s="12"/>
    </row>
    <row r="178" spans="1:36" x14ac:dyDescent="0.2">
      <c r="A178" s="31"/>
      <c r="B178" s="14"/>
      <c r="AJ178" s="12"/>
    </row>
  </sheetData>
  <mergeCells count="10">
    <mergeCell ref="A83:A98"/>
    <mergeCell ref="A131:A146"/>
    <mergeCell ref="A115:A130"/>
    <mergeCell ref="A99:A114"/>
    <mergeCell ref="A147:A162"/>
    <mergeCell ref="A3:A18"/>
    <mergeCell ref="A19:A34"/>
    <mergeCell ref="A35:A50"/>
    <mergeCell ref="A51:A66"/>
    <mergeCell ref="A67:A82"/>
  </mergeCells>
  <conditionalFormatting sqref="K2:L2 H2:I2">
    <cfRule type="dataBar" priority="7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16"/>
  <sheetViews>
    <sheetView workbookViewId="0">
      <selection activeCell="E19" sqref="E19"/>
    </sheetView>
  </sheetViews>
  <sheetFormatPr defaultColWidth="10.76171875" defaultRowHeight="15" x14ac:dyDescent="0.2"/>
  <sheetData>
    <row r="4" spans="1:3" x14ac:dyDescent="0.2">
      <c r="A4" s="2"/>
      <c r="B4" s="36" t="s">
        <v>10</v>
      </c>
      <c r="C4" s="37"/>
    </row>
    <row r="5" spans="1:3" x14ac:dyDescent="0.2">
      <c r="A5" s="5" t="s">
        <v>14</v>
      </c>
      <c r="B5" s="5" t="s">
        <v>11</v>
      </c>
      <c r="C5" s="5" t="s">
        <v>12</v>
      </c>
    </row>
    <row r="6" spans="1:3" x14ac:dyDescent="0.2">
      <c r="A6" s="6" t="s">
        <v>0</v>
      </c>
      <c r="B6" s="1">
        <v>5.3846999999999996</v>
      </c>
      <c r="C6" s="4">
        <v>34.717300000000002</v>
      </c>
    </row>
    <row r="7" spans="1:3" x14ac:dyDescent="0.2">
      <c r="A7" s="7" t="s">
        <v>1</v>
      </c>
      <c r="B7" s="1">
        <v>5.5944000000000003</v>
      </c>
      <c r="C7" s="4">
        <v>34.7879</v>
      </c>
    </row>
    <row r="8" spans="1:3" x14ac:dyDescent="0.2">
      <c r="A8" s="7" t="s">
        <v>3</v>
      </c>
      <c r="B8" s="1">
        <v>5.4692999999999996</v>
      </c>
      <c r="C8" s="4">
        <v>34.718000000000004</v>
      </c>
    </row>
    <row r="9" spans="1:3" ht="27.75" x14ac:dyDescent="0.2">
      <c r="A9" s="8" t="s">
        <v>4</v>
      </c>
      <c r="B9" s="1">
        <v>5.3605999999999998</v>
      </c>
      <c r="C9" s="4">
        <v>34.704799999999999</v>
      </c>
    </row>
    <row r="10" spans="1:3" x14ac:dyDescent="0.2">
      <c r="A10" s="7" t="s">
        <v>5</v>
      </c>
      <c r="B10" s="1"/>
      <c r="C10" s="4"/>
    </row>
    <row r="11" spans="1:3" x14ac:dyDescent="0.2">
      <c r="A11" s="7" t="s">
        <v>6</v>
      </c>
      <c r="B11" s="1">
        <v>5.3167</v>
      </c>
      <c r="C11" s="1">
        <v>34.718499999999999</v>
      </c>
    </row>
    <row r="12" spans="1:3" x14ac:dyDescent="0.2">
      <c r="A12" s="7" t="s">
        <v>7</v>
      </c>
      <c r="B12" s="1">
        <v>5.2854000000000001</v>
      </c>
      <c r="C12" s="4">
        <v>34.703200000000002</v>
      </c>
    </row>
    <row r="13" spans="1:3" x14ac:dyDescent="0.2">
      <c r="A13" s="9" t="s">
        <v>9</v>
      </c>
      <c r="B13" s="1"/>
      <c r="C13" s="3"/>
    </row>
    <row r="14" spans="1:3" x14ac:dyDescent="0.2">
      <c r="A14" s="7" t="s">
        <v>8</v>
      </c>
      <c r="B14" s="1">
        <v>5.524</v>
      </c>
      <c r="C14" s="1">
        <v>34.660699999999999</v>
      </c>
    </row>
    <row r="15" spans="1:3" x14ac:dyDescent="0.2">
      <c r="A15" s="7" t="s">
        <v>9</v>
      </c>
      <c r="B15" s="1">
        <v>5.5568999999999997</v>
      </c>
      <c r="C15" s="4">
        <v>34.655200000000001</v>
      </c>
    </row>
    <row r="16" spans="1:3" x14ac:dyDescent="0.2">
      <c r="A16" s="9" t="s">
        <v>26</v>
      </c>
      <c r="B16" s="1"/>
      <c r="C16" s="3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données</vt:lpstr>
      <vt:lpstr>les coordonées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2024-05-04T19:39:06Z</dcterms:created>
  <dcterms:modified xsi:type="dcterms:W3CDTF">2024-05-24T22:40:39Z</dcterms:modified>
</cp:coreProperties>
</file>