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Rúnar U\Documents\Skóli\Tölvunarfræði\Örtölvu- og mælitækni\Hópverkefni - Hönnun\H-nnunarverkefni-rt-lvu-og-m-lit-kni-2020\KodaVinnsla\Maelingar\"/>
    </mc:Choice>
  </mc:AlternateContent>
  <xr:revisionPtr revIDLastSave="0" documentId="13_ncr:1_{2489392B-89C2-4E37-AB7D-1310E319F040}" xr6:coauthVersionLast="45" xr6:coauthVersionMax="45" xr10:uidLastSave="{00000000-0000-0000-0000-000000000000}"/>
  <bookViews>
    <workbookView minimized="1" xWindow="3456" yWindow="3228" windowWidth="804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39" i="1" l="1"/>
  <c r="U39" i="1"/>
  <c r="U30" i="1"/>
  <c r="U31" i="1"/>
  <c r="U32" i="1"/>
  <c r="U33" i="1"/>
  <c r="U34" i="1"/>
  <c r="U35" i="1"/>
  <c r="U36" i="1"/>
  <c r="U37" i="1"/>
  <c r="U38" i="1"/>
  <c r="U29" i="1"/>
  <c r="N31" i="1" l="1"/>
  <c r="W28" i="1" s="1"/>
  <c r="J30" i="1" l="1"/>
  <c r="W31" i="1" s="1"/>
  <c r="J31" i="1"/>
  <c r="W32" i="1" s="1"/>
  <c r="J32" i="1"/>
  <c r="W33" i="1" s="1"/>
  <c r="J33" i="1"/>
  <c r="W34" i="1" s="1"/>
  <c r="J34" i="1"/>
  <c r="W35" i="1" s="1"/>
  <c r="J35" i="1"/>
  <c r="W36" i="1" s="1"/>
  <c r="J36" i="1"/>
  <c r="W37" i="1" s="1"/>
  <c r="J37" i="1"/>
  <c r="W38" i="1" s="1"/>
  <c r="J38" i="1"/>
  <c r="W39" i="1" s="1"/>
  <c r="J28" i="1"/>
  <c r="W29" i="1" s="1"/>
  <c r="J29" i="1"/>
  <c r="W30" i="1" s="1"/>
  <c r="N29" i="1"/>
  <c r="H30" i="1"/>
  <c r="I30" i="1" s="1"/>
  <c r="H31" i="1"/>
  <c r="I31" i="1" s="1"/>
  <c r="H32" i="1"/>
  <c r="I32" i="1" s="1"/>
  <c r="H33" i="1"/>
  <c r="I33" i="1" s="1"/>
  <c r="H34" i="1"/>
  <c r="I34" i="1" s="1"/>
  <c r="H35" i="1"/>
  <c r="I35" i="1" s="1"/>
  <c r="H36" i="1"/>
  <c r="I36" i="1" s="1"/>
  <c r="H37" i="1"/>
  <c r="I37" i="1" s="1"/>
  <c r="H38" i="1"/>
  <c r="I38" i="1" s="1"/>
  <c r="H29" i="1"/>
  <c r="I29" i="1" s="1"/>
  <c r="H28" i="1"/>
  <c r="V28" i="1" l="1" a="1"/>
  <c r="V28" i="1" s="1"/>
  <c r="Y29" i="1" s="1"/>
  <c r="I28" i="1"/>
  <c r="X36" i="1"/>
  <c r="X32" i="1"/>
  <c r="X30" i="1"/>
  <c r="X33" i="1"/>
  <c r="X35" i="1"/>
  <c r="X31" i="1"/>
  <c r="X37" i="1"/>
  <c r="X39" i="1"/>
  <c r="X38" i="1"/>
  <c r="X34" i="1"/>
  <c r="X29" i="1"/>
  <c r="Y37" i="1" l="1"/>
  <c r="Y36" i="1"/>
  <c r="Y34" i="1"/>
  <c r="Y35" i="1"/>
  <c r="Y39" i="1"/>
  <c r="Y33" i="1"/>
  <c r="Y38" i="1"/>
  <c r="Y30" i="1"/>
  <c r="Y32" i="1"/>
  <c r="Y3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<sst xmlns="http://schemas.openxmlformats.org/spreadsheetml/2006/main" count="18" uniqueCount="16">
  <si>
    <t xml:space="preserve"> hitastig</t>
  </si>
  <si>
    <t xml:space="preserve"> fan_on</t>
  </si>
  <si>
    <t xml:space="preserve"> duty_cycle</t>
  </si>
  <si>
    <t xml:space="preserve"> heater_on</t>
  </si>
  <si>
    <t>Tími þegar kveikt er á viftu með ákveðið duty cycle</t>
  </si>
  <si>
    <t>t</t>
  </si>
  <si>
    <t>dc</t>
  </si>
  <si>
    <t>Hámarkshitastig (°C):</t>
  </si>
  <si>
    <t>Lágmarkshitastig (°C):</t>
  </si>
  <si>
    <t>jafnvægishitastig</t>
  </si>
  <si>
    <t>Jafnvhitastig án viftu:</t>
  </si>
  <si>
    <t>fan_on</t>
  </si>
  <si>
    <t>jafnv. Hiti</t>
  </si>
  <si>
    <t>tímastuðull</t>
  </si>
  <si>
    <t>63% hitabr.</t>
  </si>
  <si>
    <t># tími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</si>
</sst>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Jafnvægishitastigsmælingar</a:t>
            </a:r>
            <a:r>
              <a:rPr lang="en-GB" baseline="0"/>
              <a:t> á Raspi5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3"/>
            <c:spPr>
              <a:solidFill>
                <a:schemeClr val="accent1"/>
              </a:solidFill>
              <a:ln w="0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Sheet1!$A$2:$A$631</c:f>
              <c:numCache>
                <c:formatCode>General</c:formatCode>
                <c:ptCount val="630"/>
                <c:pt idx="0">
                  <c:v>12.58</c:v>
                </c:pt>
                <c:pt idx="1">
                  <c:v>13.58</c:v>
                </c:pt>
                <c:pt idx="2">
                  <c:v>58.68</c:v>
                </c:pt>
                <c:pt idx="3">
                  <c:v>59.68</c:v>
                </c:pt>
                <c:pt idx="4">
                  <c:v>107.24</c:v>
                </c:pt>
                <c:pt idx="5">
                  <c:v>108.24</c:v>
                </c:pt>
                <c:pt idx="6">
                  <c:v>131.57</c:v>
                </c:pt>
                <c:pt idx="7">
                  <c:v>132.57</c:v>
                </c:pt>
                <c:pt idx="8">
                  <c:v>148.59</c:v>
                </c:pt>
                <c:pt idx="9">
                  <c:v>149.59</c:v>
                </c:pt>
                <c:pt idx="10">
                  <c:v>150.85</c:v>
                </c:pt>
                <c:pt idx="11">
                  <c:v>151.85</c:v>
                </c:pt>
                <c:pt idx="12">
                  <c:v>153.30000000000001</c:v>
                </c:pt>
                <c:pt idx="13">
                  <c:v>154.30000000000001</c:v>
                </c:pt>
                <c:pt idx="14">
                  <c:v>160.58000000000001</c:v>
                </c:pt>
                <c:pt idx="15">
                  <c:v>161.58000000000001</c:v>
                </c:pt>
                <c:pt idx="16">
                  <c:v>163.02000000000001</c:v>
                </c:pt>
                <c:pt idx="17">
                  <c:v>164.02</c:v>
                </c:pt>
                <c:pt idx="18">
                  <c:v>165.45</c:v>
                </c:pt>
                <c:pt idx="19">
                  <c:v>166.45</c:v>
                </c:pt>
                <c:pt idx="20">
                  <c:v>167.88</c:v>
                </c:pt>
                <c:pt idx="21">
                  <c:v>168.88</c:v>
                </c:pt>
                <c:pt idx="22">
                  <c:v>172.74</c:v>
                </c:pt>
                <c:pt idx="23">
                  <c:v>173.74</c:v>
                </c:pt>
                <c:pt idx="24">
                  <c:v>175.17</c:v>
                </c:pt>
                <c:pt idx="25">
                  <c:v>176.17</c:v>
                </c:pt>
                <c:pt idx="26">
                  <c:v>177.6</c:v>
                </c:pt>
                <c:pt idx="27">
                  <c:v>178.6</c:v>
                </c:pt>
                <c:pt idx="28">
                  <c:v>180</c:v>
                </c:pt>
                <c:pt idx="29">
                  <c:v>181</c:v>
                </c:pt>
                <c:pt idx="30">
                  <c:v>182.44</c:v>
                </c:pt>
                <c:pt idx="31">
                  <c:v>183.44</c:v>
                </c:pt>
                <c:pt idx="32">
                  <c:v>184.88</c:v>
                </c:pt>
                <c:pt idx="33">
                  <c:v>185.89</c:v>
                </c:pt>
                <c:pt idx="34">
                  <c:v>187.32</c:v>
                </c:pt>
                <c:pt idx="35">
                  <c:v>188.32</c:v>
                </c:pt>
                <c:pt idx="36">
                  <c:v>189.75</c:v>
                </c:pt>
                <c:pt idx="37">
                  <c:v>190.75</c:v>
                </c:pt>
                <c:pt idx="38">
                  <c:v>192.19</c:v>
                </c:pt>
                <c:pt idx="39">
                  <c:v>193.19</c:v>
                </c:pt>
                <c:pt idx="40">
                  <c:v>194.62</c:v>
                </c:pt>
                <c:pt idx="41">
                  <c:v>195.62</c:v>
                </c:pt>
                <c:pt idx="42">
                  <c:v>197.05</c:v>
                </c:pt>
                <c:pt idx="43">
                  <c:v>198.06</c:v>
                </c:pt>
                <c:pt idx="44">
                  <c:v>199.49</c:v>
                </c:pt>
                <c:pt idx="45">
                  <c:v>200.49</c:v>
                </c:pt>
                <c:pt idx="46">
                  <c:v>201.92</c:v>
                </c:pt>
                <c:pt idx="47">
                  <c:v>202.92</c:v>
                </c:pt>
                <c:pt idx="48">
                  <c:v>204.35</c:v>
                </c:pt>
                <c:pt idx="49">
                  <c:v>205.36</c:v>
                </c:pt>
                <c:pt idx="50">
                  <c:v>206.79</c:v>
                </c:pt>
                <c:pt idx="51">
                  <c:v>207.79</c:v>
                </c:pt>
                <c:pt idx="52">
                  <c:v>209.22</c:v>
                </c:pt>
                <c:pt idx="53">
                  <c:v>210.22</c:v>
                </c:pt>
                <c:pt idx="54">
                  <c:v>211.66</c:v>
                </c:pt>
                <c:pt idx="55">
                  <c:v>212.66</c:v>
                </c:pt>
                <c:pt idx="56">
                  <c:v>214.09</c:v>
                </c:pt>
                <c:pt idx="57">
                  <c:v>215.09</c:v>
                </c:pt>
                <c:pt idx="58">
                  <c:v>216.53</c:v>
                </c:pt>
                <c:pt idx="59">
                  <c:v>217.53</c:v>
                </c:pt>
                <c:pt idx="60">
                  <c:v>218.96</c:v>
                </c:pt>
                <c:pt idx="61">
                  <c:v>219.96</c:v>
                </c:pt>
                <c:pt idx="62">
                  <c:v>221.4</c:v>
                </c:pt>
                <c:pt idx="63">
                  <c:v>222.4</c:v>
                </c:pt>
                <c:pt idx="64">
                  <c:v>223.83</c:v>
                </c:pt>
                <c:pt idx="65">
                  <c:v>224.83</c:v>
                </c:pt>
                <c:pt idx="66">
                  <c:v>226.26</c:v>
                </c:pt>
                <c:pt idx="67">
                  <c:v>227.27</c:v>
                </c:pt>
                <c:pt idx="68">
                  <c:v>228.7</c:v>
                </c:pt>
                <c:pt idx="69">
                  <c:v>229.7</c:v>
                </c:pt>
                <c:pt idx="70">
                  <c:v>231.14</c:v>
                </c:pt>
                <c:pt idx="71">
                  <c:v>232.14</c:v>
                </c:pt>
                <c:pt idx="72">
                  <c:v>233.58</c:v>
                </c:pt>
                <c:pt idx="73">
                  <c:v>234.58</c:v>
                </c:pt>
                <c:pt idx="74">
                  <c:v>236.02</c:v>
                </c:pt>
                <c:pt idx="75">
                  <c:v>237.02</c:v>
                </c:pt>
                <c:pt idx="76">
                  <c:v>240.88</c:v>
                </c:pt>
                <c:pt idx="77">
                  <c:v>241.88</c:v>
                </c:pt>
                <c:pt idx="78">
                  <c:v>243.32</c:v>
                </c:pt>
                <c:pt idx="79">
                  <c:v>244.32</c:v>
                </c:pt>
                <c:pt idx="80">
                  <c:v>245.66</c:v>
                </c:pt>
                <c:pt idx="81">
                  <c:v>246.66</c:v>
                </c:pt>
                <c:pt idx="82">
                  <c:v>248.1</c:v>
                </c:pt>
                <c:pt idx="83">
                  <c:v>249.1</c:v>
                </c:pt>
                <c:pt idx="84">
                  <c:v>250.55</c:v>
                </c:pt>
                <c:pt idx="85">
                  <c:v>251.56</c:v>
                </c:pt>
                <c:pt idx="86">
                  <c:v>252.99</c:v>
                </c:pt>
                <c:pt idx="87">
                  <c:v>253.99</c:v>
                </c:pt>
                <c:pt idx="88">
                  <c:v>255.42</c:v>
                </c:pt>
                <c:pt idx="89">
                  <c:v>256.43</c:v>
                </c:pt>
                <c:pt idx="90">
                  <c:v>257.86</c:v>
                </c:pt>
                <c:pt idx="91">
                  <c:v>258.86</c:v>
                </c:pt>
                <c:pt idx="92">
                  <c:v>260.29000000000002</c:v>
                </c:pt>
                <c:pt idx="93">
                  <c:v>261.3</c:v>
                </c:pt>
                <c:pt idx="94">
                  <c:v>262.73</c:v>
                </c:pt>
                <c:pt idx="95">
                  <c:v>263.73</c:v>
                </c:pt>
                <c:pt idx="96">
                  <c:v>265.16000000000003</c:v>
                </c:pt>
                <c:pt idx="97">
                  <c:v>266.17</c:v>
                </c:pt>
                <c:pt idx="98">
                  <c:v>282.19</c:v>
                </c:pt>
                <c:pt idx="99">
                  <c:v>283.19</c:v>
                </c:pt>
                <c:pt idx="100">
                  <c:v>284.63</c:v>
                </c:pt>
                <c:pt idx="101">
                  <c:v>285.63</c:v>
                </c:pt>
                <c:pt idx="102">
                  <c:v>287.06</c:v>
                </c:pt>
                <c:pt idx="103">
                  <c:v>288.06</c:v>
                </c:pt>
                <c:pt idx="104">
                  <c:v>289.5</c:v>
                </c:pt>
                <c:pt idx="105">
                  <c:v>290.5</c:v>
                </c:pt>
                <c:pt idx="106">
                  <c:v>291.94</c:v>
                </c:pt>
                <c:pt idx="107">
                  <c:v>292.94</c:v>
                </c:pt>
                <c:pt idx="108">
                  <c:v>294.37</c:v>
                </c:pt>
                <c:pt idx="109">
                  <c:v>295.37</c:v>
                </c:pt>
                <c:pt idx="110">
                  <c:v>299.18</c:v>
                </c:pt>
                <c:pt idx="111">
                  <c:v>300.18</c:v>
                </c:pt>
                <c:pt idx="112">
                  <c:v>301.62</c:v>
                </c:pt>
                <c:pt idx="113">
                  <c:v>302.62</c:v>
                </c:pt>
                <c:pt idx="114">
                  <c:v>304.05</c:v>
                </c:pt>
                <c:pt idx="115">
                  <c:v>305.05</c:v>
                </c:pt>
                <c:pt idx="116">
                  <c:v>306.48</c:v>
                </c:pt>
                <c:pt idx="117">
                  <c:v>307.49</c:v>
                </c:pt>
                <c:pt idx="118">
                  <c:v>308.92</c:v>
                </c:pt>
                <c:pt idx="119">
                  <c:v>309.92</c:v>
                </c:pt>
                <c:pt idx="120">
                  <c:v>311.35000000000002</c:v>
                </c:pt>
                <c:pt idx="121">
                  <c:v>312.35000000000002</c:v>
                </c:pt>
                <c:pt idx="122">
                  <c:v>313.77999999999997</c:v>
                </c:pt>
                <c:pt idx="123">
                  <c:v>314.77999999999997</c:v>
                </c:pt>
                <c:pt idx="124">
                  <c:v>316.20999999999998</c:v>
                </c:pt>
                <c:pt idx="125">
                  <c:v>317.20999999999998</c:v>
                </c:pt>
                <c:pt idx="126">
                  <c:v>318.64</c:v>
                </c:pt>
                <c:pt idx="127">
                  <c:v>319.64999999999998</c:v>
                </c:pt>
                <c:pt idx="128">
                  <c:v>321.08</c:v>
                </c:pt>
                <c:pt idx="129">
                  <c:v>322.08</c:v>
                </c:pt>
                <c:pt idx="130">
                  <c:v>323.51</c:v>
                </c:pt>
                <c:pt idx="131">
                  <c:v>324.51</c:v>
                </c:pt>
                <c:pt idx="132">
                  <c:v>325.83999999999997</c:v>
                </c:pt>
                <c:pt idx="133">
                  <c:v>326.83999999999997</c:v>
                </c:pt>
                <c:pt idx="134">
                  <c:v>328.28</c:v>
                </c:pt>
                <c:pt idx="135">
                  <c:v>329.28</c:v>
                </c:pt>
                <c:pt idx="136">
                  <c:v>330.71</c:v>
                </c:pt>
                <c:pt idx="137">
                  <c:v>331.72</c:v>
                </c:pt>
                <c:pt idx="138">
                  <c:v>333.15</c:v>
                </c:pt>
                <c:pt idx="139">
                  <c:v>334.15</c:v>
                </c:pt>
                <c:pt idx="140">
                  <c:v>335.59</c:v>
                </c:pt>
                <c:pt idx="141">
                  <c:v>336.59</c:v>
                </c:pt>
                <c:pt idx="142">
                  <c:v>338.02</c:v>
                </c:pt>
                <c:pt idx="143">
                  <c:v>339.03</c:v>
                </c:pt>
                <c:pt idx="144">
                  <c:v>345.33</c:v>
                </c:pt>
                <c:pt idx="145">
                  <c:v>346.33</c:v>
                </c:pt>
                <c:pt idx="146">
                  <c:v>347.76</c:v>
                </c:pt>
                <c:pt idx="147">
                  <c:v>348.76</c:v>
                </c:pt>
                <c:pt idx="148">
                  <c:v>350.2</c:v>
                </c:pt>
                <c:pt idx="149">
                  <c:v>351.2</c:v>
                </c:pt>
                <c:pt idx="150">
                  <c:v>352.63</c:v>
                </c:pt>
                <c:pt idx="151">
                  <c:v>353.63</c:v>
                </c:pt>
                <c:pt idx="152">
                  <c:v>359.92</c:v>
                </c:pt>
                <c:pt idx="153">
                  <c:v>360.92</c:v>
                </c:pt>
                <c:pt idx="154">
                  <c:v>362.35</c:v>
                </c:pt>
                <c:pt idx="155">
                  <c:v>363.36</c:v>
                </c:pt>
                <c:pt idx="156">
                  <c:v>364.79</c:v>
                </c:pt>
                <c:pt idx="157">
                  <c:v>365.79</c:v>
                </c:pt>
                <c:pt idx="158">
                  <c:v>367.22</c:v>
                </c:pt>
                <c:pt idx="159">
                  <c:v>368.22</c:v>
                </c:pt>
                <c:pt idx="160">
                  <c:v>369.66</c:v>
                </c:pt>
                <c:pt idx="161">
                  <c:v>370.66</c:v>
                </c:pt>
                <c:pt idx="162">
                  <c:v>372.09</c:v>
                </c:pt>
                <c:pt idx="163">
                  <c:v>373.09</c:v>
                </c:pt>
                <c:pt idx="164">
                  <c:v>384.25</c:v>
                </c:pt>
                <c:pt idx="165">
                  <c:v>385.25</c:v>
                </c:pt>
                <c:pt idx="166">
                  <c:v>401.3</c:v>
                </c:pt>
                <c:pt idx="167">
                  <c:v>402.3</c:v>
                </c:pt>
                <c:pt idx="168">
                  <c:v>442.6</c:v>
                </c:pt>
                <c:pt idx="169">
                  <c:v>443.61</c:v>
                </c:pt>
                <c:pt idx="170">
                  <c:v>447.34</c:v>
                </c:pt>
                <c:pt idx="171">
                  <c:v>448.34</c:v>
                </c:pt>
                <c:pt idx="172">
                  <c:v>449.66</c:v>
                </c:pt>
                <c:pt idx="173">
                  <c:v>450.66</c:v>
                </c:pt>
                <c:pt idx="174">
                  <c:v>452.1</c:v>
                </c:pt>
                <c:pt idx="175">
                  <c:v>453.11</c:v>
                </c:pt>
                <c:pt idx="176">
                  <c:v>454.53</c:v>
                </c:pt>
                <c:pt idx="177">
                  <c:v>455.54</c:v>
                </c:pt>
                <c:pt idx="178">
                  <c:v>456.96</c:v>
                </c:pt>
                <c:pt idx="179">
                  <c:v>457.96</c:v>
                </c:pt>
                <c:pt idx="180">
                  <c:v>459.39</c:v>
                </c:pt>
                <c:pt idx="181">
                  <c:v>460.39</c:v>
                </c:pt>
                <c:pt idx="182">
                  <c:v>461.82</c:v>
                </c:pt>
                <c:pt idx="183">
                  <c:v>462.82</c:v>
                </c:pt>
                <c:pt idx="184">
                  <c:v>464.25</c:v>
                </c:pt>
                <c:pt idx="185">
                  <c:v>465.25</c:v>
                </c:pt>
                <c:pt idx="186">
                  <c:v>466.68</c:v>
                </c:pt>
                <c:pt idx="187">
                  <c:v>467.68</c:v>
                </c:pt>
                <c:pt idx="188">
                  <c:v>471.56</c:v>
                </c:pt>
                <c:pt idx="189">
                  <c:v>472.56</c:v>
                </c:pt>
                <c:pt idx="190">
                  <c:v>473.99</c:v>
                </c:pt>
                <c:pt idx="191">
                  <c:v>474.99</c:v>
                </c:pt>
                <c:pt idx="192">
                  <c:v>476.43</c:v>
                </c:pt>
                <c:pt idx="193">
                  <c:v>477.43</c:v>
                </c:pt>
                <c:pt idx="194">
                  <c:v>478.86</c:v>
                </c:pt>
                <c:pt idx="195">
                  <c:v>479.86</c:v>
                </c:pt>
                <c:pt idx="196">
                  <c:v>481.29</c:v>
                </c:pt>
                <c:pt idx="197">
                  <c:v>482.29</c:v>
                </c:pt>
                <c:pt idx="198">
                  <c:v>483.73</c:v>
                </c:pt>
                <c:pt idx="199">
                  <c:v>484.73</c:v>
                </c:pt>
                <c:pt idx="200">
                  <c:v>486.16</c:v>
                </c:pt>
                <c:pt idx="201">
                  <c:v>487.17</c:v>
                </c:pt>
                <c:pt idx="202">
                  <c:v>488.6</c:v>
                </c:pt>
                <c:pt idx="203">
                  <c:v>489.6</c:v>
                </c:pt>
                <c:pt idx="204">
                  <c:v>498.33</c:v>
                </c:pt>
                <c:pt idx="205">
                  <c:v>499.33</c:v>
                </c:pt>
                <c:pt idx="206">
                  <c:v>500.76</c:v>
                </c:pt>
                <c:pt idx="207">
                  <c:v>501.76</c:v>
                </c:pt>
                <c:pt idx="208">
                  <c:v>503.2</c:v>
                </c:pt>
                <c:pt idx="209">
                  <c:v>504.2</c:v>
                </c:pt>
                <c:pt idx="210">
                  <c:v>505.63</c:v>
                </c:pt>
                <c:pt idx="211">
                  <c:v>506.63</c:v>
                </c:pt>
                <c:pt idx="212">
                  <c:v>508.06</c:v>
                </c:pt>
                <c:pt idx="213">
                  <c:v>509.07</c:v>
                </c:pt>
                <c:pt idx="214">
                  <c:v>510.5</c:v>
                </c:pt>
                <c:pt idx="215">
                  <c:v>511.5</c:v>
                </c:pt>
                <c:pt idx="216">
                  <c:v>517.75</c:v>
                </c:pt>
                <c:pt idx="217">
                  <c:v>518.75</c:v>
                </c:pt>
                <c:pt idx="218">
                  <c:v>534.61</c:v>
                </c:pt>
                <c:pt idx="219">
                  <c:v>535.61</c:v>
                </c:pt>
                <c:pt idx="220">
                  <c:v>537.04999999999995</c:v>
                </c:pt>
                <c:pt idx="221">
                  <c:v>538.04999999999995</c:v>
                </c:pt>
                <c:pt idx="222">
                  <c:v>539.48</c:v>
                </c:pt>
                <c:pt idx="223">
                  <c:v>540.48</c:v>
                </c:pt>
                <c:pt idx="224">
                  <c:v>541.91</c:v>
                </c:pt>
                <c:pt idx="225">
                  <c:v>542.91999999999996</c:v>
                </c:pt>
                <c:pt idx="226">
                  <c:v>544.35</c:v>
                </c:pt>
                <c:pt idx="227">
                  <c:v>545.35</c:v>
                </c:pt>
                <c:pt idx="228">
                  <c:v>546.78</c:v>
                </c:pt>
                <c:pt idx="229">
                  <c:v>547.78</c:v>
                </c:pt>
                <c:pt idx="230">
                  <c:v>549.22</c:v>
                </c:pt>
                <c:pt idx="231">
                  <c:v>550.22</c:v>
                </c:pt>
                <c:pt idx="232">
                  <c:v>551.65</c:v>
                </c:pt>
                <c:pt idx="233">
                  <c:v>552.66</c:v>
                </c:pt>
                <c:pt idx="234">
                  <c:v>554.09</c:v>
                </c:pt>
                <c:pt idx="235">
                  <c:v>555.09</c:v>
                </c:pt>
                <c:pt idx="236">
                  <c:v>556.52</c:v>
                </c:pt>
                <c:pt idx="237">
                  <c:v>557.53</c:v>
                </c:pt>
                <c:pt idx="238">
                  <c:v>558.96</c:v>
                </c:pt>
                <c:pt idx="239">
                  <c:v>559.96</c:v>
                </c:pt>
                <c:pt idx="240">
                  <c:v>561.39</c:v>
                </c:pt>
                <c:pt idx="241">
                  <c:v>562.39</c:v>
                </c:pt>
                <c:pt idx="242">
                  <c:v>563.83000000000004</c:v>
                </c:pt>
                <c:pt idx="243">
                  <c:v>564.83000000000004</c:v>
                </c:pt>
                <c:pt idx="244">
                  <c:v>566.26</c:v>
                </c:pt>
                <c:pt idx="245">
                  <c:v>567.26</c:v>
                </c:pt>
                <c:pt idx="246">
                  <c:v>568.69000000000005</c:v>
                </c:pt>
                <c:pt idx="247">
                  <c:v>569.70000000000005</c:v>
                </c:pt>
                <c:pt idx="248">
                  <c:v>571.13</c:v>
                </c:pt>
                <c:pt idx="249">
                  <c:v>572.13</c:v>
                </c:pt>
                <c:pt idx="250">
                  <c:v>573.55999999999995</c:v>
                </c:pt>
                <c:pt idx="251">
                  <c:v>574.55999999999995</c:v>
                </c:pt>
                <c:pt idx="252">
                  <c:v>576</c:v>
                </c:pt>
                <c:pt idx="253">
                  <c:v>577</c:v>
                </c:pt>
                <c:pt idx="254">
                  <c:v>578.37</c:v>
                </c:pt>
                <c:pt idx="255">
                  <c:v>579.37</c:v>
                </c:pt>
                <c:pt idx="256">
                  <c:v>580.80999999999995</c:v>
                </c:pt>
              </c:numCache>
            </c:numRef>
          </c:xVal>
          <c:yVal>
            <c:numRef>
              <c:f>Sheet1!$B$2:$B$631</c:f>
              <c:numCache>
                <c:formatCode>General</c:formatCode>
                <c:ptCount val="630"/>
                <c:pt idx="0">
                  <c:v>16.5</c:v>
                </c:pt>
                <c:pt idx="1">
                  <c:v>16.5</c:v>
                </c:pt>
                <c:pt idx="2">
                  <c:v>17.899999999999999</c:v>
                </c:pt>
                <c:pt idx="3">
                  <c:v>17.899999999999999</c:v>
                </c:pt>
                <c:pt idx="4">
                  <c:v>18.8</c:v>
                </c:pt>
                <c:pt idx="5">
                  <c:v>18.8</c:v>
                </c:pt>
                <c:pt idx="6">
                  <c:v>19.5</c:v>
                </c:pt>
                <c:pt idx="7">
                  <c:v>19.5</c:v>
                </c:pt>
                <c:pt idx="8">
                  <c:v>19.8</c:v>
                </c:pt>
                <c:pt idx="9">
                  <c:v>19.8</c:v>
                </c:pt>
                <c:pt idx="10">
                  <c:v>19.899999999999999</c:v>
                </c:pt>
                <c:pt idx="11">
                  <c:v>19.899999999999999</c:v>
                </c:pt>
                <c:pt idx="12">
                  <c:v>19.899999999999999</c:v>
                </c:pt>
                <c:pt idx="13">
                  <c:v>19.899999999999999</c:v>
                </c:pt>
                <c:pt idx="14">
                  <c:v>20.100000000000001</c:v>
                </c:pt>
                <c:pt idx="15">
                  <c:v>20.100000000000001</c:v>
                </c:pt>
                <c:pt idx="16">
                  <c:v>20.100000000000001</c:v>
                </c:pt>
                <c:pt idx="17">
                  <c:v>20.100000000000001</c:v>
                </c:pt>
                <c:pt idx="18">
                  <c:v>20.2</c:v>
                </c:pt>
                <c:pt idx="19">
                  <c:v>20.2</c:v>
                </c:pt>
                <c:pt idx="20">
                  <c:v>20.2</c:v>
                </c:pt>
                <c:pt idx="21">
                  <c:v>20.2</c:v>
                </c:pt>
                <c:pt idx="22">
                  <c:v>20.3</c:v>
                </c:pt>
                <c:pt idx="23">
                  <c:v>20.3</c:v>
                </c:pt>
                <c:pt idx="24">
                  <c:v>20.399999999999999</c:v>
                </c:pt>
                <c:pt idx="25">
                  <c:v>20.399999999999999</c:v>
                </c:pt>
                <c:pt idx="26">
                  <c:v>20.3</c:v>
                </c:pt>
                <c:pt idx="27">
                  <c:v>20.3</c:v>
                </c:pt>
                <c:pt idx="28">
                  <c:v>20.399999999999999</c:v>
                </c:pt>
                <c:pt idx="29">
                  <c:v>20.399999999999999</c:v>
                </c:pt>
                <c:pt idx="30">
                  <c:v>20.5</c:v>
                </c:pt>
                <c:pt idx="31">
                  <c:v>20.5</c:v>
                </c:pt>
                <c:pt idx="32">
                  <c:v>20.5</c:v>
                </c:pt>
                <c:pt idx="33">
                  <c:v>20.5</c:v>
                </c:pt>
                <c:pt idx="34">
                  <c:v>20.6</c:v>
                </c:pt>
                <c:pt idx="35">
                  <c:v>20.6</c:v>
                </c:pt>
                <c:pt idx="36">
                  <c:v>20.7</c:v>
                </c:pt>
                <c:pt idx="37">
                  <c:v>20.7</c:v>
                </c:pt>
                <c:pt idx="38">
                  <c:v>20.8</c:v>
                </c:pt>
                <c:pt idx="39">
                  <c:v>20.8</c:v>
                </c:pt>
                <c:pt idx="40">
                  <c:v>20.9</c:v>
                </c:pt>
                <c:pt idx="41">
                  <c:v>20.9</c:v>
                </c:pt>
                <c:pt idx="42">
                  <c:v>21.2</c:v>
                </c:pt>
                <c:pt idx="43">
                  <c:v>21.2</c:v>
                </c:pt>
                <c:pt idx="44">
                  <c:v>21.4</c:v>
                </c:pt>
                <c:pt idx="45">
                  <c:v>21.4</c:v>
                </c:pt>
                <c:pt idx="46">
                  <c:v>21.6</c:v>
                </c:pt>
                <c:pt idx="47">
                  <c:v>21.6</c:v>
                </c:pt>
                <c:pt idx="48">
                  <c:v>21.8</c:v>
                </c:pt>
                <c:pt idx="49">
                  <c:v>21.8</c:v>
                </c:pt>
                <c:pt idx="50">
                  <c:v>21.9</c:v>
                </c:pt>
                <c:pt idx="51">
                  <c:v>21.9</c:v>
                </c:pt>
                <c:pt idx="52">
                  <c:v>22</c:v>
                </c:pt>
                <c:pt idx="53">
                  <c:v>22</c:v>
                </c:pt>
                <c:pt idx="54">
                  <c:v>22.2</c:v>
                </c:pt>
                <c:pt idx="55">
                  <c:v>22.2</c:v>
                </c:pt>
                <c:pt idx="56">
                  <c:v>22.3</c:v>
                </c:pt>
                <c:pt idx="57">
                  <c:v>22.3</c:v>
                </c:pt>
                <c:pt idx="58">
                  <c:v>22.3</c:v>
                </c:pt>
                <c:pt idx="59">
                  <c:v>22.3</c:v>
                </c:pt>
                <c:pt idx="60">
                  <c:v>22.3</c:v>
                </c:pt>
                <c:pt idx="61">
                  <c:v>22.3</c:v>
                </c:pt>
                <c:pt idx="62">
                  <c:v>22.3</c:v>
                </c:pt>
                <c:pt idx="63">
                  <c:v>22.3</c:v>
                </c:pt>
                <c:pt idx="64">
                  <c:v>22.3</c:v>
                </c:pt>
                <c:pt idx="65">
                  <c:v>22.3</c:v>
                </c:pt>
                <c:pt idx="66">
                  <c:v>22.2</c:v>
                </c:pt>
                <c:pt idx="67">
                  <c:v>22.2</c:v>
                </c:pt>
                <c:pt idx="68">
                  <c:v>22.1</c:v>
                </c:pt>
                <c:pt idx="69">
                  <c:v>22.1</c:v>
                </c:pt>
                <c:pt idx="70">
                  <c:v>22</c:v>
                </c:pt>
                <c:pt idx="71">
                  <c:v>22</c:v>
                </c:pt>
                <c:pt idx="72">
                  <c:v>21.8</c:v>
                </c:pt>
                <c:pt idx="73">
                  <c:v>21.8</c:v>
                </c:pt>
                <c:pt idx="74">
                  <c:v>21.8</c:v>
                </c:pt>
                <c:pt idx="75">
                  <c:v>21.8</c:v>
                </c:pt>
                <c:pt idx="76">
                  <c:v>21.7</c:v>
                </c:pt>
                <c:pt idx="77">
                  <c:v>21.7</c:v>
                </c:pt>
                <c:pt idx="78">
                  <c:v>21.6</c:v>
                </c:pt>
                <c:pt idx="79">
                  <c:v>21.6</c:v>
                </c:pt>
                <c:pt idx="80">
                  <c:v>21.6</c:v>
                </c:pt>
                <c:pt idx="81">
                  <c:v>21.6</c:v>
                </c:pt>
                <c:pt idx="82">
                  <c:v>21.5</c:v>
                </c:pt>
                <c:pt idx="83">
                  <c:v>21.5</c:v>
                </c:pt>
                <c:pt idx="84">
                  <c:v>21.5</c:v>
                </c:pt>
                <c:pt idx="85">
                  <c:v>21.5</c:v>
                </c:pt>
                <c:pt idx="86">
                  <c:v>21.4</c:v>
                </c:pt>
                <c:pt idx="87">
                  <c:v>21.4</c:v>
                </c:pt>
                <c:pt idx="88">
                  <c:v>21.4</c:v>
                </c:pt>
                <c:pt idx="89">
                  <c:v>21.4</c:v>
                </c:pt>
                <c:pt idx="90">
                  <c:v>21.5</c:v>
                </c:pt>
                <c:pt idx="91">
                  <c:v>21.5</c:v>
                </c:pt>
                <c:pt idx="92">
                  <c:v>21.6</c:v>
                </c:pt>
                <c:pt idx="93">
                  <c:v>21.6</c:v>
                </c:pt>
                <c:pt idx="94">
                  <c:v>21.7</c:v>
                </c:pt>
                <c:pt idx="95">
                  <c:v>21.7</c:v>
                </c:pt>
                <c:pt idx="96">
                  <c:v>21.9</c:v>
                </c:pt>
                <c:pt idx="97">
                  <c:v>21.9</c:v>
                </c:pt>
                <c:pt idx="98">
                  <c:v>22.2</c:v>
                </c:pt>
                <c:pt idx="99">
                  <c:v>22.2</c:v>
                </c:pt>
                <c:pt idx="100">
                  <c:v>22.2</c:v>
                </c:pt>
                <c:pt idx="101">
                  <c:v>22.2</c:v>
                </c:pt>
                <c:pt idx="102">
                  <c:v>22.2</c:v>
                </c:pt>
                <c:pt idx="103">
                  <c:v>22.2</c:v>
                </c:pt>
                <c:pt idx="104">
                  <c:v>22.3</c:v>
                </c:pt>
                <c:pt idx="105">
                  <c:v>22.3</c:v>
                </c:pt>
                <c:pt idx="106">
                  <c:v>22.3</c:v>
                </c:pt>
                <c:pt idx="107">
                  <c:v>22.3</c:v>
                </c:pt>
                <c:pt idx="108">
                  <c:v>22.4</c:v>
                </c:pt>
                <c:pt idx="109">
                  <c:v>22.4</c:v>
                </c:pt>
                <c:pt idx="110">
                  <c:v>22.5</c:v>
                </c:pt>
                <c:pt idx="111">
                  <c:v>22.5</c:v>
                </c:pt>
                <c:pt idx="112">
                  <c:v>22.4</c:v>
                </c:pt>
                <c:pt idx="113">
                  <c:v>22.4</c:v>
                </c:pt>
                <c:pt idx="114">
                  <c:v>22.6</c:v>
                </c:pt>
                <c:pt idx="115">
                  <c:v>22.6</c:v>
                </c:pt>
                <c:pt idx="116">
                  <c:v>22.4</c:v>
                </c:pt>
                <c:pt idx="117">
                  <c:v>22.4</c:v>
                </c:pt>
                <c:pt idx="118">
                  <c:v>22.4</c:v>
                </c:pt>
                <c:pt idx="119">
                  <c:v>22.4</c:v>
                </c:pt>
                <c:pt idx="120">
                  <c:v>22.3</c:v>
                </c:pt>
                <c:pt idx="121">
                  <c:v>22.3</c:v>
                </c:pt>
                <c:pt idx="122">
                  <c:v>22.1</c:v>
                </c:pt>
                <c:pt idx="123">
                  <c:v>22.1</c:v>
                </c:pt>
                <c:pt idx="124">
                  <c:v>22.1</c:v>
                </c:pt>
                <c:pt idx="125">
                  <c:v>22.1</c:v>
                </c:pt>
                <c:pt idx="126">
                  <c:v>22.1</c:v>
                </c:pt>
                <c:pt idx="127">
                  <c:v>22.1</c:v>
                </c:pt>
                <c:pt idx="128">
                  <c:v>22</c:v>
                </c:pt>
                <c:pt idx="129">
                  <c:v>22</c:v>
                </c:pt>
                <c:pt idx="130">
                  <c:v>21.9</c:v>
                </c:pt>
                <c:pt idx="131">
                  <c:v>21.9</c:v>
                </c:pt>
                <c:pt idx="132">
                  <c:v>21.9</c:v>
                </c:pt>
                <c:pt idx="133">
                  <c:v>21.9</c:v>
                </c:pt>
                <c:pt idx="134">
                  <c:v>21.9</c:v>
                </c:pt>
                <c:pt idx="135">
                  <c:v>21.9</c:v>
                </c:pt>
                <c:pt idx="136">
                  <c:v>21.9</c:v>
                </c:pt>
                <c:pt idx="137">
                  <c:v>21.9</c:v>
                </c:pt>
                <c:pt idx="138">
                  <c:v>22.1</c:v>
                </c:pt>
                <c:pt idx="139">
                  <c:v>22.1</c:v>
                </c:pt>
                <c:pt idx="140">
                  <c:v>22.1</c:v>
                </c:pt>
                <c:pt idx="141">
                  <c:v>22.1</c:v>
                </c:pt>
                <c:pt idx="142">
                  <c:v>22.1</c:v>
                </c:pt>
                <c:pt idx="143">
                  <c:v>22.1</c:v>
                </c:pt>
                <c:pt idx="144">
                  <c:v>22.3</c:v>
                </c:pt>
                <c:pt idx="145">
                  <c:v>22.3</c:v>
                </c:pt>
                <c:pt idx="146">
                  <c:v>22.4</c:v>
                </c:pt>
                <c:pt idx="147">
                  <c:v>22.4</c:v>
                </c:pt>
                <c:pt idx="148">
                  <c:v>22.4</c:v>
                </c:pt>
                <c:pt idx="149">
                  <c:v>22.4</c:v>
                </c:pt>
                <c:pt idx="150">
                  <c:v>22.5</c:v>
                </c:pt>
                <c:pt idx="151">
                  <c:v>22.5</c:v>
                </c:pt>
                <c:pt idx="152">
                  <c:v>22.8</c:v>
                </c:pt>
                <c:pt idx="153">
                  <c:v>22.8</c:v>
                </c:pt>
                <c:pt idx="154">
                  <c:v>22.9</c:v>
                </c:pt>
                <c:pt idx="155">
                  <c:v>22.9</c:v>
                </c:pt>
                <c:pt idx="156">
                  <c:v>23.1</c:v>
                </c:pt>
                <c:pt idx="157">
                  <c:v>23.1</c:v>
                </c:pt>
                <c:pt idx="158">
                  <c:v>23.1</c:v>
                </c:pt>
                <c:pt idx="159">
                  <c:v>23.1</c:v>
                </c:pt>
                <c:pt idx="160">
                  <c:v>23.3</c:v>
                </c:pt>
                <c:pt idx="161">
                  <c:v>23.3</c:v>
                </c:pt>
                <c:pt idx="162">
                  <c:v>23.1</c:v>
                </c:pt>
                <c:pt idx="163">
                  <c:v>23.1</c:v>
                </c:pt>
                <c:pt idx="164">
                  <c:v>22.5</c:v>
                </c:pt>
                <c:pt idx="165">
                  <c:v>22.5</c:v>
                </c:pt>
                <c:pt idx="166">
                  <c:v>21.8</c:v>
                </c:pt>
                <c:pt idx="167">
                  <c:v>21.8</c:v>
                </c:pt>
                <c:pt idx="168">
                  <c:v>21.4</c:v>
                </c:pt>
                <c:pt idx="169">
                  <c:v>21.4</c:v>
                </c:pt>
                <c:pt idx="170">
                  <c:v>21.3</c:v>
                </c:pt>
                <c:pt idx="171">
                  <c:v>21.3</c:v>
                </c:pt>
                <c:pt idx="172">
                  <c:v>21.4</c:v>
                </c:pt>
                <c:pt idx="173">
                  <c:v>21.4</c:v>
                </c:pt>
                <c:pt idx="174">
                  <c:v>21.4</c:v>
                </c:pt>
                <c:pt idx="175">
                  <c:v>21.4</c:v>
                </c:pt>
                <c:pt idx="176">
                  <c:v>21.4</c:v>
                </c:pt>
                <c:pt idx="177">
                  <c:v>21.4</c:v>
                </c:pt>
                <c:pt idx="178">
                  <c:v>21.5</c:v>
                </c:pt>
                <c:pt idx="179">
                  <c:v>21.5</c:v>
                </c:pt>
                <c:pt idx="180">
                  <c:v>21.5</c:v>
                </c:pt>
                <c:pt idx="181">
                  <c:v>21.5</c:v>
                </c:pt>
                <c:pt idx="182">
                  <c:v>21.4</c:v>
                </c:pt>
                <c:pt idx="183">
                  <c:v>21.4</c:v>
                </c:pt>
                <c:pt idx="184">
                  <c:v>21.4</c:v>
                </c:pt>
                <c:pt idx="185">
                  <c:v>21.4</c:v>
                </c:pt>
                <c:pt idx="186">
                  <c:v>21.5</c:v>
                </c:pt>
                <c:pt idx="187">
                  <c:v>21.5</c:v>
                </c:pt>
                <c:pt idx="188">
                  <c:v>21.8</c:v>
                </c:pt>
                <c:pt idx="189">
                  <c:v>21.8</c:v>
                </c:pt>
                <c:pt idx="190">
                  <c:v>21.9</c:v>
                </c:pt>
                <c:pt idx="191">
                  <c:v>21.9</c:v>
                </c:pt>
                <c:pt idx="192">
                  <c:v>21.9</c:v>
                </c:pt>
                <c:pt idx="193">
                  <c:v>21.9</c:v>
                </c:pt>
                <c:pt idx="194">
                  <c:v>22.1</c:v>
                </c:pt>
                <c:pt idx="195">
                  <c:v>22.1</c:v>
                </c:pt>
                <c:pt idx="196">
                  <c:v>22.2</c:v>
                </c:pt>
                <c:pt idx="197">
                  <c:v>22.2</c:v>
                </c:pt>
                <c:pt idx="198">
                  <c:v>22.2</c:v>
                </c:pt>
                <c:pt idx="199">
                  <c:v>22.2</c:v>
                </c:pt>
                <c:pt idx="200">
                  <c:v>22.4</c:v>
                </c:pt>
                <c:pt idx="201">
                  <c:v>22.4</c:v>
                </c:pt>
                <c:pt idx="202">
                  <c:v>22.6</c:v>
                </c:pt>
                <c:pt idx="203">
                  <c:v>22.6</c:v>
                </c:pt>
                <c:pt idx="204">
                  <c:v>23.1</c:v>
                </c:pt>
                <c:pt idx="205">
                  <c:v>23.1</c:v>
                </c:pt>
                <c:pt idx="206">
                  <c:v>23.2</c:v>
                </c:pt>
                <c:pt idx="207">
                  <c:v>23.2</c:v>
                </c:pt>
                <c:pt idx="208">
                  <c:v>23.3</c:v>
                </c:pt>
                <c:pt idx="209">
                  <c:v>23.3</c:v>
                </c:pt>
                <c:pt idx="210">
                  <c:v>23.4</c:v>
                </c:pt>
                <c:pt idx="211">
                  <c:v>23.4</c:v>
                </c:pt>
                <c:pt idx="212">
                  <c:v>23.4</c:v>
                </c:pt>
                <c:pt idx="213">
                  <c:v>23.4</c:v>
                </c:pt>
                <c:pt idx="214">
                  <c:v>23.5</c:v>
                </c:pt>
                <c:pt idx="215">
                  <c:v>23.5</c:v>
                </c:pt>
                <c:pt idx="216">
                  <c:v>23.3</c:v>
                </c:pt>
                <c:pt idx="217">
                  <c:v>23.3</c:v>
                </c:pt>
                <c:pt idx="218">
                  <c:v>23.3</c:v>
                </c:pt>
                <c:pt idx="219">
                  <c:v>23.3</c:v>
                </c:pt>
                <c:pt idx="220">
                  <c:v>23.2</c:v>
                </c:pt>
                <c:pt idx="221">
                  <c:v>23.2</c:v>
                </c:pt>
                <c:pt idx="222">
                  <c:v>23.1</c:v>
                </c:pt>
                <c:pt idx="223">
                  <c:v>23.1</c:v>
                </c:pt>
                <c:pt idx="224">
                  <c:v>22.9</c:v>
                </c:pt>
                <c:pt idx="225">
                  <c:v>22.9</c:v>
                </c:pt>
                <c:pt idx="226">
                  <c:v>22.8</c:v>
                </c:pt>
                <c:pt idx="227">
                  <c:v>22.8</c:v>
                </c:pt>
                <c:pt idx="228">
                  <c:v>22.7</c:v>
                </c:pt>
                <c:pt idx="229">
                  <c:v>22.7</c:v>
                </c:pt>
                <c:pt idx="230">
                  <c:v>22.7</c:v>
                </c:pt>
                <c:pt idx="231">
                  <c:v>22.7</c:v>
                </c:pt>
                <c:pt idx="232">
                  <c:v>22.7</c:v>
                </c:pt>
                <c:pt idx="233">
                  <c:v>22.7</c:v>
                </c:pt>
                <c:pt idx="234">
                  <c:v>22.7</c:v>
                </c:pt>
                <c:pt idx="235">
                  <c:v>22.7</c:v>
                </c:pt>
                <c:pt idx="236">
                  <c:v>22.8</c:v>
                </c:pt>
                <c:pt idx="237">
                  <c:v>22.8</c:v>
                </c:pt>
                <c:pt idx="238">
                  <c:v>22.8</c:v>
                </c:pt>
                <c:pt idx="239">
                  <c:v>22.8</c:v>
                </c:pt>
                <c:pt idx="240">
                  <c:v>22.8</c:v>
                </c:pt>
                <c:pt idx="241">
                  <c:v>22.8</c:v>
                </c:pt>
                <c:pt idx="242">
                  <c:v>22.8</c:v>
                </c:pt>
                <c:pt idx="243">
                  <c:v>22.8</c:v>
                </c:pt>
                <c:pt idx="244">
                  <c:v>22.8</c:v>
                </c:pt>
                <c:pt idx="245">
                  <c:v>22.8</c:v>
                </c:pt>
                <c:pt idx="246">
                  <c:v>22.8</c:v>
                </c:pt>
                <c:pt idx="247">
                  <c:v>22.8</c:v>
                </c:pt>
                <c:pt idx="248">
                  <c:v>22.9</c:v>
                </c:pt>
                <c:pt idx="249">
                  <c:v>22.9</c:v>
                </c:pt>
                <c:pt idx="250">
                  <c:v>23.1</c:v>
                </c:pt>
                <c:pt idx="251">
                  <c:v>23.1</c:v>
                </c:pt>
                <c:pt idx="252">
                  <c:v>23.3</c:v>
                </c:pt>
                <c:pt idx="253">
                  <c:v>23.3</c:v>
                </c:pt>
                <c:pt idx="254">
                  <c:v>23.3</c:v>
                </c:pt>
                <c:pt idx="255">
                  <c:v>23.3</c:v>
                </c:pt>
                <c:pt idx="256">
                  <c:v>23.2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07D-4988-BEB3-972AC3A98B0F}"/>
            </c:ext>
          </c:extLst>
        </c:ser>
        <c:ser>
          <c:idx val="1"/>
          <c:order val="1"/>
          <c:tx>
            <c:v>dc 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Sheet1!$H$28:$I$28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07D-4988-BEB3-972AC3A98B0F}"/>
            </c:ext>
          </c:extLst>
        </c:ser>
        <c:ser>
          <c:idx val="2"/>
          <c:order val="2"/>
          <c:tx>
            <c:v>dc 10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Sheet1!$H$29:$I$29</c:f>
              <c:numCache>
                <c:formatCode>General</c:formatCode>
                <c:ptCount val="2"/>
                <c:pt idx="0">
                  <c:v>172.74</c:v>
                </c:pt>
                <c:pt idx="1">
                  <c:v>172.74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07D-4988-BEB3-972AC3A98B0F}"/>
            </c:ext>
          </c:extLst>
        </c:ser>
        <c:ser>
          <c:idx val="3"/>
          <c:order val="3"/>
          <c:tx>
            <c:v>dc 20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Sheet1!$H$30:$I$30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07D-4988-BEB3-972AC3A98B0F}"/>
            </c:ext>
          </c:extLst>
        </c:ser>
        <c:ser>
          <c:idx val="4"/>
          <c:order val="4"/>
          <c:tx>
            <c:v>dc 30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Sheet1!$H$31:$I$31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07D-4988-BEB3-972AC3A98B0F}"/>
            </c:ext>
          </c:extLst>
        </c:ser>
        <c:ser>
          <c:idx val="5"/>
          <c:order val="5"/>
          <c:tx>
            <c:v>dc 40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Sheet1!$H$32:$I$32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07D-4988-BEB3-972AC3A98B0F}"/>
            </c:ext>
          </c:extLst>
        </c:ser>
        <c:ser>
          <c:idx val="6"/>
          <c:order val="6"/>
          <c:tx>
            <c:v>dc 50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Sheet1!$H$33:$I$33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07D-4988-BEB3-972AC3A98B0F}"/>
            </c:ext>
          </c:extLst>
        </c:ser>
        <c:ser>
          <c:idx val="7"/>
          <c:order val="7"/>
          <c:tx>
            <c:v>dc 60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Sheet1!$H$34:$I$34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407D-4988-BEB3-972AC3A98B0F}"/>
            </c:ext>
          </c:extLst>
        </c:ser>
        <c:ser>
          <c:idx val="8"/>
          <c:order val="8"/>
          <c:tx>
            <c:v>dc 70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Sheet1!$H$35:$I$35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407D-4988-BEB3-972AC3A98B0F}"/>
            </c:ext>
          </c:extLst>
        </c:ser>
        <c:ser>
          <c:idx val="9"/>
          <c:order val="9"/>
          <c:tx>
            <c:v>dc 80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Sheet1!$H$36:$I$36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407D-4988-BEB3-972AC3A98B0F}"/>
            </c:ext>
          </c:extLst>
        </c:ser>
        <c:ser>
          <c:idx val="10"/>
          <c:order val="10"/>
          <c:tx>
            <c:v>dc 90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Sheet1!$H$37:$I$37</c:f>
              <c:numCache>
                <c:formatCode>General</c:formatCode>
                <c:ptCount val="2"/>
                <c:pt idx="0">
                  <c:v>12.58</c:v>
                </c:pt>
                <c:pt idx="1">
                  <c:v>12.58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C-407D-4988-BEB3-972AC3A98B0F}"/>
            </c:ext>
          </c:extLst>
        </c:ser>
        <c:ser>
          <c:idx val="11"/>
          <c:order val="11"/>
          <c:tx>
            <c:v>dc 100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Sheet1!$H$38:$I$38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Sheet1!$N$29:$N$30</c:f>
              <c:numCache>
                <c:formatCode>General</c:formatCode>
                <c:ptCount val="2"/>
                <c:pt idx="0">
                  <c:v>30</c:v>
                </c:pt>
                <c:pt idx="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07D-4988-BEB3-972AC3A98B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1720160"/>
        <c:axId val="263642416"/>
      </c:scatterChart>
      <c:valAx>
        <c:axId val="261720160"/>
        <c:scaling>
          <c:orientation val="minMax"/>
          <c:max val="6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Tími (s)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642416"/>
        <c:crosses val="autoZero"/>
        <c:crossBetween val="midCat"/>
      </c:valAx>
      <c:valAx>
        <c:axId val="263642416"/>
        <c:scaling>
          <c:orientation val="minMax"/>
          <c:max val="25"/>
          <c:min val="1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1720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 sem fall af duty cycle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Sheet1!$G$28:$G$38</c:f>
              <c:numCache>
                <c:formatCode>General</c:formatCode>
                <c:ptCount val="11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  <c:pt idx="6">
                  <c:v>60</c:v>
                </c:pt>
                <c:pt idx="7">
                  <c:v>70</c:v>
                </c:pt>
                <c:pt idx="8">
                  <c:v>80</c:v>
                </c:pt>
                <c:pt idx="9">
                  <c:v>90</c:v>
                </c:pt>
                <c:pt idx="10">
                  <c:v>100</c:v>
                </c:pt>
              </c:numCache>
            </c:numRef>
          </c:xVal>
          <c:yVal>
            <c:numRef>
              <c:f>Sheet1!$J$28:$J$38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ECA-4263-BAA9-7873B8702C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17088"/>
        <c:axId val="251843536"/>
      </c:scatterChart>
      <c:valAx>
        <c:axId val="435417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Duty</a:t>
                </a:r>
                <a:r>
                  <a:rPr lang="en-GB" baseline="0"/>
                  <a:t> cycle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43536"/>
        <c:crosses val="autoZero"/>
        <c:crossBetween val="midCat"/>
      </c:valAx>
      <c:valAx>
        <c:axId val="251843536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Jafnvægishitastig sem fall af duty cycle á línulegu sviði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10"/>
            <c:backward val="10"/>
            <c:dispRSqr val="1"/>
            <c:dispEq val="1"/>
            <c:trendlineLbl>
              <c:layout>
                <c:manualLayout>
                  <c:x val="1.0020833333333333E-2"/>
                  <c:y val="-0.4026867505532396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Sheet1!$G$29:$G$37</c:f>
              <c:numCache>
                <c:formatCode>General</c:formatCode>
                <c:ptCount val="9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</c:numCache>
            </c:numRef>
          </c:xVal>
          <c:yVal>
            <c:numRef>
              <c:f>Sheet1!$J$29:$J$37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43A-49F7-88EA-3BDBCB3266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5417088"/>
        <c:axId val="251843536"/>
      </c:scatterChart>
      <c:valAx>
        <c:axId val="435417088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Duty</a:t>
                </a:r>
                <a:r>
                  <a:rPr lang="en-GB" baseline="0"/>
                  <a:t> cycle</a:t>
                </a:r>
                <a:endParaRPr lang="en-GB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1843536"/>
        <c:crosses val="autoZero"/>
        <c:crossBetween val="midCat"/>
      </c:valAx>
      <c:valAx>
        <c:axId val="251843536"/>
        <c:scaling>
          <c:orientation val="minMax"/>
          <c:max val="30"/>
          <c:min val="2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Hitastig (°C)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417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18</xdr:col>
      <xdr:colOff>0</xdr:colOff>
      <xdr:row>24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362301-4C62-4599-897A-618FFF1BD9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39</xdr:row>
      <xdr:rowOff>0</xdr:rowOff>
    </xdr:from>
    <xdr:to>
      <xdr:col>16</xdr:col>
      <xdr:colOff>0</xdr:colOff>
      <xdr:row>55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3454FD4-BC22-4CA4-9B97-34D198A9F8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0</xdr:colOff>
      <xdr:row>55</xdr:row>
      <xdr:rowOff>0</xdr:rowOff>
    </xdr:from>
    <xdr:to>
      <xdr:col>16</xdr:col>
      <xdr:colOff>0</xdr:colOff>
      <xdr:row>72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CEBD7E4-4810-4D08-99B7-9514B4CA5FA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8"/>
  <sheetViews>
    <sheetView tabSelected="1" topLeftCell="A4" zoomScaleNormal="100" workbookViewId="0">
      <selection activeCell="D64" sqref="D64"/>
    </sheetView>
  </sheetViews>
  <sheetFormatPr defaultRowHeight="14.4" x14ac:dyDescent="0.3"/>
  <cols>
    <col min="1" max="1" width="8" bestFit="1" customWidth="1"/>
    <col min="2" max="2" width="7.33203125" bestFit="1" customWidth="1"/>
    <col min="3" max="3" width="7.21875" bestFit="1" customWidth="1"/>
    <col min="4" max="4" width="10.109375" bestFit="1" customWidth="1"/>
    <col min="5" max="5" width="9.88671875" bestFit="1" customWidth="1"/>
  </cols>
  <sheetData>
    <row r="1" spans="1:5" x14ac:dyDescent="0.3">
      <c r="A1" t="s">
        <v>15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12.58</v>
      </c>
      <c r="B2">
        <v>16.5</v>
      </c>
      <c r="C2">
        <v>1</v>
      </c>
      <c r="D2">
        <v>90</v>
      </c>
      <c r="E2">
        <v>1</v>
      </c>
    </row>
    <row r="3" spans="1:5" x14ac:dyDescent="0.3">
      <c r="A3">
        <v>13.58</v>
      </c>
      <c r="B3">
        <v>16.5</v>
      </c>
      <c r="C3">
        <v>1</v>
      </c>
      <c r="D3">
        <v>90</v>
      </c>
      <c r="E3">
        <v>1</v>
      </c>
    </row>
    <row r="4" spans="1:5" x14ac:dyDescent="0.3">
      <c r="A4">
        <v>58.68</v>
      </c>
      <c r="B4">
        <v>17.899999999999999</v>
      </c>
      <c r="C4">
        <v>1</v>
      </c>
      <c r="D4">
        <v>90</v>
      </c>
      <c r="E4">
        <v>1</v>
      </c>
    </row>
    <row r="5" spans="1:5" x14ac:dyDescent="0.3">
      <c r="A5">
        <v>59.68</v>
      </c>
      <c r="B5">
        <v>17.899999999999999</v>
      </c>
      <c r="C5">
        <v>1</v>
      </c>
      <c r="D5">
        <v>90</v>
      </c>
      <c r="E5">
        <v>1</v>
      </c>
    </row>
    <row r="6" spans="1:5" x14ac:dyDescent="0.3">
      <c r="A6">
        <v>107.24</v>
      </c>
      <c r="B6">
        <v>18.8</v>
      </c>
      <c r="C6">
        <v>1</v>
      </c>
      <c r="D6">
        <v>90</v>
      </c>
      <c r="E6">
        <v>1</v>
      </c>
    </row>
    <row r="7" spans="1:5" x14ac:dyDescent="0.3">
      <c r="A7">
        <v>108.24</v>
      </c>
      <c r="B7">
        <v>18.8</v>
      </c>
      <c r="C7">
        <v>1</v>
      </c>
      <c r="D7">
        <v>90</v>
      </c>
      <c r="E7">
        <v>1</v>
      </c>
    </row>
    <row r="8" spans="1:5" x14ac:dyDescent="0.3">
      <c r="A8">
        <v>131.57</v>
      </c>
      <c r="B8">
        <v>19.5</v>
      </c>
      <c r="C8">
        <v>1</v>
      </c>
      <c r="D8">
        <v>90</v>
      </c>
      <c r="E8">
        <v>1</v>
      </c>
    </row>
    <row r="9" spans="1:5" x14ac:dyDescent="0.3">
      <c r="A9">
        <v>132.57</v>
      </c>
      <c r="B9">
        <v>19.5</v>
      </c>
      <c r="C9">
        <v>1</v>
      </c>
      <c r="D9">
        <v>90</v>
      </c>
      <c r="E9">
        <v>1</v>
      </c>
    </row>
    <row r="10" spans="1:5" x14ac:dyDescent="0.3">
      <c r="A10">
        <v>148.59</v>
      </c>
      <c r="B10">
        <v>19.8</v>
      </c>
      <c r="C10">
        <v>1</v>
      </c>
      <c r="D10">
        <v>90</v>
      </c>
      <c r="E10">
        <v>1</v>
      </c>
    </row>
    <row r="11" spans="1:5" x14ac:dyDescent="0.3">
      <c r="A11">
        <v>149.59</v>
      </c>
      <c r="B11">
        <v>19.8</v>
      </c>
      <c r="C11">
        <v>1</v>
      </c>
      <c r="D11">
        <v>90</v>
      </c>
      <c r="E11">
        <v>1</v>
      </c>
    </row>
    <row r="12" spans="1:5" x14ac:dyDescent="0.3">
      <c r="A12">
        <v>150.85</v>
      </c>
      <c r="B12">
        <v>19.899999999999999</v>
      </c>
      <c r="C12">
        <v>1</v>
      </c>
      <c r="D12">
        <v>90</v>
      </c>
      <c r="E12">
        <v>1</v>
      </c>
    </row>
    <row r="13" spans="1:5" x14ac:dyDescent="0.3">
      <c r="A13">
        <v>151.85</v>
      </c>
      <c r="B13">
        <v>19.899999999999999</v>
      </c>
      <c r="C13">
        <v>1</v>
      </c>
      <c r="D13">
        <v>90</v>
      </c>
      <c r="E13">
        <v>1</v>
      </c>
    </row>
    <row r="14" spans="1:5" x14ac:dyDescent="0.3">
      <c r="A14">
        <v>153.30000000000001</v>
      </c>
      <c r="B14">
        <v>19.899999999999999</v>
      </c>
      <c r="C14">
        <v>1</v>
      </c>
      <c r="D14">
        <v>90</v>
      </c>
      <c r="E14">
        <v>1</v>
      </c>
    </row>
    <row r="15" spans="1:5" x14ac:dyDescent="0.3">
      <c r="A15">
        <v>154.30000000000001</v>
      </c>
      <c r="B15">
        <v>19.899999999999999</v>
      </c>
      <c r="C15">
        <v>1</v>
      </c>
      <c r="D15">
        <v>90</v>
      </c>
      <c r="E15">
        <v>1</v>
      </c>
    </row>
    <row r="16" spans="1:5" x14ac:dyDescent="0.3">
      <c r="A16">
        <v>160.58000000000001</v>
      </c>
      <c r="B16">
        <v>20.100000000000001</v>
      </c>
      <c r="C16">
        <v>1</v>
      </c>
      <c r="D16">
        <v>90</v>
      </c>
      <c r="E16">
        <v>1</v>
      </c>
    </row>
    <row r="17" spans="1:25" x14ac:dyDescent="0.3">
      <c r="A17">
        <v>161.58000000000001</v>
      </c>
      <c r="B17">
        <v>20.100000000000001</v>
      </c>
      <c r="C17">
        <v>1</v>
      </c>
      <c r="D17">
        <v>90</v>
      </c>
      <c r="E17">
        <v>1</v>
      </c>
    </row>
    <row r="18" spans="1:25" x14ac:dyDescent="0.3">
      <c r="A18">
        <v>163.02000000000001</v>
      </c>
      <c r="B18">
        <v>20.100000000000001</v>
      </c>
      <c r="C18">
        <v>1</v>
      </c>
      <c r="D18">
        <v>90</v>
      </c>
      <c r="E18">
        <v>1</v>
      </c>
    </row>
    <row r="19" spans="1:25" x14ac:dyDescent="0.3">
      <c r="A19">
        <v>164.02</v>
      </c>
      <c r="B19">
        <v>20.100000000000001</v>
      </c>
      <c r="C19">
        <v>1</v>
      </c>
      <c r="D19">
        <v>90</v>
      </c>
      <c r="E19">
        <v>1</v>
      </c>
    </row>
    <row r="20" spans="1:25" x14ac:dyDescent="0.3">
      <c r="A20">
        <v>165.45</v>
      </c>
      <c r="B20">
        <v>20.2</v>
      </c>
      <c r="C20">
        <v>1</v>
      </c>
      <c r="D20">
        <v>90</v>
      </c>
      <c r="E20">
        <v>1</v>
      </c>
    </row>
    <row r="21" spans="1:25" x14ac:dyDescent="0.3">
      <c r="A21">
        <v>166.45</v>
      </c>
      <c r="B21">
        <v>20.2</v>
      </c>
      <c r="C21">
        <v>1</v>
      </c>
      <c r="D21">
        <v>90</v>
      </c>
      <c r="E21">
        <v>1</v>
      </c>
    </row>
    <row r="22" spans="1:25" x14ac:dyDescent="0.3">
      <c r="A22">
        <v>167.88</v>
      </c>
      <c r="B22">
        <v>20.2</v>
      </c>
      <c r="C22">
        <v>1</v>
      </c>
      <c r="D22">
        <v>90</v>
      </c>
      <c r="E22">
        <v>1</v>
      </c>
    </row>
    <row r="23" spans="1:25" x14ac:dyDescent="0.3">
      <c r="A23">
        <v>168.88</v>
      </c>
      <c r="B23">
        <v>20.2</v>
      </c>
      <c r="C23">
        <v>1</v>
      </c>
      <c r="D23">
        <v>90</v>
      </c>
      <c r="E23">
        <v>1</v>
      </c>
    </row>
    <row r="24" spans="1:25" x14ac:dyDescent="0.3">
      <c r="A24">
        <v>172.74</v>
      </c>
      <c r="B24">
        <v>20.3</v>
      </c>
      <c r="C24">
        <v>1</v>
      </c>
      <c r="D24">
        <v>10</v>
      </c>
      <c r="E24">
        <v>1</v>
      </c>
    </row>
    <row r="25" spans="1:25" x14ac:dyDescent="0.3">
      <c r="A25">
        <v>173.74</v>
      </c>
      <c r="B25">
        <v>20.3</v>
      </c>
      <c r="C25">
        <v>1</v>
      </c>
      <c r="D25">
        <v>10</v>
      </c>
      <c r="E25">
        <v>1</v>
      </c>
    </row>
    <row r="26" spans="1:25" x14ac:dyDescent="0.3">
      <c r="A26">
        <v>175.17</v>
      </c>
      <c r="B26">
        <v>20.399999999999999</v>
      </c>
      <c r="C26">
        <v>1</v>
      </c>
      <c r="D26">
        <v>10</v>
      </c>
      <c r="E26">
        <v>1</v>
      </c>
      <c r="G26" t="s">
        <v>4</v>
      </c>
    </row>
    <row r="27" spans="1:25" x14ac:dyDescent="0.3">
      <c r="A27">
        <v>176.17</v>
      </c>
      <c r="B27">
        <v>20.399999999999999</v>
      </c>
      <c r="C27">
        <v>1</v>
      </c>
      <c r="D27">
        <v>10</v>
      </c>
      <c r="E27">
        <v>1</v>
      </c>
      <c r="G27" t="s">
        <v>6</v>
      </c>
      <c r="H27" t="s">
        <v>5</v>
      </c>
      <c r="J27" t="s">
        <v>9</v>
      </c>
      <c r="T27" t="s">
        <v>11</v>
      </c>
      <c r="U27" t="s">
        <v>6</v>
      </c>
      <c r="V27" t="s">
        <v>5</v>
      </c>
      <c r="W27" t="s">
        <v>12</v>
      </c>
      <c r="X27" t="s">
        <v>14</v>
      </c>
      <c r="Y27" t="s">
        <v>13</v>
      </c>
    </row>
    <row r="28" spans="1:25" x14ac:dyDescent="0.3">
      <c r="A28">
        <v>177.6</v>
      </c>
      <c r="B28">
        <v>20.3</v>
      </c>
      <c r="C28">
        <v>1</v>
      </c>
      <c r="D28">
        <v>10</v>
      </c>
      <c r="E28">
        <v>1</v>
      </c>
      <c r="G28">
        <v>0</v>
      </c>
      <c r="H28">
        <f>_xlfn.MINIFS($A$2:$A$631,$C$2:$C$631,1,$D$2:$D$631,G28)</f>
        <v>0</v>
      </c>
      <c r="I28">
        <f>H28</f>
        <v>0</v>
      </c>
      <c r="J28">
        <f>_xlfn.MAXIFS($F$2:$F$631,$C$2:$C$631,1,$D$2:$D$631,G28)</f>
        <v>0</v>
      </c>
      <c r="T28">
        <v>0</v>
      </c>
      <c r="U28">
        <v>0</v>
      </c>
      <c r="V28" cm="1">
        <f t="array" ref="V28:V38">H28:H38</f>
        <v>0</v>
      </c>
      <c r="W28">
        <f>N31</f>
        <v>0</v>
      </c>
    </row>
    <row r="29" spans="1:25" x14ac:dyDescent="0.3">
      <c r="A29">
        <v>178.6</v>
      </c>
      <c r="B29">
        <v>20.3</v>
      </c>
      <c r="C29">
        <v>1</v>
      </c>
      <c r="D29">
        <v>10</v>
      </c>
      <c r="E29">
        <v>1</v>
      </c>
      <c r="G29">
        <v>10</v>
      </c>
      <c r="H29">
        <f>_xlfn.MINIFS($A$2:$A$631,$C$2:$C$631,1,$D$2:$D$631,G29)</f>
        <v>172.74</v>
      </c>
      <c r="I29">
        <f t="shared" ref="I29:I38" si="0">H29</f>
        <v>172.74</v>
      </c>
      <c r="J29">
        <f t="shared" ref="J29:J38" si="1">_xlfn.MAXIFS($F$2:$F$631,$C$2:$C$631,1,$D$2:$D$631,G29)</f>
        <v>0</v>
      </c>
      <c r="L29" t="s">
        <v>7</v>
      </c>
      <c r="N29">
        <f>CEILING(MAX($B$2:$B$631),10)</f>
        <v>30</v>
      </c>
      <c r="T29">
        <v>1</v>
      </c>
      <c r="U29">
        <f>G28</f>
        <v>0</v>
      </c>
      <c r="V29">
        <v>172.74</v>
      </c>
      <c r="W29">
        <f>J28</f>
        <v>0</v>
      </c>
      <c r="X29">
        <f>W28-0.63*(W28-W29)</f>
        <v>0</v>
      </c>
      <c r="Y29">
        <f>_xlfn.MINIFS($A$2:$A$631,$B$2:$B$631, "&lt;"&amp; W29, $C$2:$C$631,T29,$D$2:$D$631,U29)-V28</f>
        <v>0</v>
      </c>
    </row>
    <row r="30" spans="1:25" x14ac:dyDescent="0.3">
      <c r="A30">
        <v>180</v>
      </c>
      <c r="B30">
        <v>20.399999999999999</v>
      </c>
      <c r="C30">
        <v>1</v>
      </c>
      <c r="D30">
        <v>10</v>
      </c>
      <c r="E30">
        <v>1</v>
      </c>
      <c r="G30">
        <v>20</v>
      </c>
      <c r="H30">
        <f t="shared" ref="H30:H38" si="2">_xlfn.MINIFS($A$2:$A$631,$C$2:$C$631,1,$D$2:$D$631,G30)</f>
        <v>0</v>
      </c>
      <c r="I30">
        <f t="shared" si="0"/>
        <v>0</v>
      </c>
      <c r="J30">
        <f t="shared" si="1"/>
        <v>0</v>
      </c>
      <c r="L30" t="s">
        <v>8</v>
      </c>
      <c r="N30">
        <v>0</v>
      </c>
      <c r="T30">
        <v>1</v>
      </c>
      <c r="U30">
        <f t="shared" ref="U30:U38" si="3">G29</f>
        <v>10</v>
      </c>
      <c r="V30">
        <v>0</v>
      </c>
      <c r="W30">
        <f t="shared" ref="W30:W39" si="4">J29</f>
        <v>0</v>
      </c>
      <c r="X30">
        <f t="shared" ref="X30:X39" si="5">W29-0.63*(W29-W30)</f>
        <v>0</v>
      </c>
      <c r="Y30">
        <f t="shared" ref="Y30:Y39" si="6">_xlfn.MINIFS($A$2:$A$631,$B$2:$B$631, "&lt;"&amp; W30, $C$2:$C$631,T30,$D$2:$D$631,U30)-V29</f>
        <v>-172.74</v>
      </c>
    </row>
    <row r="31" spans="1:25" x14ac:dyDescent="0.3">
      <c r="A31">
        <v>181</v>
      </c>
      <c r="B31">
        <v>20.399999999999999</v>
      </c>
      <c r="C31">
        <v>1</v>
      </c>
      <c r="D31">
        <v>10</v>
      </c>
      <c r="E31">
        <v>1</v>
      </c>
      <c r="G31">
        <v>30</v>
      </c>
      <c r="H31">
        <f t="shared" si="2"/>
        <v>0</v>
      </c>
      <c r="I31">
        <f t="shared" si="0"/>
        <v>0</v>
      </c>
      <c r="J31">
        <f t="shared" si="1"/>
        <v>0</v>
      </c>
      <c r="L31" t="s">
        <v>10</v>
      </c>
      <c r="N31">
        <f>_xlfn.MAXIFS($F$2:$F$631,$C$2:$C$631,0,$D$2:$D$631,0)</f>
        <v>0</v>
      </c>
      <c r="T31">
        <v>1</v>
      </c>
      <c r="U31">
        <f t="shared" si="3"/>
        <v>20</v>
      </c>
      <c r="V31">
        <v>0</v>
      </c>
      <c r="W31">
        <f t="shared" si="4"/>
        <v>0</v>
      </c>
      <c r="X31">
        <f t="shared" si="5"/>
        <v>0</v>
      </c>
      <c r="Y31">
        <f t="shared" si="6"/>
        <v>0</v>
      </c>
    </row>
    <row r="32" spans="1:25" x14ac:dyDescent="0.3">
      <c r="A32">
        <v>182.44</v>
      </c>
      <c r="B32">
        <v>20.5</v>
      </c>
      <c r="C32">
        <v>1</v>
      </c>
      <c r="D32">
        <v>10</v>
      </c>
      <c r="E32">
        <v>1</v>
      </c>
      <c r="G32">
        <v>40</v>
      </c>
      <c r="H32">
        <f t="shared" si="2"/>
        <v>0</v>
      </c>
      <c r="I32">
        <f t="shared" si="0"/>
        <v>0</v>
      </c>
      <c r="J32">
        <f t="shared" si="1"/>
        <v>0</v>
      </c>
      <c r="T32">
        <v>1</v>
      </c>
      <c r="U32">
        <f t="shared" si="3"/>
        <v>30</v>
      </c>
      <c r="V32">
        <v>0</v>
      </c>
      <c r="W32">
        <f t="shared" si="4"/>
        <v>0</v>
      </c>
      <c r="X32">
        <f t="shared" si="5"/>
        <v>0</v>
      </c>
      <c r="Y32">
        <f t="shared" si="6"/>
        <v>0</v>
      </c>
    </row>
    <row r="33" spans="1:25" x14ac:dyDescent="0.3">
      <c r="A33">
        <v>183.44</v>
      </c>
      <c r="B33">
        <v>20.5</v>
      </c>
      <c r="C33">
        <v>1</v>
      </c>
      <c r="D33">
        <v>10</v>
      </c>
      <c r="E33">
        <v>1</v>
      </c>
      <c r="G33">
        <v>50</v>
      </c>
      <c r="H33">
        <f t="shared" si="2"/>
        <v>0</v>
      </c>
      <c r="I33">
        <f t="shared" si="0"/>
        <v>0</v>
      </c>
      <c r="J33">
        <f t="shared" si="1"/>
        <v>0</v>
      </c>
      <c r="T33">
        <v>1</v>
      </c>
      <c r="U33">
        <f t="shared" si="3"/>
        <v>40</v>
      </c>
      <c r="V33">
        <v>0</v>
      </c>
      <c r="W33">
        <f t="shared" si="4"/>
        <v>0</v>
      </c>
      <c r="X33">
        <f t="shared" si="5"/>
        <v>0</v>
      </c>
      <c r="Y33">
        <f t="shared" si="6"/>
        <v>0</v>
      </c>
    </row>
    <row r="34" spans="1:25" x14ac:dyDescent="0.3">
      <c r="A34">
        <v>184.88</v>
      </c>
      <c r="B34">
        <v>20.5</v>
      </c>
      <c r="C34">
        <v>1</v>
      </c>
      <c r="D34">
        <v>10</v>
      </c>
      <c r="E34">
        <v>1</v>
      </c>
      <c r="G34">
        <v>60</v>
      </c>
      <c r="H34">
        <f t="shared" si="2"/>
        <v>0</v>
      </c>
      <c r="I34">
        <f t="shared" si="0"/>
        <v>0</v>
      </c>
      <c r="J34">
        <f t="shared" si="1"/>
        <v>0</v>
      </c>
      <c r="T34">
        <v>1</v>
      </c>
      <c r="U34">
        <f t="shared" si="3"/>
        <v>50</v>
      </c>
      <c r="V34">
        <v>0</v>
      </c>
      <c r="W34">
        <f t="shared" si="4"/>
        <v>0</v>
      </c>
      <c r="X34">
        <f t="shared" si="5"/>
        <v>0</v>
      </c>
      <c r="Y34">
        <f t="shared" si="6"/>
        <v>0</v>
      </c>
    </row>
    <row r="35" spans="1:25" x14ac:dyDescent="0.3">
      <c r="A35">
        <v>185.89</v>
      </c>
      <c r="B35">
        <v>20.5</v>
      </c>
      <c r="C35">
        <v>1</v>
      </c>
      <c r="D35">
        <v>10</v>
      </c>
      <c r="E35">
        <v>1</v>
      </c>
      <c r="G35">
        <v>70</v>
      </c>
      <c r="H35">
        <f t="shared" si="2"/>
        <v>0</v>
      </c>
      <c r="I35">
        <f t="shared" si="0"/>
        <v>0</v>
      </c>
      <c r="J35">
        <f t="shared" si="1"/>
        <v>0</v>
      </c>
      <c r="T35">
        <v>1</v>
      </c>
      <c r="U35">
        <f t="shared" si="3"/>
        <v>60</v>
      </c>
      <c r="V35">
        <v>0</v>
      </c>
      <c r="W35">
        <f t="shared" si="4"/>
        <v>0</v>
      </c>
      <c r="X35">
        <f t="shared" si="5"/>
        <v>0</v>
      </c>
      <c r="Y35">
        <f t="shared" si="6"/>
        <v>0</v>
      </c>
    </row>
    <row r="36" spans="1:25" x14ac:dyDescent="0.3">
      <c r="A36">
        <v>187.32</v>
      </c>
      <c r="B36">
        <v>20.6</v>
      </c>
      <c r="C36">
        <v>1</v>
      </c>
      <c r="D36">
        <v>10</v>
      </c>
      <c r="E36">
        <v>1</v>
      </c>
      <c r="G36">
        <v>80</v>
      </c>
      <c r="H36">
        <f t="shared" si="2"/>
        <v>0</v>
      </c>
      <c r="I36">
        <f t="shared" si="0"/>
        <v>0</v>
      </c>
      <c r="J36">
        <f t="shared" si="1"/>
        <v>0</v>
      </c>
      <c r="T36">
        <v>1</v>
      </c>
      <c r="U36">
        <f t="shared" si="3"/>
        <v>70</v>
      </c>
      <c r="V36">
        <v>0</v>
      </c>
      <c r="W36">
        <f t="shared" si="4"/>
        <v>0</v>
      </c>
      <c r="X36">
        <f t="shared" si="5"/>
        <v>0</v>
      </c>
      <c r="Y36">
        <f t="shared" si="6"/>
        <v>0</v>
      </c>
    </row>
    <row r="37" spans="1:25" x14ac:dyDescent="0.3">
      <c r="A37">
        <v>188.32</v>
      </c>
      <c r="B37">
        <v>20.6</v>
      </c>
      <c r="C37">
        <v>1</v>
      </c>
      <c r="D37">
        <v>10</v>
      </c>
      <c r="E37">
        <v>1</v>
      </c>
      <c r="G37">
        <v>90</v>
      </c>
      <c r="H37">
        <f t="shared" si="2"/>
        <v>12.58</v>
      </c>
      <c r="I37">
        <f t="shared" si="0"/>
        <v>12.58</v>
      </c>
      <c r="J37">
        <f t="shared" si="1"/>
        <v>0</v>
      </c>
      <c r="T37">
        <v>1</v>
      </c>
      <c r="U37">
        <f t="shared" si="3"/>
        <v>80</v>
      </c>
      <c r="V37">
        <v>12.58</v>
      </c>
      <c r="W37">
        <f t="shared" si="4"/>
        <v>0</v>
      </c>
      <c r="X37">
        <f t="shared" si="5"/>
        <v>0</v>
      </c>
      <c r="Y37">
        <f t="shared" si="6"/>
        <v>0</v>
      </c>
    </row>
    <row r="38" spans="1:25" x14ac:dyDescent="0.3">
      <c r="A38">
        <v>189.75</v>
      </c>
      <c r="B38">
        <v>20.7</v>
      </c>
      <c r="C38">
        <v>1</v>
      </c>
      <c r="D38">
        <v>10</v>
      </c>
      <c r="E38">
        <v>1</v>
      </c>
      <c r="G38">
        <v>100</v>
      </c>
      <c r="H38">
        <f t="shared" si="2"/>
        <v>0</v>
      </c>
      <c r="I38">
        <f t="shared" si="0"/>
        <v>0</v>
      </c>
      <c r="J38">
        <f t="shared" si="1"/>
        <v>0</v>
      </c>
      <c r="T38">
        <v>1</v>
      </c>
      <c r="U38">
        <f t="shared" si="3"/>
        <v>90</v>
      </c>
      <c r="V38">
        <v>0</v>
      </c>
      <c r="W38">
        <f t="shared" si="4"/>
        <v>0</v>
      </c>
      <c r="X38">
        <f t="shared" si="5"/>
        <v>0</v>
      </c>
      <c r="Y38">
        <f t="shared" si="6"/>
        <v>-12.58</v>
      </c>
    </row>
    <row r="39" spans="1:25" x14ac:dyDescent="0.3">
      <c r="A39">
        <v>190.75</v>
      </c>
      <c r="B39">
        <v>20.7</v>
      </c>
      <c r="C39">
        <v>1</v>
      </c>
      <c r="D39">
        <v>10</v>
      </c>
      <c r="E39">
        <v>1</v>
      </c>
      <c r="T39">
        <v>1</v>
      </c>
      <c r="U39">
        <f>G38</f>
        <v>100</v>
      </c>
      <c r="V39">
        <f>MAX($A$2:$A$631)</f>
        <v>580.80999999999995</v>
      </c>
      <c r="W39">
        <f t="shared" si="4"/>
        <v>0</v>
      </c>
      <c r="X39">
        <f t="shared" si="5"/>
        <v>0</v>
      </c>
      <c r="Y39">
        <f t="shared" si="6"/>
        <v>0</v>
      </c>
    </row>
    <row r="40" spans="1:25" x14ac:dyDescent="0.3">
      <c r="A40">
        <v>192.19</v>
      </c>
      <c r="B40">
        <v>20.8</v>
      </c>
      <c r="C40">
        <v>1</v>
      </c>
      <c r="D40">
        <v>10</v>
      </c>
      <c r="E40">
        <v>1</v>
      </c>
    </row>
    <row r="41" spans="1:25" x14ac:dyDescent="0.3">
      <c r="A41">
        <v>193.19</v>
      </c>
      <c r="B41">
        <v>20.8</v>
      </c>
      <c r="C41">
        <v>1</v>
      </c>
      <c r="D41">
        <v>10</v>
      </c>
      <c r="E41">
        <v>1</v>
      </c>
    </row>
    <row r="42" spans="1:25" x14ac:dyDescent="0.3">
      <c r="A42">
        <v>194.62</v>
      </c>
      <c r="B42">
        <v>20.9</v>
      </c>
      <c r="C42">
        <v>1</v>
      </c>
      <c r="D42">
        <v>10</v>
      </c>
      <c r="E42">
        <v>1</v>
      </c>
    </row>
    <row r="43" spans="1:25" x14ac:dyDescent="0.3">
      <c r="A43">
        <v>195.62</v>
      </c>
      <c r="B43">
        <v>20.9</v>
      </c>
      <c r="C43">
        <v>1</v>
      </c>
      <c r="D43">
        <v>10</v>
      </c>
      <c r="E43">
        <v>1</v>
      </c>
    </row>
    <row r="44" spans="1:25" x14ac:dyDescent="0.3">
      <c r="A44">
        <v>197.05</v>
      </c>
      <c r="B44">
        <v>21.2</v>
      </c>
      <c r="C44">
        <v>1</v>
      </c>
      <c r="D44">
        <v>10</v>
      </c>
      <c r="E44">
        <v>1</v>
      </c>
    </row>
    <row r="45" spans="1:25" x14ac:dyDescent="0.3">
      <c r="A45">
        <v>198.06</v>
      </c>
      <c r="B45">
        <v>21.2</v>
      </c>
      <c r="C45">
        <v>1</v>
      </c>
      <c r="D45">
        <v>10</v>
      </c>
      <c r="E45">
        <v>1</v>
      </c>
    </row>
    <row r="46" spans="1:25" x14ac:dyDescent="0.3">
      <c r="A46">
        <v>199.49</v>
      </c>
      <c r="B46">
        <v>21.4</v>
      </c>
      <c r="C46">
        <v>1</v>
      </c>
      <c r="D46">
        <v>10</v>
      </c>
      <c r="E46">
        <v>1</v>
      </c>
    </row>
    <row r="47" spans="1:25" x14ac:dyDescent="0.3">
      <c r="A47">
        <v>200.49</v>
      </c>
      <c r="B47">
        <v>21.4</v>
      </c>
      <c r="C47">
        <v>1</v>
      </c>
      <c r="D47">
        <v>10</v>
      </c>
      <c r="E47">
        <v>1</v>
      </c>
    </row>
    <row r="48" spans="1:25" x14ac:dyDescent="0.3">
      <c r="A48">
        <v>201.92</v>
      </c>
      <c r="B48">
        <v>21.6</v>
      </c>
      <c r="C48">
        <v>1</v>
      </c>
      <c r="D48">
        <v>10</v>
      </c>
      <c r="E48">
        <v>1</v>
      </c>
    </row>
    <row r="49" spans="1:5" x14ac:dyDescent="0.3">
      <c r="A49">
        <v>202.92</v>
      </c>
      <c r="B49">
        <v>21.6</v>
      </c>
      <c r="C49">
        <v>1</v>
      </c>
      <c r="D49">
        <v>10</v>
      </c>
      <c r="E49">
        <v>1</v>
      </c>
    </row>
    <row r="50" spans="1:5" x14ac:dyDescent="0.3">
      <c r="A50">
        <v>204.35</v>
      </c>
      <c r="B50">
        <v>21.8</v>
      </c>
      <c r="C50">
        <v>1</v>
      </c>
      <c r="D50">
        <v>10</v>
      </c>
      <c r="E50">
        <v>1</v>
      </c>
    </row>
    <row r="51" spans="1:5" x14ac:dyDescent="0.3">
      <c r="A51">
        <v>205.36</v>
      </c>
      <c r="B51">
        <v>21.8</v>
      </c>
      <c r="C51">
        <v>1</v>
      </c>
      <c r="D51">
        <v>10</v>
      </c>
      <c r="E51">
        <v>1</v>
      </c>
    </row>
    <row r="52" spans="1:5" x14ac:dyDescent="0.3">
      <c r="A52">
        <v>206.79</v>
      </c>
      <c r="B52">
        <v>21.9</v>
      </c>
      <c r="C52">
        <v>1</v>
      </c>
      <c r="D52">
        <v>10</v>
      </c>
      <c r="E52">
        <v>1</v>
      </c>
    </row>
    <row r="53" spans="1:5" x14ac:dyDescent="0.3">
      <c r="A53">
        <v>207.79</v>
      </c>
      <c r="B53">
        <v>21.9</v>
      </c>
      <c r="C53">
        <v>1</v>
      </c>
      <c r="D53">
        <v>10</v>
      </c>
      <c r="E53">
        <v>1</v>
      </c>
    </row>
    <row r="54" spans="1:5" x14ac:dyDescent="0.3">
      <c r="A54">
        <v>209.22</v>
      </c>
      <c r="B54">
        <v>22</v>
      </c>
      <c r="C54">
        <v>1</v>
      </c>
      <c r="D54">
        <v>10</v>
      </c>
      <c r="E54">
        <v>1</v>
      </c>
    </row>
    <row r="55" spans="1:5" x14ac:dyDescent="0.3">
      <c r="A55">
        <v>210.22</v>
      </c>
      <c r="B55">
        <v>22</v>
      </c>
      <c r="C55">
        <v>1</v>
      </c>
      <c r="D55">
        <v>10</v>
      </c>
      <c r="E55">
        <v>1</v>
      </c>
    </row>
    <row r="56" spans="1:5" x14ac:dyDescent="0.3">
      <c r="A56">
        <v>211.66</v>
      </c>
      <c r="B56">
        <v>22.2</v>
      </c>
      <c r="C56">
        <v>1</v>
      </c>
      <c r="D56">
        <v>10</v>
      </c>
      <c r="E56">
        <v>1</v>
      </c>
    </row>
    <row r="57" spans="1:5" x14ac:dyDescent="0.3">
      <c r="A57">
        <v>212.66</v>
      </c>
      <c r="B57">
        <v>22.2</v>
      </c>
      <c r="C57">
        <v>1</v>
      </c>
      <c r="D57">
        <v>10</v>
      </c>
      <c r="E57">
        <v>1</v>
      </c>
    </row>
    <row r="58" spans="1:5" x14ac:dyDescent="0.3">
      <c r="A58">
        <v>214.09</v>
      </c>
      <c r="B58">
        <v>22.3</v>
      </c>
      <c r="C58">
        <v>1</v>
      </c>
      <c r="D58">
        <v>10</v>
      </c>
      <c r="E58">
        <v>1</v>
      </c>
    </row>
    <row r="59" spans="1:5" x14ac:dyDescent="0.3">
      <c r="A59">
        <v>215.09</v>
      </c>
      <c r="B59">
        <v>22.3</v>
      </c>
      <c r="C59">
        <v>1</v>
      </c>
      <c r="D59">
        <v>10</v>
      </c>
      <c r="E59">
        <v>1</v>
      </c>
    </row>
    <row r="60" spans="1:5" x14ac:dyDescent="0.3">
      <c r="A60">
        <v>216.53</v>
      </c>
      <c r="B60">
        <v>22.3</v>
      </c>
      <c r="C60">
        <v>1</v>
      </c>
      <c r="D60">
        <v>10</v>
      </c>
      <c r="E60">
        <v>1</v>
      </c>
    </row>
    <row r="61" spans="1:5" x14ac:dyDescent="0.3">
      <c r="A61">
        <v>217.53</v>
      </c>
      <c r="B61">
        <v>22.3</v>
      </c>
      <c r="C61">
        <v>1</v>
      </c>
      <c r="D61">
        <v>10</v>
      </c>
      <c r="E61">
        <v>1</v>
      </c>
    </row>
    <row r="62" spans="1:5" x14ac:dyDescent="0.3">
      <c r="A62">
        <v>218.96</v>
      </c>
      <c r="B62">
        <v>22.3</v>
      </c>
      <c r="C62">
        <v>1</v>
      </c>
      <c r="D62">
        <v>10</v>
      </c>
      <c r="E62">
        <v>1</v>
      </c>
    </row>
    <row r="63" spans="1:5" x14ac:dyDescent="0.3">
      <c r="A63">
        <v>219.96</v>
      </c>
      <c r="B63">
        <v>22.3</v>
      </c>
      <c r="C63">
        <v>1</v>
      </c>
      <c r="D63">
        <v>10</v>
      </c>
      <c r="E63">
        <v>1</v>
      </c>
    </row>
    <row r="64" spans="1:5" x14ac:dyDescent="0.3">
      <c r="A64">
        <v>221.4</v>
      </c>
      <c r="B64">
        <v>22.3</v>
      </c>
      <c r="C64">
        <v>1</v>
      </c>
      <c r="D64">
        <v>90</v>
      </c>
      <c r="E64">
        <v>1</v>
      </c>
    </row>
    <row r="65" spans="1:5" x14ac:dyDescent="0.3">
      <c r="A65">
        <v>222.4</v>
      </c>
      <c r="B65">
        <v>22.3</v>
      </c>
      <c r="C65">
        <v>1</v>
      </c>
      <c r="D65">
        <v>90</v>
      </c>
      <c r="E65">
        <v>1</v>
      </c>
    </row>
    <row r="66" spans="1:5" x14ac:dyDescent="0.3">
      <c r="A66">
        <v>223.83</v>
      </c>
      <c r="B66">
        <v>22.3</v>
      </c>
      <c r="C66">
        <v>1</v>
      </c>
      <c r="D66">
        <v>90</v>
      </c>
      <c r="E66">
        <v>1</v>
      </c>
    </row>
    <row r="67" spans="1:5" x14ac:dyDescent="0.3">
      <c r="A67">
        <v>224.83</v>
      </c>
      <c r="B67">
        <v>22.3</v>
      </c>
      <c r="C67">
        <v>1</v>
      </c>
      <c r="D67">
        <v>90</v>
      </c>
      <c r="E67">
        <v>1</v>
      </c>
    </row>
    <row r="68" spans="1:5" x14ac:dyDescent="0.3">
      <c r="A68">
        <v>226.26</v>
      </c>
      <c r="B68">
        <v>22.2</v>
      </c>
      <c r="C68">
        <v>1</v>
      </c>
      <c r="D68">
        <v>90</v>
      </c>
      <c r="E68">
        <v>1</v>
      </c>
    </row>
    <row r="69" spans="1:5" x14ac:dyDescent="0.3">
      <c r="A69">
        <v>227.27</v>
      </c>
      <c r="B69">
        <v>22.2</v>
      </c>
      <c r="C69">
        <v>1</v>
      </c>
      <c r="D69">
        <v>90</v>
      </c>
      <c r="E69">
        <v>1</v>
      </c>
    </row>
    <row r="70" spans="1:5" x14ac:dyDescent="0.3">
      <c r="A70">
        <v>228.7</v>
      </c>
      <c r="B70">
        <v>22.1</v>
      </c>
      <c r="C70">
        <v>1</v>
      </c>
      <c r="D70">
        <v>90</v>
      </c>
      <c r="E70">
        <v>1</v>
      </c>
    </row>
    <row r="71" spans="1:5" x14ac:dyDescent="0.3">
      <c r="A71">
        <v>229.7</v>
      </c>
      <c r="B71">
        <v>22.1</v>
      </c>
      <c r="C71">
        <v>1</v>
      </c>
      <c r="D71">
        <v>90</v>
      </c>
      <c r="E71">
        <v>1</v>
      </c>
    </row>
    <row r="72" spans="1:5" x14ac:dyDescent="0.3">
      <c r="A72">
        <v>231.14</v>
      </c>
      <c r="B72">
        <v>22</v>
      </c>
      <c r="C72">
        <v>1</v>
      </c>
      <c r="D72">
        <v>90</v>
      </c>
      <c r="E72">
        <v>1</v>
      </c>
    </row>
    <row r="73" spans="1:5" x14ac:dyDescent="0.3">
      <c r="A73">
        <v>232.14</v>
      </c>
      <c r="B73">
        <v>22</v>
      </c>
      <c r="C73">
        <v>1</v>
      </c>
      <c r="D73">
        <v>90</v>
      </c>
      <c r="E73">
        <v>1</v>
      </c>
    </row>
    <row r="74" spans="1:5" x14ac:dyDescent="0.3">
      <c r="A74">
        <v>233.58</v>
      </c>
      <c r="B74">
        <v>21.8</v>
      </c>
      <c r="C74">
        <v>1</v>
      </c>
      <c r="D74">
        <v>90</v>
      </c>
      <c r="E74">
        <v>1</v>
      </c>
    </row>
    <row r="75" spans="1:5" x14ac:dyDescent="0.3">
      <c r="A75">
        <v>234.58</v>
      </c>
      <c r="B75">
        <v>21.8</v>
      </c>
      <c r="C75">
        <v>1</v>
      </c>
      <c r="D75">
        <v>90</v>
      </c>
      <c r="E75">
        <v>1</v>
      </c>
    </row>
    <row r="76" spans="1:5" x14ac:dyDescent="0.3">
      <c r="A76">
        <v>236.02</v>
      </c>
      <c r="B76">
        <v>21.8</v>
      </c>
      <c r="C76">
        <v>1</v>
      </c>
      <c r="D76">
        <v>90</v>
      </c>
      <c r="E76">
        <v>1</v>
      </c>
    </row>
    <row r="77" spans="1:5" x14ac:dyDescent="0.3">
      <c r="A77">
        <v>237.02</v>
      </c>
      <c r="B77">
        <v>21.8</v>
      </c>
      <c r="C77">
        <v>1</v>
      </c>
      <c r="D77">
        <v>90</v>
      </c>
      <c r="E77">
        <v>1</v>
      </c>
    </row>
    <row r="78" spans="1:5" x14ac:dyDescent="0.3">
      <c r="A78">
        <v>240.88</v>
      </c>
      <c r="B78">
        <v>21.7</v>
      </c>
      <c r="C78">
        <v>1</v>
      </c>
      <c r="D78">
        <v>90</v>
      </c>
      <c r="E78">
        <v>1</v>
      </c>
    </row>
    <row r="79" spans="1:5" x14ac:dyDescent="0.3">
      <c r="A79">
        <v>241.88</v>
      </c>
      <c r="B79">
        <v>21.7</v>
      </c>
      <c r="C79">
        <v>1</v>
      </c>
      <c r="D79">
        <v>90</v>
      </c>
      <c r="E79">
        <v>1</v>
      </c>
    </row>
    <row r="80" spans="1:5" x14ac:dyDescent="0.3">
      <c r="A80">
        <v>243.32</v>
      </c>
      <c r="B80">
        <v>21.6</v>
      </c>
      <c r="C80">
        <v>1</v>
      </c>
      <c r="D80">
        <v>90</v>
      </c>
      <c r="E80">
        <v>1</v>
      </c>
    </row>
    <row r="81" spans="1:5" x14ac:dyDescent="0.3">
      <c r="A81">
        <v>244.32</v>
      </c>
      <c r="B81">
        <v>21.6</v>
      </c>
      <c r="C81">
        <v>1</v>
      </c>
      <c r="D81">
        <v>90</v>
      </c>
      <c r="E81">
        <v>1</v>
      </c>
    </row>
    <row r="82" spans="1:5" x14ac:dyDescent="0.3">
      <c r="A82">
        <v>245.66</v>
      </c>
      <c r="B82">
        <v>21.6</v>
      </c>
      <c r="C82">
        <v>1</v>
      </c>
      <c r="D82">
        <v>90</v>
      </c>
      <c r="E82">
        <v>1</v>
      </c>
    </row>
    <row r="83" spans="1:5" x14ac:dyDescent="0.3">
      <c r="A83">
        <v>246.66</v>
      </c>
      <c r="B83">
        <v>21.6</v>
      </c>
      <c r="C83">
        <v>1</v>
      </c>
      <c r="D83">
        <v>90</v>
      </c>
      <c r="E83">
        <v>1</v>
      </c>
    </row>
    <row r="84" spans="1:5" x14ac:dyDescent="0.3">
      <c r="A84">
        <v>248.1</v>
      </c>
      <c r="B84">
        <v>21.5</v>
      </c>
      <c r="C84">
        <v>1</v>
      </c>
      <c r="D84">
        <v>10</v>
      </c>
      <c r="E84">
        <v>1</v>
      </c>
    </row>
    <row r="85" spans="1:5" x14ac:dyDescent="0.3">
      <c r="A85">
        <v>249.1</v>
      </c>
      <c r="B85">
        <v>21.5</v>
      </c>
      <c r="C85">
        <v>1</v>
      </c>
      <c r="D85">
        <v>10</v>
      </c>
      <c r="E85">
        <v>1</v>
      </c>
    </row>
    <row r="86" spans="1:5" x14ac:dyDescent="0.3">
      <c r="A86">
        <v>250.55</v>
      </c>
      <c r="B86">
        <v>21.5</v>
      </c>
      <c r="C86">
        <v>1</v>
      </c>
      <c r="D86">
        <v>10</v>
      </c>
      <c r="E86">
        <v>1</v>
      </c>
    </row>
    <row r="87" spans="1:5" x14ac:dyDescent="0.3">
      <c r="A87">
        <v>251.56</v>
      </c>
      <c r="B87">
        <v>21.5</v>
      </c>
      <c r="C87">
        <v>1</v>
      </c>
      <c r="D87">
        <v>10</v>
      </c>
      <c r="E87">
        <v>1</v>
      </c>
    </row>
    <row r="88" spans="1:5" x14ac:dyDescent="0.3">
      <c r="A88">
        <v>252.99</v>
      </c>
      <c r="B88">
        <v>21.4</v>
      </c>
      <c r="C88">
        <v>1</v>
      </c>
      <c r="D88">
        <v>10</v>
      </c>
      <c r="E88">
        <v>1</v>
      </c>
    </row>
    <row r="89" spans="1:5" x14ac:dyDescent="0.3">
      <c r="A89">
        <v>253.99</v>
      </c>
      <c r="B89">
        <v>21.4</v>
      </c>
      <c r="C89">
        <v>1</v>
      </c>
      <c r="D89">
        <v>10</v>
      </c>
      <c r="E89">
        <v>1</v>
      </c>
    </row>
    <row r="90" spans="1:5" x14ac:dyDescent="0.3">
      <c r="A90">
        <v>255.42</v>
      </c>
      <c r="B90">
        <v>21.4</v>
      </c>
      <c r="C90">
        <v>1</v>
      </c>
      <c r="D90">
        <v>10</v>
      </c>
      <c r="E90">
        <v>1</v>
      </c>
    </row>
    <row r="91" spans="1:5" x14ac:dyDescent="0.3">
      <c r="A91">
        <v>256.43</v>
      </c>
      <c r="B91">
        <v>21.4</v>
      </c>
      <c r="C91">
        <v>1</v>
      </c>
      <c r="D91">
        <v>10</v>
      </c>
      <c r="E91">
        <v>1</v>
      </c>
    </row>
    <row r="92" spans="1:5" x14ac:dyDescent="0.3">
      <c r="A92">
        <v>257.86</v>
      </c>
      <c r="B92">
        <v>21.5</v>
      </c>
      <c r="C92">
        <v>1</v>
      </c>
      <c r="D92">
        <v>10</v>
      </c>
      <c r="E92">
        <v>1</v>
      </c>
    </row>
    <row r="93" spans="1:5" x14ac:dyDescent="0.3">
      <c r="A93">
        <v>258.86</v>
      </c>
      <c r="B93">
        <v>21.5</v>
      </c>
      <c r="C93">
        <v>1</v>
      </c>
      <c r="D93">
        <v>10</v>
      </c>
      <c r="E93">
        <v>1</v>
      </c>
    </row>
    <row r="94" spans="1:5" x14ac:dyDescent="0.3">
      <c r="A94">
        <v>260.29000000000002</v>
      </c>
      <c r="B94">
        <v>21.6</v>
      </c>
      <c r="C94">
        <v>1</v>
      </c>
      <c r="D94">
        <v>10</v>
      </c>
      <c r="E94">
        <v>1</v>
      </c>
    </row>
    <row r="95" spans="1:5" x14ac:dyDescent="0.3">
      <c r="A95">
        <v>261.3</v>
      </c>
      <c r="B95">
        <v>21.6</v>
      </c>
      <c r="C95">
        <v>1</v>
      </c>
      <c r="D95">
        <v>10</v>
      </c>
      <c r="E95">
        <v>1</v>
      </c>
    </row>
    <row r="96" spans="1:5" x14ac:dyDescent="0.3">
      <c r="A96">
        <v>262.73</v>
      </c>
      <c r="B96">
        <v>21.7</v>
      </c>
      <c r="C96">
        <v>1</v>
      </c>
      <c r="D96">
        <v>10</v>
      </c>
      <c r="E96">
        <v>1</v>
      </c>
    </row>
    <row r="97" spans="1:5" x14ac:dyDescent="0.3">
      <c r="A97">
        <v>263.73</v>
      </c>
      <c r="B97">
        <v>21.7</v>
      </c>
      <c r="C97">
        <v>1</v>
      </c>
      <c r="D97">
        <v>10</v>
      </c>
      <c r="E97">
        <v>1</v>
      </c>
    </row>
    <row r="98" spans="1:5" x14ac:dyDescent="0.3">
      <c r="A98">
        <v>265.16000000000003</v>
      </c>
      <c r="B98">
        <v>21.9</v>
      </c>
      <c r="C98">
        <v>1</v>
      </c>
      <c r="D98">
        <v>10</v>
      </c>
      <c r="E98">
        <v>1</v>
      </c>
    </row>
    <row r="99" spans="1:5" x14ac:dyDescent="0.3">
      <c r="A99">
        <v>266.17</v>
      </c>
      <c r="B99">
        <v>21.9</v>
      </c>
      <c r="C99">
        <v>1</v>
      </c>
      <c r="D99">
        <v>10</v>
      </c>
      <c r="E99">
        <v>1</v>
      </c>
    </row>
    <row r="100" spans="1:5" x14ac:dyDescent="0.3">
      <c r="A100">
        <v>282.19</v>
      </c>
      <c r="B100">
        <v>22.2</v>
      </c>
      <c r="C100">
        <v>1</v>
      </c>
      <c r="D100">
        <v>10</v>
      </c>
      <c r="E100">
        <v>1</v>
      </c>
    </row>
    <row r="101" spans="1:5" x14ac:dyDescent="0.3">
      <c r="A101">
        <v>283.19</v>
      </c>
      <c r="B101">
        <v>22.2</v>
      </c>
      <c r="C101">
        <v>1</v>
      </c>
      <c r="D101">
        <v>10</v>
      </c>
      <c r="E101">
        <v>1</v>
      </c>
    </row>
    <row r="102" spans="1:5" x14ac:dyDescent="0.3">
      <c r="A102">
        <v>284.63</v>
      </c>
      <c r="B102">
        <v>22.2</v>
      </c>
      <c r="C102">
        <v>1</v>
      </c>
      <c r="D102">
        <v>10</v>
      </c>
      <c r="E102">
        <v>1</v>
      </c>
    </row>
    <row r="103" spans="1:5" x14ac:dyDescent="0.3">
      <c r="A103">
        <v>285.63</v>
      </c>
      <c r="B103">
        <v>22.2</v>
      </c>
      <c r="C103">
        <v>1</v>
      </c>
      <c r="D103">
        <v>10</v>
      </c>
      <c r="E103">
        <v>1</v>
      </c>
    </row>
    <row r="104" spans="1:5" x14ac:dyDescent="0.3">
      <c r="A104">
        <v>287.06</v>
      </c>
      <c r="B104">
        <v>22.2</v>
      </c>
      <c r="C104">
        <v>1</v>
      </c>
      <c r="D104">
        <v>10</v>
      </c>
      <c r="E104">
        <v>1</v>
      </c>
    </row>
    <row r="105" spans="1:5" x14ac:dyDescent="0.3">
      <c r="A105">
        <v>288.06</v>
      </c>
      <c r="B105">
        <v>22.2</v>
      </c>
      <c r="C105">
        <v>1</v>
      </c>
      <c r="D105">
        <v>10</v>
      </c>
      <c r="E105">
        <v>1</v>
      </c>
    </row>
    <row r="106" spans="1:5" x14ac:dyDescent="0.3">
      <c r="A106">
        <v>289.5</v>
      </c>
      <c r="B106">
        <v>22.3</v>
      </c>
      <c r="C106">
        <v>1</v>
      </c>
      <c r="D106">
        <v>10</v>
      </c>
      <c r="E106">
        <v>1</v>
      </c>
    </row>
    <row r="107" spans="1:5" x14ac:dyDescent="0.3">
      <c r="A107">
        <v>290.5</v>
      </c>
      <c r="B107">
        <v>22.3</v>
      </c>
      <c r="C107">
        <v>1</v>
      </c>
      <c r="D107">
        <v>10</v>
      </c>
      <c r="E107">
        <v>1</v>
      </c>
    </row>
    <row r="108" spans="1:5" x14ac:dyDescent="0.3">
      <c r="A108">
        <v>291.94</v>
      </c>
      <c r="B108">
        <v>22.3</v>
      </c>
      <c r="C108">
        <v>1</v>
      </c>
      <c r="D108">
        <v>10</v>
      </c>
      <c r="E108">
        <v>1</v>
      </c>
    </row>
    <row r="109" spans="1:5" x14ac:dyDescent="0.3">
      <c r="A109">
        <v>292.94</v>
      </c>
      <c r="B109">
        <v>22.3</v>
      </c>
      <c r="C109">
        <v>1</v>
      </c>
      <c r="D109">
        <v>10</v>
      </c>
      <c r="E109">
        <v>1</v>
      </c>
    </row>
    <row r="110" spans="1:5" x14ac:dyDescent="0.3">
      <c r="A110">
        <v>294.37</v>
      </c>
      <c r="B110">
        <v>22.4</v>
      </c>
      <c r="C110">
        <v>1</v>
      </c>
      <c r="D110">
        <v>90</v>
      </c>
      <c r="E110">
        <v>1</v>
      </c>
    </row>
    <row r="111" spans="1:5" x14ac:dyDescent="0.3">
      <c r="A111">
        <v>295.37</v>
      </c>
      <c r="B111">
        <v>22.4</v>
      </c>
      <c r="C111">
        <v>1</v>
      </c>
      <c r="D111">
        <v>90</v>
      </c>
      <c r="E111">
        <v>1</v>
      </c>
    </row>
    <row r="112" spans="1:5" x14ac:dyDescent="0.3">
      <c r="A112">
        <v>299.18</v>
      </c>
      <c r="B112">
        <v>22.5</v>
      </c>
      <c r="C112">
        <v>1</v>
      </c>
      <c r="D112">
        <v>90</v>
      </c>
      <c r="E112">
        <v>1</v>
      </c>
    </row>
    <row r="113" spans="1:5" x14ac:dyDescent="0.3">
      <c r="A113">
        <v>300.18</v>
      </c>
      <c r="B113">
        <v>22.5</v>
      </c>
      <c r="C113">
        <v>1</v>
      </c>
      <c r="D113">
        <v>90</v>
      </c>
      <c r="E113">
        <v>1</v>
      </c>
    </row>
    <row r="114" spans="1:5" x14ac:dyDescent="0.3">
      <c r="A114">
        <v>301.62</v>
      </c>
      <c r="B114">
        <v>22.4</v>
      </c>
      <c r="C114">
        <v>1</v>
      </c>
      <c r="D114">
        <v>90</v>
      </c>
      <c r="E114">
        <v>1</v>
      </c>
    </row>
    <row r="115" spans="1:5" x14ac:dyDescent="0.3">
      <c r="A115">
        <v>302.62</v>
      </c>
      <c r="B115">
        <v>22.4</v>
      </c>
      <c r="C115">
        <v>1</v>
      </c>
      <c r="D115">
        <v>90</v>
      </c>
      <c r="E115">
        <v>1</v>
      </c>
    </row>
    <row r="116" spans="1:5" x14ac:dyDescent="0.3">
      <c r="A116">
        <v>304.05</v>
      </c>
      <c r="B116">
        <v>22.6</v>
      </c>
      <c r="C116">
        <v>1</v>
      </c>
      <c r="D116">
        <v>90</v>
      </c>
      <c r="E116">
        <v>1</v>
      </c>
    </row>
    <row r="117" spans="1:5" x14ac:dyDescent="0.3">
      <c r="A117">
        <v>305.05</v>
      </c>
      <c r="B117">
        <v>22.6</v>
      </c>
      <c r="C117">
        <v>1</v>
      </c>
      <c r="D117">
        <v>90</v>
      </c>
      <c r="E117">
        <v>1</v>
      </c>
    </row>
    <row r="118" spans="1:5" x14ac:dyDescent="0.3">
      <c r="A118">
        <v>306.48</v>
      </c>
      <c r="B118">
        <v>22.4</v>
      </c>
      <c r="C118">
        <v>1</v>
      </c>
      <c r="D118">
        <v>90</v>
      </c>
      <c r="E118">
        <v>1</v>
      </c>
    </row>
    <row r="119" spans="1:5" x14ac:dyDescent="0.3">
      <c r="A119">
        <v>307.49</v>
      </c>
      <c r="B119">
        <v>22.4</v>
      </c>
      <c r="C119">
        <v>1</v>
      </c>
      <c r="D119">
        <v>90</v>
      </c>
      <c r="E119">
        <v>1</v>
      </c>
    </row>
    <row r="120" spans="1:5" x14ac:dyDescent="0.3">
      <c r="A120">
        <v>308.92</v>
      </c>
      <c r="B120">
        <v>22.4</v>
      </c>
      <c r="C120">
        <v>1</v>
      </c>
      <c r="D120">
        <v>90</v>
      </c>
      <c r="E120">
        <v>1</v>
      </c>
    </row>
    <row r="121" spans="1:5" x14ac:dyDescent="0.3">
      <c r="A121">
        <v>309.92</v>
      </c>
      <c r="B121">
        <v>22.4</v>
      </c>
      <c r="C121">
        <v>1</v>
      </c>
      <c r="D121">
        <v>90</v>
      </c>
      <c r="E121">
        <v>1</v>
      </c>
    </row>
    <row r="122" spans="1:5" x14ac:dyDescent="0.3">
      <c r="A122">
        <v>311.35000000000002</v>
      </c>
      <c r="B122">
        <v>22.3</v>
      </c>
      <c r="C122">
        <v>1</v>
      </c>
      <c r="D122">
        <v>90</v>
      </c>
      <c r="E122">
        <v>1</v>
      </c>
    </row>
    <row r="123" spans="1:5" x14ac:dyDescent="0.3">
      <c r="A123">
        <v>312.35000000000002</v>
      </c>
      <c r="B123">
        <v>22.3</v>
      </c>
      <c r="C123">
        <v>1</v>
      </c>
      <c r="D123">
        <v>90</v>
      </c>
      <c r="E123">
        <v>1</v>
      </c>
    </row>
    <row r="124" spans="1:5" x14ac:dyDescent="0.3">
      <c r="A124">
        <v>313.77999999999997</v>
      </c>
      <c r="B124">
        <v>22.1</v>
      </c>
      <c r="C124">
        <v>1</v>
      </c>
      <c r="D124">
        <v>90</v>
      </c>
      <c r="E124">
        <v>1</v>
      </c>
    </row>
    <row r="125" spans="1:5" x14ac:dyDescent="0.3">
      <c r="A125">
        <v>314.77999999999997</v>
      </c>
      <c r="B125">
        <v>22.1</v>
      </c>
      <c r="C125">
        <v>1</v>
      </c>
      <c r="D125">
        <v>90</v>
      </c>
      <c r="E125">
        <v>1</v>
      </c>
    </row>
    <row r="126" spans="1:5" x14ac:dyDescent="0.3">
      <c r="A126">
        <v>316.20999999999998</v>
      </c>
      <c r="B126">
        <v>22.1</v>
      </c>
      <c r="C126">
        <v>1</v>
      </c>
      <c r="D126">
        <v>90</v>
      </c>
      <c r="E126">
        <v>1</v>
      </c>
    </row>
    <row r="127" spans="1:5" x14ac:dyDescent="0.3">
      <c r="A127">
        <v>317.20999999999998</v>
      </c>
      <c r="B127">
        <v>22.1</v>
      </c>
      <c r="C127">
        <v>1</v>
      </c>
      <c r="D127">
        <v>90</v>
      </c>
      <c r="E127">
        <v>1</v>
      </c>
    </row>
    <row r="128" spans="1:5" x14ac:dyDescent="0.3">
      <c r="A128">
        <v>318.64</v>
      </c>
      <c r="B128">
        <v>22.1</v>
      </c>
      <c r="C128">
        <v>1</v>
      </c>
      <c r="D128">
        <v>90</v>
      </c>
      <c r="E128">
        <v>1</v>
      </c>
    </row>
    <row r="129" spans="1:5" x14ac:dyDescent="0.3">
      <c r="A129">
        <v>319.64999999999998</v>
      </c>
      <c r="B129">
        <v>22.1</v>
      </c>
      <c r="C129">
        <v>1</v>
      </c>
      <c r="D129">
        <v>90</v>
      </c>
      <c r="E129">
        <v>1</v>
      </c>
    </row>
    <row r="130" spans="1:5" x14ac:dyDescent="0.3">
      <c r="A130">
        <v>321.08</v>
      </c>
      <c r="B130">
        <v>22</v>
      </c>
      <c r="C130">
        <v>1</v>
      </c>
      <c r="D130">
        <v>10</v>
      </c>
      <c r="E130">
        <v>1</v>
      </c>
    </row>
    <row r="131" spans="1:5" x14ac:dyDescent="0.3">
      <c r="A131">
        <v>322.08</v>
      </c>
      <c r="B131">
        <v>22</v>
      </c>
      <c r="C131">
        <v>1</v>
      </c>
      <c r="D131">
        <v>10</v>
      </c>
      <c r="E131">
        <v>1</v>
      </c>
    </row>
    <row r="132" spans="1:5" x14ac:dyDescent="0.3">
      <c r="A132">
        <v>323.51</v>
      </c>
      <c r="B132">
        <v>21.9</v>
      </c>
      <c r="C132">
        <v>1</v>
      </c>
      <c r="D132">
        <v>10</v>
      </c>
      <c r="E132">
        <v>1</v>
      </c>
    </row>
    <row r="133" spans="1:5" x14ac:dyDescent="0.3">
      <c r="A133">
        <v>324.51</v>
      </c>
      <c r="B133">
        <v>21.9</v>
      </c>
      <c r="C133">
        <v>1</v>
      </c>
      <c r="D133">
        <v>10</v>
      </c>
      <c r="E133">
        <v>1</v>
      </c>
    </row>
    <row r="134" spans="1:5" x14ac:dyDescent="0.3">
      <c r="A134">
        <v>325.83999999999997</v>
      </c>
      <c r="B134">
        <v>21.9</v>
      </c>
      <c r="C134">
        <v>1</v>
      </c>
      <c r="D134">
        <v>10</v>
      </c>
      <c r="E134">
        <v>1</v>
      </c>
    </row>
    <row r="135" spans="1:5" x14ac:dyDescent="0.3">
      <c r="A135">
        <v>326.83999999999997</v>
      </c>
      <c r="B135">
        <v>21.9</v>
      </c>
      <c r="C135">
        <v>1</v>
      </c>
      <c r="D135">
        <v>10</v>
      </c>
      <c r="E135">
        <v>1</v>
      </c>
    </row>
    <row r="136" spans="1:5" x14ac:dyDescent="0.3">
      <c r="A136">
        <v>328.28</v>
      </c>
      <c r="B136">
        <v>21.9</v>
      </c>
      <c r="C136">
        <v>1</v>
      </c>
      <c r="D136">
        <v>10</v>
      </c>
      <c r="E136">
        <v>1</v>
      </c>
    </row>
    <row r="137" spans="1:5" x14ac:dyDescent="0.3">
      <c r="A137">
        <v>329.28</v>
      </c>
      <c r="B137">
        <v>21.9</v>
      </c>
      <c r="C137">
        <v>1</v>
      </c>
      <c r="D137">
        <v>10</v>
      </c>
      <c r="E137">
        <v>1</v>
      </c>
    </row>
    <row r="138" spans="1:5" x14ac:dyDescent="0.3">
      <c r="A138">
        <v>330.71</v>
      </c>
      <c r="B138">
        <v>21.9</v>
      </c>
      <c r="C138">
        <v>1</v>
      </c>
      <c r="D138">
        <v>10</v>
      </c>
      <c r="E138">
        <v>1</v>
      </c>
    </row>
    <row r="139" spans="1:5" x14ac:dyDescent="0.3">
      <c r="A139">
        <v>331.72</v>
      </c>
      <c r="B139">
        <v>21.9</v>
      </c>
      <c r="C139">
        <v>1</v>
      </c>
      <c r="D139">
        <v>10</v>
      </c>
      <c r="E139">
        <v>1</v>
      </c>
    </row>
    <row r="140" spans="1:5" x14ac:dyDescent="0.3">
      <c r="A140">
        <v>333.15</v>
      </c>
      <c r="B140">
        <v>22.1</v>
      </c>
      <c r="C140">
        <v>1</v>
      </c>
      <c r="D140">
        <v>10</v>
      </c>
      <c r="E140">
        <v>1</v>
      </c>
    </row>
    <row r="141" spans="1:5" x14ac:dyDescent="0.3">
      <c r="A141">
        <v>334.15</v>
      </c>
      <c r="B141">
        <v>22.1</v>
      </c>
      <c r="C141">
        <v>1</v>
      </c>
      <c r="D141">
        <v>10</v>
      </c>
      <c r="E141">
        <v>1</v>
      </c>
    </row>
    <row r="142" spans="1:5" x14ac:dyDescent="0.3">
      <c r="A142">
        <v>335.59</v>
      </c>
      <c r="B142">
        <v>22.1</v>
      </c>
      <c r="C142">
        <v>1</v>
      </c>
      <c r="D142">
        <v>10</v>
      </c>
      <c r="E142">
        <v>1</v>
      </c>
    </row>
    <row r="143" spans="1:5" x14ac:dyDescent="0.3">
      <c r="A143">
        <v>336.59</v>
      </c>
      <c r="B143">
        <v>22.1</v>
      </c>
      <c r="C143">
        <v>1</v>
      </c>
      <c r="D143">
        <v>10</v>
      </c>
      <c r="E143">
        <v>1</v>
      </c>
    </row>
    <row r="144" spans="1:5" x14ac:dyDescent="0.3">
      <c r="A144">
        <v>338.02</v>
      </c>
      <c r="B144">
        <v>22.1</v>
      </c>
      <c r="C144">
        <v>1</v>
      </c>
      <c r="D144">
        <v>10</v>
      </c>
      <c r="E144">
        <v>1</v>
      </c>
    </row>
    <row r="145" spans="1:5" x14ac:dyDescent="0.3">
      <c r="A145">
        <v>339.03</v>
      </c>
      <c r="B145">
        <v>22.1</v>
      </c>
      <c r="C145">
        <v>1</v>
      </c>
      <c r="D145">
        <v>10</v>
      </c>
      <c r="E145">
        <v>1</v>
      </c>
    </row>
    <row r="146" spans="1:5" x14ac:dyDescent="0.3">
      <c r="A146">
        <v>345.33</v>
      </c>
      <c r="B146">
        <v>22.3</v>
      </c>
      <c r="C146">
        <v>1</v>
      </c>
      <c r="D146">
        <v>10</v>
      </c>
      <c r="E146">
        <v>1</v>
      </c>
    </row>
    <row r="147" spans="1:5" x14ac:dyDescent="0.3">
      <c r="A147">
        <v>346.33</v>
      </c>
      <c r="B147">
        <v>22.3</v>
      </c>
      <c r="C147">
        <v>1</v>
      </c>
      <c r="D147">
        <v>10</v>
      </c>
      <c r="E147">
        <v>1</v>
      </c>
    </row>
    <row r="148" spans="1:5" x14ac:dyDescent="0.3">
      <c r="A148">
        <v>347.76</v>
      </c>
      <c r="B148">
        <v>22.4</v>
      </c>
      <c r="C148">
        <v>1</v>
      </c>
      <c r="D148">
        <v>10</v>
      </c>
      <c r="E148">
        <v>1</v>
      </c>
    </row>
    <row r="149" spans="1:5" x14ac:dyDescent="0.3">
      <c r="A149">
        <v>348.76</v>
      </c>
      <c r="B149">
        <v>22.4</v>
      </c>
      <c r="C149">
        <v>1</v>
      </c>
      <c r="D149">
        <v>10</v>
      </c>
      <c r="E149">
        <v>1</v>
      </c>
    </row>
    <row r="150" spans="1:5" x14ac:dyDescent="0.3">
      <c r="A150">
        <v>350.2</v>
      </c>
      <c r="B150">
        <v>22.4</v>
      </c>
      <c r="C150">
        <v>1</v>
      </c>
      <c r="D150">
        <v>10</v>
      </c>
      <c r="E150">
        <v>1</v>
      </c>
    </row>
    <row r="151" spans="1:5" x14ac:dyDescent="0.3">
      <c r="A151">
        <v>351.2</v>
      </c>
      <c r="B151">
        <v>22.4</v>
      </c>
      <c r="C151">
        <v>1</v>
      </c>
      <c r="D151">
        <v>10</v>
      </c>
      <c r="E151">
        <v>1</v>
      </c>
    </row>
    <row r="152" spans="1:5" x14ac:dyDescent="0.3">
      <c r="A152">
        <v>352.63</v>
      </c>
      <c r="B152">
        <v>22.5</v>
      </c>
      <c r="C152">
        <v>1</v>
      </c>
      <c r="D152">
        <v>10</v>
      </c>
      <c r="E152">
        <v>1</v>
      </c>
    </row>
    <row r="153" spans="1:5" x14ac:dyDescent="0.3">
      <c r="A153">
        <v>353.63</v>
      </c>
      <c r="B153">
        <v>22.5</v>
      </c>
      <c r="C153">
        <v>1</v>
      </c>
      <c r="D153">
        <v>10</v>
      </c>
      <c r="E153">
        <v>1</v>
      </c>
    </row>
    <row r="154" spans="1:5" x14ac:dyDescent="0.3">
      <c r="A154">
        <v>359.92</v>
      </c>
      <c r="B154">
        <v>22.8</v>
      </c>
      <c r="C154">
        <v>1</v>
      </c>
      <c r="D154">
        <v>10</v>
      </c>
      <c r="E154">
        <v>1</v>
      </c>
    </row>
    <row r="155" spans="1:5" x14ac:dyDescent="0.3">
      <c r="A155">
        <v>360.92</v>
      </c>
      <c r="B155">
        <v>22.8</v>
      </c>
      <c r="C155">
        <v>1</v>
      </c>
      <c r="D155">
        <v>10</v>
      </c>
      <c r="E155">
        <v>1</v>
      </c>
    </row>
    <row r="156" spans="1:5" x14ac:dyDescent="0.3">
      <c r="A156">
        <v>362.35</v>
      </c>
      <c r="B156">
        <v>22.9</v>
      </c>
      <c r="C156">
        <v>1</v>
      </c>
      <c r="D156">
        <v>10</v>
      </c>
      <c r="E156">
        <v>1</v>
      </c>
    </row>
    <row r="157" spans="1:5" x14ac:dyDescent="0.3">
      <c r="A157">
        <v>363.36</v>
      </c>
      <c r="B157">
        <v>22.9</v>
      </c>
      <c r="C157">
        <v>1</v>
      </c>
      <c r="D157">
        <v>10</v>
      </c>
      <c r="E157">
        <v>1</v>
      </c>
    </row>
    <row r="158" spans="1:5" x14ac:dyDescent="0.3">
      <c r="A158">
        <v>364.79</v>
      </c>
      <c r="B158">
        <v>23.1</v>
      </c>
      <c r="C158">
        <v>1</v>
      </c>
      <c r="D158">
        <v>10</v>
      </c>
      <c r="E158">
        <v>1</v>
      </c>
    </row>
    <row r="159" spans="1:5" x14ac:dyDescent="0.3">
      <c r="A159">
        <v>365.79</v>
      </c>
      <c r="B159">
        <v>23.1</v>
      </c>
      <c r="C159">
        <v>1</v>
      </c>
      <c r="D159">
        <v>10</v>
      </c>
      <c r="E159">
        <v>1</v>
      </c>
    </row>
    <row r="160" spans="1:5" x14ac:dyDescent="0.3">
      <c r="A160">
        <v>367.22</v>
      </c>
      <c r="B160">
        <v>23.1</v>
      </c>
      <c r="C160">
        <v>1</v>
      </c>
      <c r="D160">
        <v>10</v>
      </c>
      <c r="E160">
        <v>1</v>
      </c>
    </row>
    <row r="161" spans="1:5" x14ac:dyDescent="0.3">
      <c r="A161">
        <v>368.22</v>
      </c>
      <c r="B161">
        <v>23.1</v>
      </c>
      <c r="C161">
        <v>1</v>
      </c>
      <c r="D161">
        <v>10</v>
      </c>
      <c r="E161">
        <v>1</v>
      </c>
    </row>
    <row r="162" spans="1:5" x14ac:dyDescent="0.3">
      <c r="A162">
        <v>369.66</v>
      </c>
      <c r="B162">
        <v>23.3</v>
      </c>
      <c r="C162">
        <v>1</v>
      </c>
      <c r="D162">
        <v>10</v>
      </c>
      <c r="E162">
        <v>1</v>
      </c>
    </row>
    <row r="163" spans="1:5" x14ac:dyDescent="0.3">
      <c r="A163">
        <v>370.66</v>
      </c>
      <c r="B163">
        <v>23.3</v>
      </c>
      <c r="C163">
        <v>1</v>
      </c>
      <c r="D163">
        <v>10</v>
      </c>
      <c r="E163">
        <v>1</v>
      </c>
    </row>
    <row r="164" spans="1:5" x14ac:dyDescent="0.3">
      <c r="A164">
        <v>372.09</v>
      </c>
      <c r="B164">
        <v>23.1</v>
      </c>
      <c r="C164">
        <v>1</v>
      </c>
      <c r="D164">
        <v>10</v>
      </c>
      <c r="E164">
        <v>1</v>
      </c>
    </row>
    <row r="165" spans="1:5" x14ac:dyDescent="0.3">
      <c r="A165">
        <v>373.09</v>
      </c>
      <c r="B165">
        <v>23.1</v>
      </c>
      <c r="C165">
        <v>1</v>
      </c>
      <c r="D165">
        <v>90</v>
      </c>
      <c r="E165">
        <v>1</v>
      </c>
    </row>
    <row r="166" spans="1:5" x14ac:dyDescent="0.3">
      <c r="A166">
        <v>384.25</v>
      </c>
      <c r="B166">
        <v>22.5</v>
      </c>
      <c r="C166">
        <v>1</v>
      </c>
      <c r="D166">
        <v>90</v>
      </c>
      <c r="E166">
        <v>1</v>
      </c>
    </row>
    <row r="167" spans="1:5" x14ac:dyDescent="0.3">
      <c r="A167">
        <v>385.25</v>
      </c>
      <c r="B167">
        <v>22.5</v>
      </c>
      <c r="C167">
        <v>1</v>
      </c>
      <c r="D167">
        <v>90</v>
      </c>
      <c r="E167">
        <v>1</v>
      </c>
    </row>
    <row r="168" spans="1:5" x14ac:dyDescent="0.3">
      <c r="A168">
        <v>401.3</v>
      </c>
      <c r="B168">
        <v>21.8</v>
      </c>
      <c r="C168">
        <v>1</v>
      </c>
      <c r="D168">
        <v>90</v>
      </c>
      <c r="E168">
        <v>1</v>
      </c>
    </row>
    <row r="169" spans="1:5" x14ac:dyDescent="0.3">
      <c r="A169">
        <v>402.3</v>
      </c>
      <c r="B169">
        <v>21.8</v>
      </c>
      <c r="C169">
        <v>1</v>
      </c>
      <c r="D169">
        <v>90</v>
      </c>
      <c r="E169">
        <v>1</v>
      </c>
    </row>
    <row r="170" spans="1:5" x14ac:dyDescent="0.3">
      <c r="A170">
        <v>442.6</v>
      </c>
      <c r="B170">
        <v>21.4</v>
      </c>
      <c r="C170">
        <v>1</v>
      </c>
      <c r="D170">
        <v>90</v>
      </c>
      <c r="E170">
        <v>1</v>
      </c>
    </row>
    <row r="171" spans="1:5" x14ac:dyDescent="0.3">
      <c r="A171">
        <v>443.61</v>
      </c>
      <c r="B171">
        <v>21.4</v>
      </c>
      <c r="C171">
        <v>1</v>
      </c>
      <c r="D171">
        <v>90</v>
      </c>
      <c r="E171">
        <v>1</v>
      </c>
    </row>
    <row r="172" spans="1:5" x14ac:dyDescent="0.3">
      <c r="A172">
        <v>447.34</v>
      </c>
      <c r="B172">
        <v>21.3</v>
      </c>
      <c r="C172">
        <v>1</v>
      </c>
      <c r="D172">
        <v>90</v>
      </c>
      <c r="E172">
        <v>1</v>
      </c>
    </row>
    <row r="173" spans="1:5" x14ac:dyDescent="0.3">
      <c r="A173">
        <v>448.34</v>
      </c>
      <c r="B173">
        <v>21.3</v>
      </c>
      <c r="C173">
        <v>1</v>
      </c>
      <c r="D173">
        <v>90</v>
      </c>
      <c r="E173">
        <v>1</v>
      </c>
    </row>
    <row r="174" spans="1:5" x14ac:dyDescent="0.3">
      <c r="A174">
        <v>449.66</v>
      </c>
      <c r="B174">
        <v>21.4</v>
      </c>
      <c r="C174">
        <v>1</v>
      </c>
      <c r="D174">
        <v>90</v>
      </c>
      <c r="E174">
        <v>1</v>
      </c>
    </row>
    <row r="175" spans="1:5" x14ac:dyDescent="0.3">
      <c r="A175">
        <v>450.66</v>
      </c>
      <c r="B175">
        <v>21.4</v>
      </c>
      <c r="C175">
        <v>1</v>
      </c>
      <c r="D175">
        <v>90</v>
      </c>
      <c r="E175">
        <v>1</v>
      </c>
    </row>
    <row r="176" spans="1:5" x14ac:dyDescent="0.3">
      <c r="A176">
        <v>452.1</v>
      </c>
      <c r="B176">
        <v>21.4</v>
      </c>
      <c r="C176">
        <v>1</v>
      </c>
      <c r="D176">
        <v>90</v>
      </c>
      <c r="E176">
        <v>1</v>
      </c>
    </row>
    <row r="177" spans="1:5" x14ac:dyDescent="0.3">
      <c r="A177">
        <v>453.11</v>
      </c>
      <c r="B177">
        <v>21.4</v>
      </c>
      <c r="C177">
        <v>1</v>
      </c>
      <c r="D177">
        <v>90</v>
      </c>
      <c r="E177">
        <v>1</v>
      </c>
    </row>
    <row r="178" spans="1:5" x14ac:dyDescent="0.3">
      <c r="A178">
        <v>454.53</v>
      </c>
      <c r="B178">
        <v>21.4</v>
      </c>
      <c r="C178">
        <v>1</v>
      </c>
      <c r="D178">
        <v>90</v>
      </c>
      <c r="E178">
        <v>1</v>
      </c>
    </row>
    <row r="179" spans="1:5" x14ac:dyDescent="0.3">
      <c r="A179">
        <v>455.54</v>
      </c>
      <c r="B179">
        <v>21.4</v>
      </c>
      <c r="C179">
        <v>1</v>
      </c>
      <c r="D179">
        <v>10</v>
      </c>
      <c r="E179">
        <v>1</v>
      </c>
    </row>
    <row r="180" spans="1:5" x14ac:dyDescent="0.3">
      <c r="A180">
        <v>456.96</v>
      </c>
      <c r="B180">
        <v>21.5</v>
      </c>
      <c r="C180">
        <v>1</v>
      </c>
      <c r="D180">
        <v>10</v>
      </c>
      <c r="E180">
        <v>1</v>
      </c>
    </row>
    <row r="181" spans="1:5" x14ac:dyDescent="0.3">
      <c r="A181">
        <v>457.96</v>
      </c>
      <c r="B181">
        <v>21.5</v>
      </c>
      <c r="C181">
        <v>1</v>
      </c>
      <c r="D181">
        <v>10</v>
      </c>
      <c r="E181">
        <v>1</v>
      </c>
    </row>
    <row r="182" spans="1:5" x14ac:dyDescent="0.3">
      <c r="A182">
        <v>459.39</v>
      </c>
      <c r="B182">
        <v>21.5</v>
      </c>
      <c r="C182">
        <v>1</v>
      </c>
      <c r="D182">
        <v>10</v>
      </c>
      <c r="E182">
        <v>1</v>
      </c>
    </row>
    <row r="183" spans="1:5" x14ac:dyDescent="0.3">
      <c r="A183">
        <v>460.39</v>
      </c>
      <c r="B183">
        <v>21.5</v>
      </c>
      <c r="C183">
        <v>1</v>
      </c>
      <c r="D183">
        <v>10</v>
      </c>
      <c r="E183">
        <v>1</v>
      </c>
    </row>
    <row r="184" spans="1:5" x14ac:dyDescent="0.3">
      <c r="A184">
        <v>461.82</v>
      </c>
      <c r="B184">
        <v>21.4</v>
      </c>
      <c r="C184">
        <v>1</v>
      </c>
      <c r="D184">
        <v>10</v>
      </c>
      <c r="E184">
        <v>1</v>
      </c>
    </row>
    <row r="185" spans="1:5" x14ac:dyDescent="0.3">
      <c r="A185">
        <v>462.82</v>
      </c>
      <c r="B185">
        <v>21.4</v>
      </c>
      <c r="C185">
        <v>1</v>
      </c>
      <c r="D185">
        <v>10</v>
      </c>
      <c r="E185">
        <v>1</v>
      </c>
    </row>
    <row r="186" spans="1:5" x14ac:dyDescent="0.3">
      <c r="A186">
        <v>464.25</v>
      </c>
      <c r="B186">
        <v>21.4</v>
      </c>
      <c r="C186">
        <v>1</v>
      </c>
      <c r="D186">
        <v>10</v>
      </c>
      <c r="E186">
        <v>1</v>
      </c>
    </row>
    <row r="187" spans="1:5" x14ac:dyDescent="0.3">
      <c r="A187">
        <v>465.25</v>
      </c>
      <c r="B187">
        <v>21.4</v>
      </c>
      <c r="C187">
        <v>1</v>
      </c>
      <c r="D187">
        <v>10</v>
      </c>
      <c r="E187">
        <v>1</v>
      </c>
    </row>
    <row r="188" spans="1:5" x14ac:dyDescent="0.3">
      <c r="A188">
        <v>466.68</v>
      </c>
      <c r="B188">
        <v>21.5</v>
      </c>
      <c r="C188">
        <v>1</v>
      </c>
      <c r="D188">
        <v>10</v>
      </c>
      <c r="E188">
        <v>1</v>
      </c>
    </row>
    <row r="189" spans="1:5" x14ac:dyDescent="0.3">
      <c r="A189">
        <v>467.68</v>
      </c>
      <c r="B189">
        <v>21.5</v>
      </c>
      <c r="C189">
        <v>1</v>
      </c>
      <c r="D189">
        <v>10</v>
      </c>
      <c r="E189">
        <v>1</v>
      </c>
    </row>
    <row r="190" spans="1:5" x14ac:dyDescent="0.3">
      <c r="A190">
        <v>471.56</v>
      </c>
      <c r="B190">
        <v>21.8</v>
      </c>
      <c r="C190">
        <v>1</v>
      </c>
      <c r="D190">
        <v>10</v>
      </c>
      <c r="E190">
        <v>1</v>
      </c>
    </row>
    <row r="191" spans="1:5" x14ac:dyDescent="0.3">
      <c r="A191">
        <v>472.56</v>
      </c>
      <c r="B191">
        <v>21.8</v>
      </c>
      <c r="C191">
        <v>1</v>
      </c>
      <c r="D191">
        <v>10</v>
      </c>
      <c r="E191">
        <v>1</v>
      </c>
    </row>
    <row r="192" spans="1:5" x14ac:dyDescent="0.3">
      <c r="A192">
        <v>473.99</v>
      </c>
      <c r="B192">
        <v>21.9</v>
      </c>
      <c r="C192">
        <v>1</v>
      </c>
      <c r="D192">
        <v>10</v>
      </c>
      <c r="E192">
        <v>1</v>
      </c>
    </row>
    <row r="193" spans="1:5" x14ac:dyDescent="0.3">
      <c r="A193">
        <v>474.99</v>
      </c>
      <c r="B193">
        <v>21.9</v>
      </c>
      <c r="C193">
        <v>1</v>
      </c>
      <c r="D193">
        <v>10</v>
      </c>
      <c r="E193">
        <v>1</v>
      </c>
    </row>
    <row r="194" spans="1:5" x14ac:dyDescent="0.3">
      <c r="A194">
        <v>476.43</v>
      </c>
      <c r="B194">
        <v>21.9</v>
      </c>
      <c r="C194">
        <v>1</v>
      </c>
      <c r="D194">
        <v>10</v>
      </c>
      <c r="E194">
        <v>1</v>
      </c>
    </row>
    <row r="195" spans="1:5" x14ac:dyDescent="0.3">
      <c r="A195">
        <v>477.43</v>
      </c>
      <c r="B195">
        <v>21.9</v>
      </c>
      <c r="C195">
        <v>1</v>
      </c>
      <c r="D195">
        <v>10</v>
      </c>
      <c r="E195">
        <v>1</v>
      </c>
    </row>
    <row r="196" spans="1:5" x14ac:dyDescent="0.3">
      <c r="A196">
        <v>478.86</v>
      </c>
      <c r="B196">
        <v>22.1</v>
      </c>
      <c r="C196">
        <v>1</v>
      </c>
      <c r="D196">
        <v>10</v>
      </c>
      <c r="E196">
        <v>1</v>
      </c>
    </row>
    <row r="197" spans="1:5" x14ac:dyDescent="0.3">
      <c r="A197">
        <v>479.86</v>
      </c>
      <c r="B197">
        <v>22.1</v>
      </c>
      <c r="C197">
        <v>1</v>
      </c>
      <c r="D197">
        <v>10</v>
      </c>
      <c r="E197">
        <v>1</v>
      </c>
    </row>
    <row r="198" spans="1:5" x14ac:dyDescent="0.3">
      <c r="A198">
        <v>481.29</v>
      </c>
      <c r="B198">
        <v>22.2</v>
      </c>
      <c r="C198">
        <v>1</v>
      </c>
      <c r="D198">
        <v>10</v>
      </c>
      <c r="E198">
        <v>1</v>
      </c>
    </row>
    <row r="199" spans="1:5" x14ac:dyDescent="0.3">
      <c r="A199">
        <v>482.29</v>
      </c>
      <c r="B199">
        <v>22.2</v>
      </c>
      <c r="C199">
        <v>1</v>
      </c>
      <c r="D199">
        <v>10</v>
      </c>
      <c r="E199">
        <v>1</v>
      </c>
    </row>
    <row r="200" spans="1:5" x14ac:dyDescent="0.3">
      <c r="A200">
        <v>483.73</v>
      </c>
      <c r="B200">
        <v>22.2</v>
      </c>
      <c r="C200">
        <v>1</v>
      </c>
      <c r="D200">
        <v>10</v>
      </c>
      <c r="E200">
        <v>1</v>
      </c>
    </row>
    <row r="201" spans="1:5" x14ac:dyDescent="0.3">
      <c r="A201">
        <v>484.73</v>
      </c>
      <c r="B201">
        <v>22.2</v>
      </c>
      <c r="C201">
        <v>1</v>
      </c>
      <c r="D201">
        <v>10</v>
      </c>
      <c r="E201">
        <v>1</v>
      </c>
    </row>
    <row r="202" spans="1:5" x14ac:dyDescent="0.3">
      <c r="A202">
        <v>486.16</v>
      </c>
      <c r="B202">
        <v>22.4</v>
      </c>
      <c r="C202">
        <v>1</v>
      </c>
      <c r="D202">
        <v>10</v>
      </c>
      <c r="E202">
        <v>1</v>
      </c>
    </row>
    <row r="203" spans="1:5" x14ac:dyDescent="0.3">
      <c r="A203">
        <v>487.17</v>
      </c>
      <c r="B203">
        <v>22.4</v>
      </c>
      <c r="C203">
        <v>1</v>
      </c>
      <c r="D203">
        <v>10</v>
      </c>
      <c r="E203">
        <v>1</v>
      </c>
    </row>
    <row r="204" spans="1:5" x14ac:dyDescent="0.3">
      <c r="A204">
        <v>488.6</v>
      </c>
      <c r="B204">
        <v>22.6</v>
      </c>
      <c r="C204">
        <v>1</v>
      </c>
      <c r="D204">
        <v>10</v>
      </c>
      <c r="E204">
        <v>1</v>
      </c>
    </row>
    <row r="205" spans="1:5" x14ac:dyDescent="0.3">
      <c r="A205">
        <v>489.6</v>
      </c>
      <c r="B205">
        <v>22.6</v>
      </c>
      <c r="C205">
        <v>1</v>
      </c>
      <c r="D205">
        <v>10</v>
      </c>
      <c r="E205">
        <v>1</v>
      </c>
    </row>
    <row r="206" spans="1:5" x14ac:dyDescent="0.3">
      <c r="A206">
        <v>498.33</v>
      </c>
      <c r="B206">
        <v>23.1</v>
      </c>
      <c r="C206">
        <v>1</v>
      </c>
      <c r="D206">
        <v>10</v>
      </c>
      <c r="E206">
        <v>1</v>
      </c>
    </row>
    <row r="207" spans="1:5" x14ac:dyDescent="0.3">
      <c r="A207">
        <v>499.33</v>
      </c>
      <c r="B207">
        <v>23.1</v>
      </c>
      <c r="C207">
        <v>1</v>
      </c>
      <c r="D207">
        <v>10</v>
      </c>
      <c r="E207">
        <v>1</v>
      </c>
    </row>
    <row r="208" spans="1:5" x14ac:dyDescent="0.3">
      <c r="A208">
        <v>500.76</v>
      </c>
      <c r="B208">
        <v>23.2</v>
      </c>
      <c r="C208">
        <v>1</v>
      </c>
      <c r="D208">
        <v>10</v>
      </c>
      <c r="E208">
        <v>1</v>
      </c>
    </row>
    <row r="209" spans="1:5" x14ac:dyDescent="0.3">
      <c r="A209">
        <v>501.76</v>
      </c>
      <c r="B209">
        <v>23.2</v>
      </c>
      <c r="C209">
        <v>1</v>
      </c>
      <c r="D209">
        <v>10</v>
      </c>
      <c r="E209">
        <v>1</v>
      </c>
    </row>
    <row r="210" spans="1:5" x14ac:dyDescent="0.3">
      <c r="A210">
        <v>503.2</v>
      </c>
      <c r="B210">
        <v>23.3</v>
      </c>
      <c r="C210">
        <v>1</v>
      </c>
      <c r="D210">
        <v>10</v>
      </c>
      <c r="E210">
        <v>1</v>
      </c>
    </row>
    <row r="211" spans="1:5" x14ac:dyDescent="0.3">
      <c r="A211">
        <v>504.2</v>
      </c>
      <c r="B211">
        <v>23.3</v>
      </c>
      <c r="C211">
        <v>1</v>
      </c>
      <c r="D211">
        <v>10</v>
      </c>
      <c r="E211">
        <v>1</v>
      </c>
    </row>
    <row r="212" spans="1:5" x14ac:dyDescent="0.3">
      <c r="A212">
        <v>505.63</v>
      </c>
      <c r="B212">
        <v>23.4</v>
      </c>
      <c r="C212">
        <v>1</v>
      </c>
      <c r="D212">
        <v>10</v>
      </c>
      <c r="E212">
        <v>1</v>
      </c>
    </row>
    <row r="213" spans="1:5" x14ac:dyDescent="0.3">
      <c r="A213">
        <v>506.63</v>
      </c>
      <c r="B213">
        <v>23.4</v>
      </c>
      <c r="C213">
        <v>1</v>
      </c>
      <c r="D213">
        <v>10</v>
      </c>
      <c r="E213">
        <v>1</v>
      </c>
    </row>
    <row r="214" spans="1:5" x14ac:dyDescent="0.3">
      <c r="A214">
        <v>508.06</v>
      </c>
      <c r="B214">
        <v>23.4</v>
      </c>
      <c r="C214">
        <v>1</v>
      </c>
      <c r="D214">
        <v>10</v>
      </c>
      <c r="E214">
        <v>1</v>
      </c>
    </row>
    <row r="215" spans="1:5" x14ac:dyDescent="0.3">
      <c r="A215">
        <v>509.07</v>
      </c>
      <c r="B215">
        <v>23.4</v>
      </c>
      <c r="C215">
        <v>1</v>
      </c>
      <c r="D215">
        <v>10</v>
      </c>
      <c r="E215">
        <v>1</v>
      </c>
    </row>
    <row r="216" spans="1:5" x14ac:dyDescent="0.3">
      <c r="A216">
        <v>510.5</v>
      </c>
      <c r="B216">
        <v>23.5</v>
      </c>
      <c r="C216">
        <v>1</v>
      </c>
      <c r="D216">
        <v>10</v>
      </c>
      <c r="E216">
        <v>1</v>
      </c>
    </row>
    <row r="217" spans="1:5" x14ac:dyDescent="0.3">
      <c r="A217">
        <v>511.5</v>
      </c>
      <c r="B217">
        <v>23.5</v>
      </c>
      <c r="C217">
        <v>1</v>
      </c>
      <c r="D217">
        <v>10</v>
      </c>
      <c r="E217">
        <v>1</v>
      </c>
    </row>
    <row r="218" spans="1:5" x14ac:dyDescent="0.3">
      <c r="A218">
        <v>517.75</v>
      </c>
      <c r="B218">
        <v>23.3</v>
      </c>
      <c r="C218">
        <v>1</v>
      </c>
      <c r="D218">
        <v>10</v>
      </c>
      <c r="E218">
        <v>1</v>
      </c>
    </row>
    <row r="219" spans="1:5" x14ac:dyDescent="0.3">
      <c r="A219">
        <v>518.75</v>
      </c>
      <c r="B219">
        <v>23.3</v>
      </c>
      <c r="C219">
        <v>1</v>
      </c>
      <c r="D219">
        <v>90</v>
      </c>
      <c r="E219">
        <v>1</v>
      </c>
    </row>
    <row r="220" spans="1:5" x14ac:dyDescent="0.3">
      <c r="A220">
        <v>534.61</v>
      </c>
      <c r="B220">
        <v>23.3</v>
      </c>
      <c r="C220">
        <v>1</v>
      </c>
      <c r="D220">
        <v>90</v>
      </c>
      <c r="E220">
        <v>1</v>
      </c>
    </row>
    <row r="221" spans="1:5" x14ac:dyDescent="0.3">
      <c r="A221">
        <v>535.61</v>
      </c>
      <c r="B221">
        <v>23.3</v>
      </c>
      <c r="C221">
        <v>1</v>
      </c>
      <c r="D221">
        <v>90</v>
      </c>
      <c r="E221">
        <v>1</v>
      </c>
    </row>
    <row r="222" spans="1:5" x14ac:dyDescent="0.3">
      <c r="A222">
        <v>537.04999999999995</v>
      </c>
      <c r="B222">
        <v>23.2</v>
      </c>
      <c r="C222">
        <v>1</v>
      </c>
      <c r="D222">
        <v>90</v>
      </c>
      <c r="E222">
        <v>1</v>
      </c>
    </row>
    <row r="223" spans="1:5" x14ac:dyDescent="0.3">
      <c r="A223">
        <v>538.04999999999995</v>
      </c>
      <c r="B223">
        <v>23.2</v>
      </c>
      <c r="C223">
        <v>1</v>
      </c>
      <c r="D223">
        <v>90</v>
      </c>
      <c r="E223">
        <v>1</v>
      </c>
    </row>
    <row r="224" spans="1:5" x14ac:dyDescent="0.3">
      <c r="A224">
        <v>539.48</v>
      </c>
      <c r="B224">
        <v>23.1</v>
      </c>
      <c r="C224">
        <v>1</v>
      </c>
      <c r="D224">
        <v>90</v>
      </c>
      <c r="E224">
        <v>1</v>
      </c>
    </row>
    <row r="225" spans="1:5" x14ac:dyDescent="0.3">
      <c r="A225">
        <v>540.48</v>
      </c>
      <c r="B225">
        <v>23.1</v>
      </c>
      <c r="C225">
        <v>1</v>
      </c>
      <c r="D225">
        <v>90</v>
      </c>
      <c r="E225">
        <v>1</v>
      </c>
    </row>
    <row r="226" spans="1:5" x14ac:dyDescent="0.3">
      <c r="A226">
        <v>541.91</v>
      </c>
      <c r="B226">
        <v>22.9</v>
      </c>
      <c r="C226">
        <v>1</v>
      </c>
      <c r="D226">
        <v>90</v>
      </c>
      <c r="E226">
        <v>1</v>
      </c>
    </row>
    <row r="227" spans="1:5" x14ac:dyDescent="0.3">
      <c r="A227">
        <v>542.91999999999996</v>
      </c>
      <c r="B227">
        <v>22.9</v>
      </c>
      <c r="C227">
        <v>1</v>
      </c>
      <c r="D227">
        <v>90</v>
      </c>
      <c r="E227">
        <v>1</v>
      </c>
    </row>
    <row r="228" spans="1:5" x14ac:dyDescent="0.3">
      <c r="A228">
        <v>544.35</v>
      </c>
      <c r="B228">
        <v>22.8</v>
      </c>
      <c r="C228">
        <v>1</v>
      </c>
      <c r="D228">
        <v>90</v>
      </c>
      <c r="E228">
        <v>1</v>
      </c>
    </row>
    <row r="229" spans="1:5" x14ac:dyDescent="0.3">
      <c r="A229">
        <v>545.35</v>
      </c>
      <c r="B229">
        <v>22.8</v>
      </c>
      <c r="C229">
        <v>1</v>
      </c>
      <c r="D229">
        <v>90</v>
      </c>
      <c r="E229">
        <v>1</v>
      </c>
    </row>
    <row r="230" spans="1:5" x14ac:dyDescent="0.3">
      <c r="A230">
        <v>546.78</v>
      </c>
      <c r="B230">
        <v>22.7</v>
      </c>
      <c r="C230">
        <v>1</v>
      </c>
      <c r="D230">
        <v>90</v>
      </c>
      <c r="E230">
        <v>1</v>
      </c>
    </row>
    <row r="231" spans="1:5" x14ac:dyDescent="0.3">
      <c r="A231">
        <v>547.78</v>
      </c>
      <c r="B231">
        <v>22.7</v>
      </c>
      <c r="C231">
        <v>1</v>
      </c>
      <c r="D231">
        <v>90</v>
      </c>
      <c r="E231">
        <v>1</v>
      </c>
    </row>
    <row r="232" spans="1:5" x14ac:dyDescent="0.3">
      <c r="A232">
        <v>549.22</v>
      </c>
      <c r="B232">
        <v>22.7</v>
      </c>
      <c r="C232">
        <v>1</v>
      </c>
      <c r="D232">
        <v>90</v>
      </c>
      <c r="E232">
        <v>1</v>
      </c>
    </row>
    <row r="233" spans="1:5" x14ac:dyDescent="0.3">
      <c r="A233">
        <v>550.22</v>
      </c>
      <c r="B233">
        <v>22.7</v>
      </c>
      <c r="C233">
        <v>1</v>
      </c>
      <c r="D233">
        <v>90</v>
      </c>
      <c r="E233">
        <v>1</v>
      </c>
    </row>
    <row r="234" spans="1:5" x14ac:dyDescent="0.3">
      <c r="A234">
        <v>551.65</v>
      </c>
      <c r="B234">
        <v>22.7</v>
      </c>
      <c r="C234">
        <v>1</v>
      </c>
      <c r="D234">
        <v>90</v>
      </c>
      <c r="E234">
        <v>1</v>
      </c>
    </row>
    <row r="235" spans="1:5" x14ac:dyDescent="0.3">
      <c r="A235">
        <v>552.66</v>
      </c>
      <c r="B235">
        <v>22.7</v>
      </c>
      <c r="C235">
        <v>1</v>
      </c>
      <c r="D235">
        <v>90</v>
      </c>
      <c r="E235">
        <v>1</v>
      </c>
    </row>
    <row r="236" spans="1:5" x14ac:dyDescent="0.3">
      <c r="A236">
        <v>554.09</v>
      </c>
      <c r="B236">
        <v>22.7</v>
      </c>
      <c r="C236">
        <v>1</v>
      </c>
      <c r="D236">
        <v>10</v>
      </c>
      <c r="E236">
        <v>1</v>
      </c>
    </row>
    <row r="237" spans="1:5" x14ac:dyDescent="0.3">
      <c r="A237">
        <v>555.09</v>
      </c>
      <c r="B237">
        <v>22.7</v>
      </c>
      <c r="C237">
        <v>1</v>
      </c>
      <c r="D237">
        <v>10</v>
      </c>
      <c r="E237">
        <v>1</v>
      </c>
    </row>
    <row r="238" spans="1:5" x14ac:dyDescent="0.3">
      <c r="A238">
        <v>556.52</v>
      </c>
      <c r="B238">
        <v>22.8</v>
      </c>
      <c r="C238">
        <v>1</v>
      </c>
      <c r="D238">
        <v>10</v>
      </c>
      <c r="E238">
        <v>1</v>
      </c>
    </row>
    <row r="239" spans="1:5" x14ac:dyDescent="0.3">
      <c r="A239">
        <v>557.53</v>
      </c>
      <c r="B239">
        <v>22.8</v>
      </c>
      <c r="C239">
        <v>1</v>
      </c>
      <c r="D239">
        <v>10</v>
      </c>
      <c r="E239">
        <v>1</v>
      </c>
    </row>
    <row r="240" spans="1:5" x14ac:dyDescent="0.3">
      <c r="A240">
        <v>558.96</v>
      </c>
      <c r="B240">
        <v>22.8</v>
      </c>
      <c r="C240">
        <v>1</v>
      </c>
      <c r="D240">
        <v>10</v>
      </c>
      <c r="E240">
        <v>1</v>
      </c>
    </row>
    <row r="241" spans="1:5" x14ac:dyDescent="0.3">
      <c r="A241">
        <v>559.96</v>
      </c>
      <c r="B241">
        <v>22.8</v>
      </c>
      <c r="C241">
        <v>1</v>
      </c>
      <c r="D241">
        <v>10</v>
      </c>
      <c r="E241">
        <v>1</v>
      </c>
    </row>
    <row r="242" spans="1:5" x14ac:dyDescent="0.3">
      <c r="A242">
        <v>561.39</v>
      </c>
      <c r="B242">
        <v>22.8</v>
      </c>
      <c r="C242">
        <v>1</v>
      </c>
      <c r="D242">
        <v>10</v>
      </c>
      <c r="E242">
        <v>1</v>
      </c>
    </row>
    <row r="243" spans="1:5" x14ac:dyDescent="0.3">
      <c r="A243">
        <v>562.39</v>
      </c>
      <c r="B243">
        <v>22.8</v>
      </c>
      <c r="C243">
        <v>1</v>
      </c>
      <c r="D243">
        <v>10</v>
      </c>
      <c r="E243">
        <v>1</v>
      </c>
    </row>
    <row r="244" spans="1:5" x14ac:dyDescent="0.3">
      <c r="A244">
        <v>563.83000000000004</v>
      </c>
      <c r="B244">
        <v>22.8</v>
      </c>
      <c r="C244">
        <v>1</v>
      </c>
      <c r="D244">
        <v>10</v>
      </c>
      <c r="E244">
        <v>1</v>
      </c>
    </row>
    <row r="245" spans="1:5" x14ac:dyDescent="0.3">
      <c r="A245">
        <v>564.83000000000004</v>
      </c>
      <c r="B245">
        <v>22.8</v>
      </c>
      <c r="C245">
        <v>1</v>
      </c>
      <c r="D245">
        <v>10</v>
      </c>
      <c r="E245">
        <v>1</v>
      </c>
    </row>
    <row r="246" spans="1:5" x14ac:dyDescent="0.3">
      <c r="A246">
        <v>566.26</v>
      </c>
      <c r="B246">
        <v>22.8</v>
      </c>
      <c r="C246">
        <v>1</v>
      </c>
      <c r="D246">
        <v>10</v>
      </c>
      <c r="E246">
        <v>1</v>
      </c>
    </row>
    <row r="247" spans="1:5" x14ac:dyDescent="0.3">
      <c r="A247">
        <v>567.26</v>
      </c>
      <c r="B247">
        <v>22.8</v>
      </c>
      <c r="C247">
        <v>1</v>
      </c>
      <c r="D247">
        <v>10</v>
      </c>
      <c r="E247">
        <v>1</v>
      </c>
    </row>
    <row r="248" spans="1:5" x14ac:dyDescent="0.3">
      <c r="A248">
        <v>568.69000000000005</v>
      </c>
      <c r="B248">
        <v>22.8</v>
      </c>
      <c r="C248">
        <v>1</v>
      </c>
      <c r="D248">
        <v>10</v>
      </c>
      <c r="E248">
        <v>1</v>
      </c>
    </row>
    <row r="249" spans="1:5" x14ac:dyDescent="0.3">
      <c r="A249">
        <v>569.70000000000005</v>
      </c>
      <c r="B249">
        <v>22.8</v>
      </c>
      <c r="C249">
        <v>1</v>
      </c>
      <c r="D249">
        <v>10</v>
      </c>
      <c r="E249">
        <v>1</v>
      </c>
    </row>
    <row r="250" spans="1:5" x14ac:dyDescent="0.3">
      <c r="A250">
        <v>571.13</v>
      </c>
      <c r="B250">
        <v>22.9</v>
      </c>
      <c r="C250">
        <v>1</v>
      </c>
      <c r="D250">
        <v>10</v>
      </c>
      <c r="E250">
        <v>1</v>
      </c>
    </row>
    <row r="251" spans="1:5" x14ac:dyDescent="0.3">
      <c r="A251">
        <v>572.13</v>
      </c>
      <c r="B251">
        <v>22.9</v>
      </c>
      <c r="C251">
        <v>1</v>
      </c>
      <c r="D251">
        <v>10</v>
      </c>
      <c r="E251">
        <v>1</v>
      </c>
    </row>
    <row r="252" spans="1:5" x14ac:dyDescent="0.3">
      <c r="A252">
        <v>573.55999999999995</v>
      </c>
      <c r="B252">
        <v>23.1</v>
      </c>
      <c r="C252">
        <v>1</v>
      </c>
      <c r="D252">
        <v>10</v>
      </c>
      <c r="E252">
        <v>1</v>
      </c>
    </row>
    <row r="253" spans="1:5" x14ac:dyDescent="0.3">
      <c r="A253">
        <v>574.55999999999995</v>
      </c>
      <c r="B253">
        <v>23.1</v>
      </c>
      <c r="C253">
        <v>1</v>
      </c>
      <c r="D253">
        <v>10</v>
      </c>
      <c r="E253">
        <v>1</v>
      </c>
    </row>
    <row r="254" spans="1:5" x14ac:dyDescent="0.3">
      <c r="A254">
        <v>576</v>
      </c>
      <c r="B254">
        <v>23.3</v>
      </c>
      <c r="C254">
        <v>1</v>
      </c>
      <c r="D254">
        <v>10</v>
      </c>
      <c r="E254">
        <v>1</v>
      </c>
    </row>
    <row r="255" spans="1:5" x14ac:dyDescent="0.3">
      <c r="A255">
        <v>577</v>
      </c>
      <c r="B255">
        <v>23.3</v>
      </c>
      <c r="C255">
        <v>1</v>
      </c>
      <c r="D255">
        <v>10</v>
      </c>
      <c r="E255">
        <v>1</v>
      </c>
    </row>
    <row r="256" spans="1:5" x14ac:dyDescent="0.3">
      <c r="A256">
        <v>578.37</v>
      </c>
      <c r="B256">
        <v>23.3</v>
      </c>
      <c r="C256">
        <v>1</v>
      </c>
      <c r="D256">
        <v>10</v>
      </c>
      <c r="E256">
        <v>1</v>
      </c>
    </row>
    <row r="257" spans="1:5" x14ac:dyDescent="0.3">
      <c r="A257">
        <v>579.37</v>
      </c>
      <c r="B257">
        <v>23.3</v>
      </c>
      <c r="C257">
        <v>1</v>
      </c>
      <c r="D257">
        <v>10</v>
      </c>
      <c r="E257">
        <v>1</v>
      </c>
    </row>
    <row r="258" spans="1:5" x14ac:dyDescent="0.3">
      <c r="A258">
        <v>580.80999999999995</v>
      </c>
      <c r="B258">
        <v>23.2</v>
      </c>
      <c r="C258">
        <v>1</v>
      </c>
      <c r="D258">
        <v>10</v>
      </c>
      <c r="E258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Rúnar U</dc:creator>
  <cp:lastModifiedBy>Rúnar U</cp:lastModifiedBy>
  <dcterms:created xsi:type="dcterms:W3CDTF">2015-06-05T18:17:20Z</dcterms:created>
  <dcterms:modified xsi:type="dcterms:W3CDTF">2020-11-25T17:33:16Z</dcterms:modified>
</cp:coreProperties>
</file>