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4\Computational Statistics\Week 3\"/>
    </mc:Choice>
  </mc:AlternateContent>
  <xr:revisionPtr revIDLastSave="0" documentId="13_ncr:1_{427FB769-2DBD-4183-94C4-28F55B75EE5E}" xr6:coauthVersionLast="47" xr6:coauthVersionMax="47" xr10:uidLastSave="{00000000-0000-0000-0000-000000000000}"/>
  <bookViews>
    <workbookView xWindow="-120" yWindow="-120" windowWidth="29040" windowHeight="15840" xr2:uid="{BCD04C0F-7D35-4D68-B859-51719271666F}"/>
  </bookViews>
  <sheets>
    <sheet name="Sheet1" sheetId="1" r:id="rId1"/>
  </sheets>
  <definedNames>
    <definedName name="_xlchart.v1.0" hidden="1">Sheet1!$A$1:$A$50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7" i="1"/>
  <c r="D29" i="1"/>
  <c r="D30" i="1"/>
  <c r="D28" i="1"/>
  <c r="D32" i="1"/>
  <c r="D31" i="1"/>
  <c r="D26" i="1"/>
  <c r="D25" i="1"/>
  <c r="D23" i="1"/>
  <c r="D22" i="1"/>
  <c r="D21" i="1"/>
  <c r="D20" i="1"/>
  <c r="D19" i="1"/>
  <c r="D18" i="1"/>
  <c r="M10" i="1"/>
  <c r="N9" i="1" s="1"/>
  <c r="N5" i="1" l="1"/>
  <c r="N6" i="1"/>
  <c r="N8" i="1"/>
  <c r="N7" i="1"/>
  <c r="O6" i="1" l="1"/>
  <c r="O5" i="1"/>
  <c r="O9" i="1"/>
  <c r="O8" i="1"/>
  <c r="O7" i="1"/>
</calcChain>
</file>

<file path=xl/sharedStrings.xml><?xml version="1.0" encoding="utf-8"?>
<sst xmlns="http://schemas.openxmlformats.org/spreadsheetml/2006/main" count="25" uniqueCount="25">
  <si>
    <t>7-15</t>
  </si>
  <si>
    <t>15-23</t>
  </si>
  <si>
    <t>23-31</t>
  </si>
  <si>
    <t>31-39</t>
  </si>
  <si>
    <t>39-47</t>
  </si>
  <si>
    <t>Class Interval</t>
  </si>
  <si>
    <t>Relative Frequency</t>
  </si>
  <si>
    <t>Cumulative Frequency</t>
  </si>
  <si>
    <t>Frequency</t>
  </si>
  <si>
    <t>Total</t>
  </si>
  <si>
    <t>Q1</t>
  </si>
  <si>
    <t>Q2</t>
  </si>
  <si>
    <t>Q3</t>
  </si>
  <si>
    <t>IQR</t>
  </si>
  <si>
    <t>MAX</t>
  </si>
  <si>
    <t>MIN</t>
  </si>
  <si>
    <t>Median</t>
  </si>
  <si>
    <t>Modus</t>
  </si>
  <si>
    <t>Mean</t>
  </si>
  <si>
    <t>Count</t>
  </si>
  <si>
    <t>Range</t>
  </si>
  <si>
    <t>Var.P</t>
  </si>
  <si>
    <t>Var.S</t>
  </si>
  <si>
    <t>STDEV.S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</si>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</sst>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2" fontId="0" fillId="0" borderId="2" xfId="1" applyNumberFormat="1" applyFont="1" applyBorder="1" applyAlignment="1">
      <alignment horizontal="center" vertical="center" wrapText="1"/>
    </xf>
    <xf numFmtId="2" fontId="0" fillId="0" borderId="14" xfId="1" applyNumberFormat="1" applyFon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  <xf numFmtId="2" fontId="0" fillId="0" borderId="7" xfId="1" applyNumberFormat="1" applyFont="1" applyBorder="1" applyAlignment="1">
      <alignment horizontal="center" vertical="center" wrapText="1"/>
    </xf>
    <xf numFmtId="2" fontId="0" fillId="0" borderId="9" xfId="1" applyNumberFormat="1" applyFont="1" applyBorder="1" applyAlignment="1">
      <alignment horizontal="center" vertical="center" wrapText="1"/>
    </xf>
    <xf numFmtId="2" fontId="0" fillId="0" borderId="10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CA31DC0-56E2-4CCB-8BFC-09B78DF6130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33337</xdr:rowOff>
    </xdr:from>
    <xdr:to>
      <xdr:col>9</xdr:col>
      <xdr:colOff>571499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FF6B8-445F-E302-286F-DD6943700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4" y="223837"/>
              <a:ext cx="4810125" cy="2814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AB39-0899-46F0-A3A8-D334DFCB5EF6}">
  <dimension ref="A1:O50"/>
  <sheetViews>
    <sheetView tabSelected="1" workbookViewId="0">
      <selection activeCell="F31" sqref="F31"/>
    </sheetView>
  </sheetViews>
  <sheetFormatPr defaultRowHeight="15" x14ac:dyDescent="0.25"/>
  <cols>
    <col min="12" max="15" width="11.42578125" style="1" customWidth="1"/>
  </cols>
  <sheetData>
    <row r="1" spans="1:15" x14ac:dyDescent="0.25">
      <c r="A1">
        <v>7</v>
      </c>
    </row>
    <row r="2" spans="1:15" ht="15" customHeight="1" thickBot="1" x14ac:dyDescent="0.3">
      <c r="A2">
        <v>8</v>
      </c>
    </row>
    <row r="3" spans="1:15" x14ac:dyDescent="0.25">
      <c r="A3">
        <v>10</v>
      </c>
      <c r="L3" s="16" t="s">
        <v>5</v>
      </c>
      <c r="M3" s="18" t="s">
        <v>8</v>
      </c>
      <c r="N3" s="18" t="s">
        <v>6</v>
      </c>
      <c r="O3" s="20" t="s">
        <v>7</v>
      </c>
    </row>
    <row r="4" spans="1:15" ht="15.75" thickBot="1" x14ac:dyDescent="0.3">
      <c r="A4">
        <v>10</v>
      </c>
      <c r="L4" s="17"/>
      <c r="M4" s="19"/>
      <c r="N4" s="19"/>
      <c r="O4" s="21"/>
    </row>
    <row r="5" spans="1:15" x14ac:dyDescent="0.25">
      <c r="A5">
        <v>11</v>
      </c>
      <c r="L5" s="9" t="s">
        <v>0</v>
      </c>
      <c r="M5" s="3">
        <v>16</v>
      </c>
      <c r="N5" s="10">
        <f>M5/$M$10</f>
        <v>0.32</v>
      </c>
      <c r="O5" s="11">
        <f>SUM(N5)</f>
        <v>0.32</v>
      </c>
    </row>
    <row r="6" spans="1:15" x14ac:dyDescent="0.25">
      <c r="A6">
        <v>11</v>
      </c>
      <c r="L6" s="4" t="s">
        <v>1</v>
      </c>
      <c r="M6" s="2">
        <v>17</v>
      </c>
      <c r="N6" s="12">
        <f>M6/$M$10</f>
        <v>0.34</v>
      </c>
      <c r="O6" s="13">
        <f>SUM(N5:N6)</f>
        <v>0.66</v>
      </c>
    </row>
    <row r="7" spans="1:15" x14ac:dyDescent="0.25">
      <c r="A7">
        <v>12</v>
      </c>
      <c r="L7" s="4" t="s">
        <v>2</v>
      </c>
      <c r="M7" s="2">
        <v>12</v>
      </c>
      <c r="N7" s="12">
        <f>M7/$M$10</f>
        <v>0.24</v>
      </c>
      <c r="O7" s="13">
        <f>SUM(N5:N7)</f>
        <v>0.9</v>
      </c>
    </row>
    <row r="8" spans="1:15" x14ac:dyDescent="0.25">
      <c r="A8">
        <v>12</v>
      </c>
      <c r="L8" s="4" t="s">
        <v>3</v>
      </c>
      <c r="M8" s="2">
        <v>3</v>
      </c>
      <c r="N8" s="12">
        <f>M8/$M$10</f>
        <v>0.06</v>
      </c>
      <c r="O8" s="13">
        <f>SUM(N5:N8)</f>
        <v>0.96</v>
      </c>
    </row>
    <row r="9" spans="1:15" ht="15.75" thickBot="1" x14ac:dyDescent="0.3">
      <c r="A9">
        <v>12</v>
      </c>
      <c r="L9" s="5" t="s">
        <v>4</v>
      </c>
      <c r="M9" s="6">
        <v>2</v>
      </c>
      <c r="N9" s="14">
        <f>M9/$M$10</f>
        <v>0.04</v>
      </c>
      <c r="O9" s="15">
        <f>SUM(N5:N9)</f>
        <v>1</v>
      </c>
    </row>
    <row r="10" spans="1:15" ht="15.75" thickBot="1" x14ac:dyDescent="0.3">
      <c r="A10">
        <v>12</v>
      </c>
      <c r="L10" s="7" t="s">
        <v>9</v>
      </c>
      <c r="M10" s="8">
        <f>SUM(M5:M9)</f>
        <v>50</v>
      </c>
    </row>
    <row r="11" spans="1:15" x14ac:dyDescent="0.25">
      <c r="A11">
        <v>13</v>
      </c>
    </row>
    <row r="12" spans="1:15" x14ac:dyDescent="0.25">
      <c r="A12">
        <v>13</v>
      </c>
    </row>
    <row r="13" spans="1:15" x14ac:dyDescent="0.25">
      <c r="A13">
        <v>14</v>
      </c>
    </row>
    <row r="14" spans="1:15" x14ac:dyDescent="0.25">
      <c r="A14">
        <v>15</v>
      </c>
    </row>
    <row r="15" spans="1:15" x14ac:dyDescent="0.25">
      <c r="A15">
        <v>15</v>
      </c>
    </row>
    <row r="16" spans="1:15" x14ac:dyDescent="0.25">
      <c r="A16">
        <v>15</v>
      </c>
    </row>
    <row r="17" spans="1:4" x14ac:dyDescent="0.25">
      <c r="A17">
        <v>16</v>
      </c>
    </row>
    <row r="18" spans="1:4" x14ac:dyDescent="0.25">
      <c r="A18">
        <v>16</v>
      </c>
      <c r="C18" t="s">
        <v>19</v>
      </c>
      <c r="D18">
        <f>COUNT(A1:A50)</f>
        <v>50</v>
      </c>
    </row>
    <row r="19" spans="1:4" x14ac:dyDescent="0.25">
      <c r="A19">
        <v>16</v>
      </c>
      <c r="C19" t="s">
        <v>18</v>
      </c>
      <c r="D19">
        <f>AVERAGE(A1:A50)</f>
        <v>20.32</v>
      </c>
    </row>
    <row r="20" spans="1:4" x14ac:dyDescent="0.25">
      <c r="A20">
        <v>16</v>
      </c>
      <c r="C20" t="s">
        <v>17</v>
      </c>
      <c r="D20">
        <f>MODE(A1:A50)</f>
        <v>24</v>
      </c>
    </row>
    <row r="21" spans="1:4" x14ac:dyDescent="0.25">
      <c r="A21">
        <v>17</v>
      </c>
      <c r="C21" t="s">
        <v>16</v>
      </c>
      <c r="D21">
        <f>MEDIAN(A1:A50)</f>
        <v>19.5</v>
      </c>
    </row>
    <row r="22" spans="1:4" x14ac:dyDescent="0.25">
      <c r="A22">
        <v>17</v>
      </c>
      <c r="C22" t="s">
        <v>15</v>
      </c>
      <c r="D22">
        <f>QUARTILE($A$1:$A$50,0)</f>
        <v>7</v>
      </c>
    </row>
    <row r="23" spans="1:4" x14ac:dyDescent="0.25">
      <c r="A23">
        <v>18</v>
      </c>
      <c r="C23" t="s">
        <v>10</v>
      </c>
      <c r="D23">
        <f>QUARTILE($A$1:$A$50,1)</f>
        <v>14.25</v>
      </c>
    </row>
    <row r="24" spans="1:4" x14ac:dyDescent="0.25">
      <c r="A24">
        <v>18</v>
      </c>
      <c r="C24" t="s">
        <v>11</v>
      </c>
      <c r="D24">
        <f>QUARTILE($A$1:$A$50,2)</f>
        <v>19.5</v>
      </c>
    </row>
    <row r="25" spans="1:4" x14ac:dyDescent="0.25">
      <c r="A25">
        <v>19</v>
      </c>
      <c r="C25" t="s">
        <v>12</v>
      </c>
      <c r="D25">
        <f>QUARTILE($A$1:$A$50,3)</f>
        <v>24</v>
      </c>
    </row>
    <row r="26" spans="1:4" x14ac:dyDescent="0.25">
      <c r="A26">
        <v>20</v>
      </c>
      <c r="C26" t="s">
        <v>14</v>
      </c>
      <c r="D26">
        <f>QUARTILE($A$1:$A$50,4)</f>
        <v>45</v>
      </c>
    </row>
    <row r="27" spans="1:4" x14ac:dyDescent="0.25">
      <c r="A27">
        <v>20</v>
      </c>
      <c r="C27" t="s">
        <v>22</v>
      </c>
      <c r="D27">
        <f>_xlfn.VAR.S(A1:A50)</f>
        <v>70.099591836734717</v>
      </c>
    </row>
    <row r="28" spans="1:4" x14ac:dyDescent="0.25">
      <c r="A28">
        <v>21</v>
      </c>
      <c r="C28" t="s">
        <v>21</v>
      </c>
      <c r="D28">
        <f>_xlfn.VAR.P(A1:A50)</f>
        <v>68.697599999999994</v>
      </c>
    </row>
    <row r="29" spans="1:4" x14ac:dyDescent="0.25">
      <c r="A29">
        <v>21</v>
      </c>
      <c r="C29" t="s">
        <v>23</v>
      </c>
      <c r="D29">
        <f>_xlfn.STDEV.S(A1:A50)</f>
        <v>8.372549900522225</v>
      </c>
    </row>
    <row r="30" spans="1:4" x14ac:dyDescent="0.25">
      <c r="A30">
        <v>21</v>
      </c>
      <c r="C30" t="s">
        <v>24</v>
      </c>
      <c r="D30">
        <f>_xlfn.STDEV.P(A1:A50)</f>
        <v>8.2884015346748257</v>
      </c>
    </row>
    <row r="31" spans="1:4" x14ac:dyDescent="0.25">
      <c r="A31">
        <v>21</v>
      </c>
      <c r="C31" t="s">
        <v>13</v>
      </c>
      <c r="D31">
        <f>D25-D23</f>
        <v>9.75</v>
      </c>
    </row>
    <row r="32" spans="1:4" x14ac:dyDescent="0.25">
      <c r="A32">
        <v>22</v>
      </c>
      <c r="C32" t="s">
        <v>20</v>
      </c>
      <c r="D32">
        <f>D26-D22</f>
        <v>38</v>
      </c>
    </row>
    <row r="33" spans="1:1" x14ac:dyDescent="0.25">
      <c r="A33">
        <v>22</v>
      </c>
    </row>
    <row r="34" spans="1:1" x14ac:dyDescent="0.25">
      <c r="A34">
        <v>24</v>
      </c>
    </row>
    <row r="35" spans="1:1" x14ac:dyDescent="0.25">
      <c r="A35">
        <v>24</v>
      </c>
    </row>
    <row r="36" spans="1:1" x14ac:dyDescent="0.25">
      <c r="A36">
        <v>24</v>
      </c>
    </row>
    <row r="37" spans="1:1" x14ac:dyDescent="0.25">
      <c r="A37">
        <v>24</v>
      </c>
    </row>
    <row r="38" spans="1:1" x14ac:dyDescent="0.25">
      <c r="A38">
        <v>24</v>
      </c>
    </row>
    <row r="39" spans="1:1" x14ac:dyDescent="0.25">
      <c r="A39">
        <v>26</v>
      </c>
    </row>
    <row r="40" spans="1:1" x14ac:dyDescent="0.25">
      <c r="A40">
        <v>27</v>
      </c>
    </row>
    <row r="41" spans="1:1" x14ac:dyDescent="0.25">
      <c r="A41">
        <v>28</v>
      </c>
    </row>
    <row r="42" spans="1:1" x14ac:dyDescent="0.25">
      <c r="A42">
        <v>29</v>
      </c>
    </row>
    <row r="43" spans="1:1" x14ac:dyDescent="0.25">
      <c r="A43">
        <v>29</v>
      </c>
    </row>
    <row r="44" spans="1:1" x14ac:dyDescent="0.25">
      <c r="A44">
        <v>29</v>
      </c>
    </row>
    <row r="45" spans="1:1" x14ac:dyDescent="0.25">
      <c r="A45">
        <v>31</v>
      </c>
    </row>
    <row r="46" spans="1:1" x14ac:dyDescent="0.25">
      <c r="A46">
        <v>32</v>
      </c>
    </row>
    <row r="47" spans="1:1" x14ac:dyDescent="0.25">
      <c r="A47">
        <v>33</v>
      </c>
    </row>
    <row r="48" spans="1:1" x14ac:dyDescent="0.25">
      <c r="A48">
        <v>35</v>
      </c>
    </row>
    <row r="49" spans="1:1" x14ac:dyDescent="0.25">
      <c r="A49">
        <v>41</v>
      </c>
    </row>
    <row r="50" spans="1:1" x14ac:dyDescent="0.25">
      <c r="A50">
        <v>45</v>
      </c>
    </row>
  </sheetData>
  <sortState xmlns:xlrd2="http://schemas.microsoft.com/office/spreadsheetml/2017/richdata2" ref="A1:A50">
    <sortCondition ref="A1:A50"/>
  </sortState>
  <mergeCells count="4">
    <mergeCell ref="L3:L4"/>
    <mergeCell ref="M3:M4"/>
    <mergeCell ref="N3:N4"/>
    <mergeCell ref="O3:O4"/>
  </mergeCells>
  <pageMargins left="0.7" right="0.7" top="0.75" bottom="0.75" header="0.3" footer="0.3"/>
  <ignoredErrors>
    <ignoredError sqref="L5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 aulia</dc:creator>
  <cp:lastModifiedBy>haqi aulia</cp:lastModifiedBy>
  <dcterms:created xsi:type="dcterms:W3CDTF">2024-02-19T06:40:32Z</dcterms:created>
  <dcterms:modified xsi:type="dcterms:W3CDTF">2024-02-27T00:16:53Z</dcterms:modified>
</cp:coreProperties>
</file>