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wis-png\docs\"/>
    </mc:Choice>
  </mc:AlternateContent>
  <xr:revisionPtr revIDLastSave="0" documentId="8_{DAEA955D-2DF2-47FE-92DF-6B99874D502B}" xr6:coauthVersionLast="47" xr6:coauthVersionMax="47" xr10:uidLastSave="{00000000-0000-0000-0000-000000000000}"/>
  <bookViews>
    <workbookView xWindow="-120" yWindow="-120" windowWidth="29040" windowHeight="15840" xr2:uid="{1D12C152-CA6D-4ADD-B9CE-FD8BC676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4" i="1" l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93" i="1"/>
  <c r="F97" i="1"/>
  <c r="C98" i="1"/>
  <c r="G102" i="1"/>
  <c r="D103" i="1"/>
  <c r="F103" i="1"/>
  <c r="E108" i="1"/>
  <c r="G108" i="1"/>
  <c r="D109" i="1"/>
  <c r="E114" i="1"/>
  <c r="G114" i="1"/>
  <c r="E116" i="1"/>
  <c r="H65" i="1"/>
  <c r="H94" i="1" s="1"/>
  <c r="H66" i="1"/>
  <c r="H95" i="1" s="1"/>
  <c r="H67" i="1"/>
  <c r="H96" i="1" s="1"/>
  <c r="H68" i="1"/>
  <c r="H97" i="1" s="1"/>
  <c r="H69" i="1"/>
  <c r="H98" i="1" s="1"/>
  <c r="H70" i="1"/>
  <c r="H99" i="1" s="1"/>
  <c r="H71" i="1"/>
  <c r="H100" i="1" s="1"/>
  <c r="H72" i="1"/>
  <c r="H101" i="1" s="1"/>
  <c r="H73" i="1"/>
  <c r="H102" i="1" s="1"/>
  <c r="H74" i="1"/>
  <c r="H103" i="1" s="1"/>
  <c r="H75" i="1"/>
  <c r="H104" i="1" s="1"/>
  <c r="H76" i="1"/>
  <c r="H105" i="1" s="1"/>
  <c r="H77" i="1"/>
  <c r="H106" i="1" s="1"/>
  <c r="H78" i="1"/>
  <c r="H107" i="1" s="1"/>
  <c r="H79" i="1"/>
  <c r="H108" i="1" s="1"/>
  <c r="H80" i="1"/>
  <c r="H109" i="1" s="1"/>
  <c r="H81" i="1"/>
  <c r="H110" i="1" s="1"/>
  <c r="H82" i="1"/>
  <c r="H111" i="1" s="1"/>
  <c r="H83" i="1"/>
  <c r="H112" i="1" s="1"/>
  <c r="H84" i="1"/>
  <c r="H113" i="1" s="1"/>
  <c r="H85" i="1"/>
  <c r="H114" i="1" s="1"/>
  <c r="H86" i="1"/>
  <c r="H115" i="1" s="1"/>
  <c r="H87" i="1"/>
  <c r="H116" i="1" s="1"/>
  <c r="H64" i="1"/>
  <c r="H93" i="1" s="1"/>
  <c r="G65" i="1"/>
  <c r="G94" i="1" s="1"/>
  <c r="G66" i="1"/>
  <c r="G95" i="1" s="1"/>
  <c r="G67" i="1"/>
  <c r="G96" i="1" s="1"/>
  <c r="G68" i="1"/>
  <c r="G97" i="1" s="1"/>
  <c r="G69" i="1"/>
  <c r="G98" i="1" s="1"/>
  <c r="G70" i="1"/>
  <c r="G99" i="1" s="1"/>
  <c r="G71" i="1"/>
  <c r="G100" i="1" s="1"/>
  <c r="G72" i="1"/>
  <c r="G101" i="1" s="1"/>
  <c r="G73" i="1"/>
  <c r="G74" i="1"/>
  <c r="G103" i="1" s="1"/>
  <c r="G75" i="1"/>
  <c r="G104" i="1" s="1"/>
  <c r="G76" i="1"/>
  <c r="G105" i="1" s="1"/>
  <c r="G77" i="1"/>
  <c r="G106" i="1" s="1"/>
  <c r="G78" i="1"/>
  <c r="G107" i="1" s="1"/>
  <c r="G79" i="1"/>
  <c r="G80" i="1"/>
  <c r="G109" i="1" s="1"/>
  <c r="G81" i="1"/>
  <c r="G110" i="1" s="1"/>
  <c r="G82" i="1"/>
  <c r="G111" i="1" s="1"/>
  <c r="G83" i="1"/>
  <c r="G112" i="1" s="1"/>
  <c r="G84" i="1"/>
  <c r="G113" i="1" s="1"/>
  <c r="G85" i="1"/>
  <c r="G86" i="1"/>
  <c r="G115" i="1" s="1"/>
  <c r="G87" i="1"/>
  <c r="G116" i="1" s="1"/>
  <c r="G64" i="1"/>
  <c r="G93" i="1" s="1"/>
  <c r="F65" i="1"/>
  <c r="F94" i="1" s="1"/>
  <c r="F66" i="1"/>
  <c r="F95" i="1" s="1"/>
  <c r="F67" i="1"/>
  <c r="F96" i="1" s="1"/>
  <c r="F68" i="1"/>
  <c r="F69" i="1"/>
  <c r="F98" i="1" s="1"/>
  <c r="F70" i="1"/>
  <c r="F99" i="1" s="1"/>
  <c r="F71" i="1"/>
  <c r="F100" i="1" s="1"/>
  <c r="F72" i="1"/>
  <c r="F101" i="1" s="1"/>
  <c r="F73" i="1"/>
  <c r="F102" i="1" s="1"/>
  <c r="F74" i="1"/>
  <c r="F75" i="1"/>
  <c r="F104" i="1" s="1"/>
  <c r="F76" i="1"/>
  <c r="F105" i="1" s="1"/>
  <c r="F77" i="1"/>
  <c r="F106" i="1" s="1"/>
  <c r="F78" i="1"/>
  <c r="F107" i="1" s="1"/>
  <c r="F79" i="1"/>
  <c r="F108" i="1" s="1"/>
  <c r="F80" i="1"/>
  <c r="F109" i="1" s="1"/>
  <c r="F81" i="1"/>
  <c r="F110" i="1" s="1"/>
  <c r="F82" i="1"/>
  <c r="F111" i="1" s="1"/>
  <c r="F83" i="1"/>
  <c r="F112" i="1" s="1"/>
  <c r="F84" i="1"/>
  <c r="F113" i="1" s="1"/>
  <c r="F85" i="1"/>
  <c r="F114" i="1" s="1"/>
  <c r="F86" i="1"/>
  <c r="F115" i="1" s="1"/>
  <c r="F87" i="1"/>
  <c r="F116" i="1" s="1"/>
  <c r="F64" i="1"/>
  <c r="F93" i="1" s="1"/>
  <c r="E65" i="1"/>
  <c r="E94" i="1" s="1"/>
  <c r="E66" i="1"/>
  <c r="E95" i="1" s="1"/>
  <c r="E67" i="1"/>
  <c r="E96" i="1" s="1"/>
  <c r="E68" i="1"/>
  <c r="E97" i="1" s="1"/>
  <c r="E69" i="1"/>
  <c r="E98" i="1" s="1"/>
  <c r="E70" i="1"/>
  <c r="E99" i="1" s="1"/>
  <c r="E71" i="1"/>
  <c r="E100" i="1" s="1"/>
  <c r="E72" i="1"/>
  <c r="E101" i="1" s="1"/>
  <c r="E73" i="1"/>
  <c r="E102" i="1" s="1"/>
  <c r="E74" i="1"/>
  <c r="E103" i="1" s="1"/>
  <c r="E75" i="1"/>
  <c r="E104" i="1" s="1"/>
  <c r="E76" i="1"/>
  <c r="E105" i="1" s="1"/>
  <c r="E77" i="1"/>
  <c r="E106" i="1" s="1"/>
  <c r="E78" i="1"/>
  <c r="E107" i="1" s="1"/>
  <c r="E79" i="1"/>
  <c r="E80" i="1"/>
  <c r="E109" i="1" s="1"/>
  <c r="E81" i="1"/>
  <c r="E110" i="1" s="1"/>
  <c r="E82" i="1"/>
  <c r="E111" i="1" s="1"/>
  <c r="E83" i="1"/>
  <c r="E112" i="1" s="1"/>
  <c r="E84" i="1"/>
  <c r="E113" i="1" s="1"/>
  <c r="E85" i="1"/>
  <c r="E86" i="1"/>
  <c r="E115" i="1" s="1"/>
  <c r="E87" i="1"/>
  <c r="E64" i="1"/>
  <c r="E93" i="1" s="1"/>
  <c r="D65" i="1"/>
  <c r="D94" i="1" s="1"/>
  <c r="D66" i="1"/>
  <c r="D95" i="1" s="1"/>
  <c r="D67" i="1"/>
  <c r="D96" i="1" s="1"/>
  <c r="D68" i="1"/>
  <c r="D97" i="1" s="1"/>
  <c r="D69" i="1"/>
  <c r="D98" i="1" s="1"/>
  <c r="D70" i="1"/>
  <c r="D99" i="1" s="1"/>
  <c r="D71" i="1"/>
  <c r="D100" i="1" s="1"/>
  <c r="D72" i="1"/>
  <c r="D101" i="1" s="1"/>
  <c r="D73" i="1"/>
  <c r="D102" i="1" s="1"/>
  <c r="D74" i="1"/>
  <c r="D75" i="1"/>
  <c r="D104" i="1" s="1"/>
  <c r="D76" i="1"/>
  <c r="D105" i="1" s="1"/>
  <c r="D77" i="1"/>
  <c r="D106" i="1" s="1"/>
  <c r="D78" i="1"/>
  <c r="D107" i="1" s="1"/>
  <c r="D79" i="1"/>
  <c r="D108" i="1" s="1"/>
  <c r="D80" i="1"/>
  <c r="D81" i="1"/>
  <c r="D110" i="1" s="1"/>
  <c r="D82" i="1"/>
  <c r="D111" i="1" s="1"/>
  <c r="D83" i="1"/>
  <c r="D112" i="1" s="1"/>
  <c r="D84" i="1"/>
  <c r="D113" i="1" s="1"/>
  <c r="D85" i="1"/>
  <c r="D114" i="1" s="1"/>
  <c r="D86" i="1"/>
  <c r="D115" i="1" s="1"/>
  <c r="D87" i="1"/>
  <c r="D116" i="1" s="1"/>
  <c r="D64" i="1"/>
  <c r="D93" i="1" s="1"/>
  <c r="C65" i="1"/>
  <c r="C94" i="1" s="1"/>
  <c r="C66" i="1"/>
  <c r="C95" i="1" s="1"/>
  <c r="C67" i="1"/>
  <c r="C96" i="1" s="1"/>
  <c r="C68" i="1"/>
  <c r="C97" i="1" s="1"/>
  <c r="C69" i="1"/>
  <c r="C70" i="1"/>
  <c r="C99" i="1" s="1"/>
  <c r="C71" i="1"/>
  <c r="C100" i="1" s="1"/>
  <c r="C72" i="1"/>
  <c r="C101" i="1" s="1"/>
  <c r="C73" i="1"/>
  <c r="C102" i="1" s="1"/>
  <c r="C74" i="1"/>
  <c r="C103" i="1" s="1"/>
  <c r="C75" i="1"/>
  <c r="C104" i="1" s="1"/>
  <c r="C76" i="1"/>
  <c r="C105" i="1" s="1"/>
  <c r="C77" i="1"/>
  <c r="C106" i="1" s="1"/>
  <c r="C78" i="1"/>
  <c r="C107" i="1" s="1"/>
  <c r="C79" i="1"/>
  <c r="C108" i="1" s="1"/>
  <c r="C80" i="1"/>
  <c r="C109" i="1" s="1"/>
  <c r="C81" i="1"/>
  <c r="C110" i="1" s="1"/>
  <c r="C82" i="1"/>
  <c r="C111" i="1" s="1"/>
  <c r="C83" i="1"/>
  <c r="C112" i="1" s="1"/>
  <c r="C84" i="1"/>
  <c r="C113" i="1" s="1"/>
  <c r="C85" i="1"/>
  <c r="C114" i="1" s="1"/>
  <c r="C86" i="1"/>
  <c r="C115" i="1" s="1"/>
  <c r="C87" i="1"/>
  <c r="C116" i="1" s="1"/>
  <c r="C64" i="1"/>
  <c r="C93" i="1" s="1"/>
  <c r="B65" i="1"/>
  <c r="B94" i="1" s="1"/>
  <c r="B66" i="1"/>
  <c r="B95" i="1" s="1"/>
  <c r="B67" i="1"/>
  <c r="B96" i="1" s="1"/>
  <c r="B68" i="1"/>
  <c r="B97" i="1" s="1"/>
  <c r="B69" i="1"/>
  <c r="B98" i="1" s="1"/>
  <c r="B70" i="1"/>
  <c r="B99" i="1" s="1"/>
  <c r="B71" i="1"/>
  <c r="B100" i="1" s="1"/>
  <c r="B72" i="1"/>
  <c r="B101" i="1" s="1"/>
  <c r="B73" i="1"/>
  <c r="B102" i="1" s="1"/>
  <c r="B74" i="1"/>
  <c r="B103" i="1" s="1"/>
  <c r="B75" i="1"/>
  <c r="B104" i="1" s="1"/>
  <c r="B76" i="1"/>
  <c r="B105" i="1" s="1"/>
  <c r="B77" i="1"/>
  <c r="B106" i="1" s="1"/>
  <c r="B78" i="1"/>
  <c r="B107" i="1" s="1"/>
  <c r="B79" i="1"/>
  <c r="B108" i="1" s="1"/>
  <c r="B80" i="1"/>
  <c r="B109" i="1" s="1"/>
  <c r="B81" i="1"/>
  <c r="B110" i="1" s="1"/>
  <c r="B82" i="1"/>
  <c r="B111" i="1" s="1"/>
  <c r="B83" i="1"/>
  <c r="B112" i="1" s="1"/>
  <c r="B84" i="1"/>
  <c r="B113" i="1" s="1"/>
  <c r="B85" i="1"/>
  <c r="B114" i="1" s="1"/>
  <c r="B86" i="1"/>
  <c r="B115" i="1" s="1"/>
  <c r="B87" i="1"/>
  <c r="B116" i="1" s="1"/>
  <c r="B64" i="1"/>
  <c r="B93" i="1" s="1"/>
</calcChain>
</file>

<file path=xl/sharedStrings.xml><?xml version="1.0" encoding="utf-8"?>
<sst xmlns="http://schemas.openxmlformats.org/spreadsheetml/2006/main" count="203" uniqueCount="58">
  <si>
    <t>Decision Matrix</t>
  </si>
  <si>
    <t>C1</t>
  </si>
  <si>
    <t>C2</t>
  </si>
  <si>
    <t>C3</t>
  </si>
  <si>
    <t>C4</t>
  </si>
  <si>
    <t>C5</t>
  </si>
  <si>
    <t>W</t>
  </si>
  <si>
    <t>education level</t>
  </si>
  <si>
    <t>name</t>
  </si>
  <si>
    <t>age</t>
  </si>
  <si>
    <t>Eko Unggul Sihombing</t>
  </si>
  <si>
    <t>Tidak Bekerja</t>
  </si>
  <si>
    <t>Panca Narpati</t>
  </si>
  <si>
    <t>Pensiunan</t>
  </si>
  <si>
    <t>Cakrabuana Bakidin Maryadi</t>
  </si>
  <si>
    <t>Nelayan</t>
  </si>
  <si>
    <t>Caket Taswir Saefullah</t>
  </si>
  <si>
    <t>Petani</t>
  </si>
  <si>
    <t>Dono Siregar S.I.Kom</t>
  </si>
  <si>
    <t>Ibu Rumah Tangga</t>
  </si>
  <si>
    <t>Emas Samosir</t>
  </si>
  <si>
    <t>Dipa Megantara M.TI.</t>
  </si>
  <si>
    <t>TNI</t>
  </si>
  <si>
    <t>Simon Widodo</t>
  </si>
  <si>
    <t>Pengacara</t>
  </si>
  <si>
    <t>Endra Haryanto</t>
  </si>
  <si>
    <t>Polri</t>
  </si>
  <si>
    <t>Raditya Kurniawan</t>
  </si>
  <si>
    <t>Lulut Prasasta</t>
  </si>
  <si>
    <t>Pelajar/Mahasiswa</t>
  </si>
  <si>
    <t>Candrakanta Narpati S.Pt</t>
  </si>
  <si>
    <t>Hartana Mansur</t>
  </si>
  <si>
    <t>Swasta</t>
  </si>
  <si>
    <t>Darmana Mulyono Rajata S.H.</t>
  </si>
  <si>
    <t>Parman Siregar</t>
  </si>
  <si>
    <t>Banawi Mandala</t>
  </si>
  <si>
    <t>Embuh Emong Zulkarnain</t>
  </si>
  <si>
    <t>Nugraha Arsipatra Rajata S.Gz</t>
  </si>
  <si>
    <t>Cawuk Saptono</t>
  </si>
  <si>
    <t>Buruh</t>
  </si>
  <si>
    <t>Omar Wage Halim S.Kom</t>
  </si>
  <si>
    <t>Karsa Wasita</t>
  </si>
  <si>
    <t>Pangestu Pranowo</t>
  </si>
  <si>
    <t>Harsana Bakti Siregar</t>
  </si>
  <si>
    <t>Dokter</t>
  </si>
  <si>
    <t>Gatot Sinaga M.Pd</t>
  </si>
  <si>
    <t>income range</t>
  </si>
  <si>
    <t>dependency count</t>
  </si>
  <si>
    <t>building area</t>
  </si>
  <si>
    <t>government employee</t>
  </si>
  <si>
    <t>profession name</t>
  </si>
  <si>
    <t>C6</t>
  </si>
  <si>
    <t>C7</t>
  </si>
  <si>
    <t>Wiraswasta</t>
  </si>
  <si>
    <t>Guru</t>
  </si>
  <si>
    <t>Nomalization</t>
  </si>
  <si>
    <t>Weighted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</si>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</sst>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/>
    <xf numFmtId="9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0E5-35D3-419F-9E07-3056BFDCF129}">
  <dimension ref="A1:N116"/>
  <sheetViews>
    <sheetView tabSelected="1" workbookViewId="0">
      <selection activeCell="J107" sqref="J107"/>
    </sheetView>
  </sheetViews>
  <sheetFormatPr defaultRowHeight="15" x14ac:dyDescent="0.25"/>
  <cols>
    <col min="1" max="1" width="27.42578125" style="3" customWidth="1"/>
    <col min="2" max="2" width="9.140625" style="3" customWidth="1"/>
    <col min="3" max="3" width="14" style="3" customWidth="1"/>
    <col min="4" max="5" width="18.28515625" style="3" customWidth="1"/>
    <col min="6" max="7" width="9.140625" style="3" customWidth="1"/>
    <col min="8" max="8" width="14" style="3" customWidth="1"/>
    <col min="9" max="10" width="9.140625" style="3"/>
    <col min="11" max="11" width="12.85546875" style="3" bestFit="1" customWidth="1"/>
    <col min="12" max="12" width="18" style="3" bestFit="1" customWidth="1"/>
    <col min="13" max="13" width="17.28515625" style="3" bestFit="1" customWidth="1"/>
    <col min="14" max="14" width="10.28515625" style="3" bestFit="1" customWidth="1"/>
    <col min="15" max="16384" width="9.140625" style="3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B2" s="1"/>
      <c r="C2" s="1"/>
      <c r="D2" s="1"/>
      <c r="E2" s="1"/>
      <c r="F2" s="1"/>
      <c r="G2" s="1"/>
      <c r="H2" s="1"/>
    </row>
    <row r="3" spans="1:14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14" ht="30" x14ac:dyDescent="0.25">
      <c r="A4" s="1" t="s">
        <v>8</v>
      </c>
      <c r="B4" s="1" t="s">
        <v>9</v>
      </c>
      <c r="C4" s="1" t="s">
        <v>7</v>
      </c>
      <c r="D4" s="1" t="s">
        <v>50</v>
      </c>
      <c r="E4" s="1" t="s">
        <v>49</v>
      </c>
      <c r="F4" s="1" t="s">
        <v>46</v>
      </c>
      <c r="G4" s="1" t="s">
        <v>48</v>
      </c>
      <c r="H4" s="1" t="s">
        <v>47</v>
      </c>
    </row>
    <row r="5" spans="1:14" x14ac:dyDescent="0.25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51</v>
      </c>
      <c r="H5" s="1" t="s">
        <v>52</v>
      </c>
    </row>
    <row r="6" spans="1:14" x14ac:dyDescent="0.25">
      <c r="A6" s="1" t="s">
        <v>6</v>
      </c>
      <c r="B6" s="2">
        <v>0.05</v>
      </c>
      <c r="C6" s="2">
        <v>0.15</v>
      </c>
      <c r="D6" s="2">
        <v>0.05</v>
      </c>
      <c r="E6" s="2">
        <v>0.1</v>
      </c>
      <c r="F6" s="2">
        <v>0.3</v>
      </c>
      <c r="G6" s="2">
        <v>0.15</v>
      </c>
      <c r="H6" s="2">
        <v>0.2</v>
      </c>
      <c r="J6" s="5" t="s">
        <v>3</v>
      </c>
      <c r="K6" s="5"/>
      <c r="L6" s="5"/>
      <c r="M6" s="5"/>
      <c r="N6" s="5"/>
    </row>
    <row r="7" spans="1:14" x14ac:dyDescent="0.25">
      <c r="A7" s="1" t="s">
        <v>10</v>
      </c>
      <c r="B7" s="1">
        <v>42</v>
      </c>
      <c r="C7" s="1">
        <v>1</v>
      </c>
      <c r="D7" s="1" t="s">
        <v>11</v>
      </c>
      <c r="E7" s="1">
        <v>2</v>
      </c>
      <c r="F7" s="1">
        <v>1</v>
      </c>
      <c r="G7" s="1">
        <v>65</v>
      </c>
      <c r="H7" s="1">
        <v>5</v>
      </c>
      <c r="J7" s="1">
        <v>4</v>
      </c>
      <c r="K7" s="3" t="s">
        <v>11</v>
      </c>
      <c r="L7" s="3" t="s">
        <v>29</v>
      </c>
      <c r="M7" s="3" t="s">
        <v>19</v>
      </c>
      <c r="N7" s="3" t="s">
        <v>13</v>
      </c>
    </row>
    <row r="8" spans="1:14" x14ac:dyDescent="0.25">
      <c r="A8" s="1" t="s">
        <v>12</v>
      </c>
      <c r="B8" s="1">
        <v>72</v>
      </c>
      <c r="C8" s="1">
        <v>10</v>
      </c>
      <c r="D8" s="1" t="s">
        <v>13</v>
      </c>
      <c r="E8" s="1">
        <v>1</v>
      </c>
      <c r="F8" s="1">
        <v>1</v>
      </c>
      <c r="G8" s="1">
        <v>102</v>
      </c>
      <c r="H8" s="1">
        <v>3</v>
      </c>
      <c r="J8" s="1">
        <v>3</v>
      </c>
      <c r="K8" s="3" t="s">
        <v>39</v>
      </c>
      <c r="L8" s="3" t="s">
        <v>17</v>
      </c>
      <c r="M8" s="3" t="s">
        <v>15</v>
      </c>
      <c r="N8" s="3" t="s">
        <v>54</v>
      </c>
    </row>
    <row r="9" spans="1:14" x14ac:dyDescent="0.25">
      <c r="A9" s="1" t="s">
        <v>14</v>
      </c>
      <c r="B9" s="1">
        <v>78</v>
      </c>
      <c r="C9" s="1">
        <v>9</v>
      </c>
      <c r="D9" s="1" t="s">
        <v>15</v>
      </c>
      <c r="E9" s="1">
        <v>2</v>
      </c>
      <c r="F9" s="1">
        <v>1</v>
      </c>
      <c r="G9" s="1">
        <v>79</v>
      </c>
      <c r="H9" s="1">
        <v>4</v>
      </c>
      <c r="J9" s="1">
        <v>2</v>
      </c>
      <c r="K9" s="3" t="s">
        <v>32</v>
      </c>
      <c r="L9" s="3" t="s">
        <v>53</v>
      </c>
      <c r="M9" s="3" t="s">
        <v>22</v>
      </c>
      <c r="N9" s="3" t="s">
        <v>26</v>
      </c>
    </row>
    <row r="10" spans="1:14" x14ac:dyDescent="0.25">
      <c r="A10" s="1" t="s">
        <v>16</v>
      </c>
      <c r="B10" s="1">
        <v>46</v>
      </c>
      <c r="C10" s="1">
        <v>5</v>
      </c>
      <c r="D10" s="1" t="s">
        <v>17</v>
      </c>
      <c r="E10" s="1">
        <v>2</v>
      </c>
      <c r="F10" s="1">
        <v>1</v>
      </c>
      <c r="G10" s="1">
        <v>98</v>
      </c>
      <c r="H10" s="1">
        <v>5</v>
      </c>
      <c r="J10" s="1">
        <v>1</v>
      </c>
      <c r="K10" s="3" t="s">
        <v>44</v>
      </c>
      <c r="L10" s="3" t="s">
        <v>24</v>
      </c>
    </row>
    <row r="11" spans="1:14" x14ac:dyDescent="0.25">
      <c r="A11" s="1" t="s">
        <v>18</v>
      </c>
      <c r="B11" s="1">
        <v>55</v>
      </c>
      <c r="C11" s="1">
        <v>8</v>
      </c>
      <c r="D11" s="1" t="s">
        <v>19</v>
      </c>
      <c r="E11" s="1">
        <v>1</v>
      </c>
      <c r="F11" s="1">
        <v>2</v>
      </c>
      <c r="G11" s="1">
        <v>107</v>
      </c>
      <c r="H11" s="1">
        <v>6</v>
      </c>
    </row>
    <row r="12" spans="1:14" x14ac:dyDescent="0.25">
      <c r="A12" s="1" t="s">
        <v>20</v>
      </c>
      <c r="B12" s="1">
        <v>44</v>
      </c>
      <c r="C12" s="1">
        <v>9</v>
      </c>
      <c r="D12" s="1" t="s">
        <v>15</v>
      </c>
      <c r="E12" s="1">
        <v>2</v>
      </c>
      <c r="F12" s="1">
        <v>2</v>
      </c>
      <c r="G12" s="1">
        <v>120</v>
      </c>
      <c r="H12" s="1">
        <v>5</v>
      </c>
    </row>
    <row r="13" spans="1:14" x14ac:dyDescent="0.25">
      <c r="A13" s="1" t="s">
        <v>21</v>
      </c>
      <c r="B13" s="1">
        <v>57</v>
      </c>
      <c r="C13" s="1">
        <v>6</v>
      </c>
      <c r="D13" s="1" t="s">
        <v>22</v>
      </c>
      <c r="E13" s="1">
        <v>2</v>
      </c>
      <c r="F13" s="1">
        <v>3</v>
      </c>
      <c r="G13" s="1">
        <v>103</v>
      </c>
      <c r="H13" s="1">
        <v>2</v>
      </c>
    </row>
    <row r="14" spans="1:14" x14ac:dyDescent="0.25">
      <c r="A14" s="1" t="s">
        <v>23</v>
      </c>
      <c r="B14" s="1">
        <v>75</v>
      </c>
      <c r="C14" s="1">
        <v>6</v>
      </c>
      <c r="D14" s="1" t="s">
        <v>24</v>
      </c>
      <c r="E14" s="1">
        <v>1</v>
      </c>
      <c r="F14" s="1">
        <v>4</v>
      </c>
      <c r="G14" s="1">
        <v>85</v>
      </c>
      <c r="H14" s="1">
        <v>3</v>
      </c>
    </row>
    <row r="15" spans="1:14" x14ac:dyDescent="0.25">
      <c r="A15" s="1" t="s">
        <v>25</v>
      </c>
      <c r="B15" s="1">
        <v>71</v>
      </c>
      <c r="C15" s="1">
        <v>4</v>
      </c>
      <c r="D15" s="1" t="s">
        <v>26</v>
      </c>
      <c r="E15" s="1">
        <v>1</v>
      </c>
      <c r="F15" s="1">
        <v>5</v>
      </c>
      <c r="G15" s="1">
        <v>96</v>
      </c>
      <c r="H15" s="1">
        <v>4</v>
      </c>
      <c r="I15" s="4"/>
    </row>
    <row r="16" spans="1:14" x14ac:dyDescent="0.25">
      <c r="A16" s="1" t="s">
        <v>27</v>
      </c>
      <c r="B16" s="1">
        <v>74</v>
      </c>
      <c r="C16" s="1">
        <v>9</v>
      </c>
      <c r="D16" s="1" t="s">
        <v>11</v>
      </c>
      <c r="E16" s="1">
        <v>1</v>
      </c>
      <c r="F16" s="1">
        <v>5</v>
      </c>
      <c r="G16" s="1">
        <v>114</v>
      </c>
      <c r="H16" s="1">
        <v>5</v>
      </c>
    </row>
    <row r="17" spans="1:8" x14ac:dyDescent="0.25">
      <c r="A17" s="1" t="s">
        <v>28</v>
      </c>
      <c r="B17" s="1">
        <v>65</v>
      </c>
      <c r="C17" s="1">
        <v>3</v>
      </c>
      <c r="D17" s="1" t="s">
        <v>29</v>
      </c>
      <c r="E17" s="1">
        <v>2</v>
      </c>
      <c r="F17" s="1">
        <v>6</v>
      </c>
      <c r="G17" s="1">
        <v>115</v>
      </c>
      <c r="H17" s="1">
        <v>7</v>
      </c>
    </row>
    <row r="18" spans="1:8" x14ac:dyDescent="0.25">
      <c r="A18" s="1" t="s">
        <v>30</v>
      </c>
      <c r="B18" s="1">
        <v>68</v>
      </c>
      <c r="C18" s="1">
        <v>2</v>
      </c>
      <c r="D18" s="1" t="s">
        <v>29</v>
      </c>
      <c r="E18" s="1">
        <v>1</v>
      </c>
      <c r="F18" s="1">
        <v>6</v>
      </c>
      <c r="G18" s="1">
        <v>93</v>
      </c>
      <c r="H18" s="1">
        <v>6</v>
      </c>
    </row>
    <row r="19" spans="1:8" x14ac:dyDescent="0.25">
      <c r="A19" s="1" t="s">
        <v>31</v>
      </c>
      <c r="B19" s="1">
        <v>56</v>
      </c>
      <c r="C19" s="1">
        <v>8</v>
      </c>
      <c r="D19" s="1" t="s">
        <v>32</v>
      </c>
      <c r="E19" s="1">
        <v>2</v>
      </c>
      <c r="F19" s="1">
        <v>6</v>
      </c>
      <c r="G19" s="1">
        <v>114</v>
      </c>
      <c r="H19" s="1">
        <v>6</v>
      </c>
    </row>
    <row r="20" spans="1:8" x14ac:dyDescent="0.25">
      <c r="A20" s="1" t="s">
        <v>33</v>
      </c>
      <c r="B20" s="1">
        <v>46</v>
      </c>
      <c r="C20" s="1">
        <v>5</v>
      </c>
      <c r="D20" s="1" t="s">
        <v>22</v>
      </c>
      <c r="E20" s="1">
        <v>2</v>
      </c>
      <c r="F20" s="1">
        <v>7</v>
      </c>
      <c r="G20" s="1">
        <v>84</v>
      </c>
      <c r="H20" s="1">
        <v>2</v>
      </c>
    </row>
    <row r="21" spans="1:8" x14ac:dyDescent="0.25">
      <c r="A21" s="1" t="s">
        <v>34</v>
      </c>
      <c r="B21" s="1">
        <v>45</v>
      </c>
      <c r="C21" s="1">
        <v>9</v>
      </c>
      <c r="D21" s="1" t="s">
        <v>13</v>
      </c>
      <c r="E21" s="1">
        <v>1</v>
      </c>
      <c r="F21" s="1">
        <v>7</v>
      </c>
      <c r="G21" s="1">
        <v>79</v>
      </c>
      <c r="H21" s="1">
        <v>7</v>
      </c>
    </row>
    <row r="22" spans="1:8" x14ac:dyDescent="0.25">
      <c r="A22" s="1" t="s">
        <v>35</v>
      </c>
      <c r="B22" s="1">
        <v>58</v>
      </c>
      <c r="C22" s="1">
        <v>1</v>
      </c>
      <c r="D22" s="1" t="s">
        <v>15</v>
      </c>
      <c r="E22" s="1">
        <v>1</v>
      </c>
      <c r="F22" s="1">
        <v>7</v>
      </c>
      <c r="G22" s="1">
        <v>114</v>
      </c>
      <c r="H22" s="1">
        <v>4</v>
      </c>
    </row>
    <row r="23" spans="1:8" x14ac:dyDescent="0.25">
      <c r="A23" s="1" t="s">
        <v>36</v>
      </c>
      <c r="B23" s="1">
        <v>44</v>
      </c>
      <c r="C23" s="1">
        <v>4</v>
      </c>
      <c r="D23" s="1" t="s">
        <v>11</v>
      </c>
      <c r="E23" s="1">
        <v>2</v>
      </c>
      <c r="F23" s="1">
        <v>8</v>
      </c>
      <c r="G23" s="1">
        <v>88</v>
      </c>
      <c r="H23" s="1">
        <v>2</v>
      </c>
    </row>
    <row r="24" spans="1:8" x14ac:dyDescent="0.25">
      <c r="A24" s="1" t="s">
        <v>37</v>
      </c>
      <c r="B24" s="1">
        <v>72</v>
      </c>
      <c r="C24" s="1">
        <v>2</v>
      </c>
      <c r="D24" s="1" t="s">
        <v>15</v>
      </c>
      <c r="E24" s="1">
        <v>1</v>
      </c>
      <c r="F24" s="1">
        <v>8</v>
      </c>
      <c r="G24" s="1">
        <v>82</v>
      </c>
      <c r="H24" s="1">
        <v>3</v>
      </c>
    </row>
    <row r="25" spans="1:8" x14ac:dyDescent="0.25">
      <c r="A25" s="1" t="s">
        <v>38</v>
      </c>
      <c r="B25" s="1">
        <v>48</v>
      </c>
      <c r="C25" s="1">
        <v>8</v>
      </c>
      <c r="D25" s="1" t="s">
        <v>39</v>
      </c>
      <c r="E25" s="1">
        <v>1</v>
      </c>
      <c r="F25" s="1">
        <v>8</v>
      </c>
      <c r="G25" s="1">
        <v>85</v>
      </c>
      <c r="H25" s="1">
        <v>3</v>
      </c>
    </row>
    <row r="26" spans="1:8" x14ac:dyDescent="0.25">
      <c r="A26" s="1" t="s">
        <v>40</v>
      </c>
      <c r="B26" s="1">
        <v>76</v>
      </c>
      <c r="C26" s="1">
        <v>10</v>
      </c>
      <c r="D26" s="1" t="s">
        <v>26</v>
      </c>
      <c r="E26" s="1">
        <v>1</v>
      </c>
      <c r="F26" s="1">
        <v>9</v>
      </c>
      <c r="G26" s="1">
        <v>87</v>
      </c>
      <c r="H26" s="1">
        <v>4</v>
      </c>
    </row>
    <row r="27" spans="1:8" x14ac:dyDescent="0.25">
      <c r="A27" s="1" t="s">
        <v>41</v>
      </c>
      <c r="B27" s="1">
        <v>63</v>
      </c>
      <c r="C27" s="1">
        <v>1</v>
      </c>
      <c r="D27" s="1" t="s">
        <v>15</v>
      </c>
      <c r="E27" s="1">
        <v>2</v>
      </c>
      <c r="F27" s="1">
        <v>9</v>
      </c>
      <c r="G27" s="1">
        <v>85</v>
      </c>
      <c r="H27" s="1">
        <v>3</v>
      </c>
    </row>
    <row r="28" spans="1:8" x14ac:dyDescent="0.25">
      <c r="A28" s="1" t="s">
        <v>42</v>
      </c>
      <c r="B28" s="1">
        <v>62</v>
      </c>
      <c r="C28" s="1">
        <v>10</v>
      </c>
      <c r="D28" s="1" t="s">
        <v>24</v>
      </c>
      <c r="E28" s="1">
        <v>2</v>
      </c>
      <c r="F28" s="1">
        <v>9</v>
      </c>
      <c r="G28" s="1">
        <v>100</v>
      </c>
      <c r="H28" s="1">
        <v>2</v>
      </c>
    </row>
    <row r="29" spans="1:8" x14ac:dyDescent="0.25">
      <c r="A29" s="1" t="s">
        <v>43</v>
      </c>
      <c r="B29" s="1">
        <v>70</v>
      </c>
      <c r="C29" s="1">
        <v>3</v>
      </c>
      <c r="D29" s="1" t="s">
        <v>44</v>
      </c>
      <c r="E29" s="1">
        <v>1</v>
      </c>
      <c r="F29" s="1">
        <v>11</v>
      </c>
      <c r="G29" s="1">
        <v>67</v>
      </c>
      <c r="H29" s="1">
        <v>2</v>
      </c>
    </row>
    <row r="30" spans="1:8" x14ac:dyDescent="0.25">
      <c r="A30" s="1" t="s">
        <v>45</v>
      </c>
      <c r="B30" s="1">
        <v>62</v>
      </c>
      <c r="C30" s="1">
        <v>8</v>
      </c>
      <c r="D30" s="1" t="s">
        <v>32</v>
      </c>
      <c r="E30" s="1">
        <v>2</v>
      </c>
      <c r="F30" s="1">
        <v>11</v>
      </c>
      <c r="G30" s="1">
        <v>92</v>
      </c>
      <c r="H30" s="1">
        <v>3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30" x14ac:dyDescent="0.25">
      <c r="A32" s="1" t="s">
        <v>8</v>
      </c>
      <c r="B32" s="1" t="s">
        <v>9</v>
      </c>
      <c r="C32" s="1" t="s">
        <v>7</v>
      </c>
      <c r="D32" s="1" t="s">
        <v>50</v>
      </c>
      <c r="E32" s="1" t="s">
        <v>49</v>
      </c>
      <c r="F32" s="1" t="s">
        <v>46</v>
      </c>
      <c r="G32" s="1" t="s">
        <v>48</v>
      </c>
      <c r="H32" s="1" t="s">
        <v>47</v>
      </c>
    </row>
    <row r="33" spans="1:8" x14ac:dyDescent="0.25">
      <c r="A33" s="1"/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51</v>
      </c>
      <c r="H33" s="1" t="s">
        <v>52</v>
      </c>
    </row>
    <row r="34" spans="1:8" x14ac:dyDescent="0.25">
      <c r="A34" s="1" t="s">
        <v>6</v>
      </c>
      <c r="B34" s="2">
        <v>0.05</v>
      </c>
      <c r="C34" s="2">
        <v>0.15</v>
      </c>
      <c r="D34" s="2">
        <v>0.05</v>
      </c>
      <c r="E34" s="2">
        <v>0.1</v>
      </c>
      <c r="F34" s="2">
        <v>0.3</v>
      </c>
      <c r="G34" s="2">
        <v>0.15</v>
      </c>
      <c r="H34" s="2">
        <v>0.2</v>
      </c>
    </row>
    <row r="35" spans="1:8" x14ac:dyDescent="0.25">
      <c r="A35" s="1" t="s">
        <v>10</v>
      </c>
      <c r="B35" s="1">
        <v>42</v>
      </c>
      <c r="C35" s="1">
        <v>1</v>
      </c>
      <c r="D35" s="1">
        <v>4</v>
      </c>
      <c r="E35" s="1">
        <v>2</v>
      </c>
      <c r="F35" s="1">
        <v>1</v>
      </c>
      <c r="G35" s="1">
        <v>65</v>
      </c>
      <c r="H35" s="1">
        <v>5</v>
      </c>
    </row>
    <row r="36" spans="1:8" x14ac:dyDescent="0.25">
      <c r="A36" s="1" t="s">
        <v>12</v>
      </c>
      <c r="B36" s="1">
        <v>72</v>
      </c>
      <c r="C36" s="1">
        <v>10</v>
      </c>
      <c r="D36" s="1">
        <v>4</v>
      </c>
      <c r="E36" s="1">
        <v>1</v>
      </c>
      <c r="F36" s="1">
        <v>1</v>
      </c>
      <c r="G36" s="1">
        <v>102</v>
      </c>
      <c r="H36" s="1">
        <v>3</v>
      </c>
    </row>
    <row r="37" spans="1:8" x14ac:dyDescent="0.25">
      <c r="A37" s="1" t="s">
        <v>14</v>
      </c>
      <c r="B37" s="1">
        <v>78</v>
      </c>
      <c r="C37" s="1">
        <v>9</v>
      </c>
      <c r="D37" s="1">
        <v>3</v>
      </c>
      <c r="E37" s="1">
        <v>2</v>
      </c>
      <c r="F37" s="1">
        <v>1</v>
      </c>
      <c r="G37" s="1">
        <v>79</v>
      </c>
      <c r="H37" s="1">
        <v>4</v>
      </c>
    </row>
    <row r="38" spans="1:8" x14ac:dyDescent="0.25">
      <c r="A38" s="1" t="s">
        <v>16</v>
      </c>
      <c r="B38" s="1">
        <v>46</v>
      </c>
      <c r="C38" s="1">
        <v>5</v>
      </c>
      <c r="D38" s="1">
        <v>3</v>
      </c>
      <c r="E38" s="1">
        <v>2</v>
      </c>
      <c r="F38" s="1">
        <v>1</v>
      </c>
      <c r="G38" s="1">
        <v>98</v>
      </c>
      <c r="H38" s="1">
        <v>5</v>
      </c>
    </row>
    <row r="39" spans="1:8" x14ac:dyDescent="0.25">
      <c r="A39" s="1" t="s">
        <v>18</v>
      </c>
      <c r="B39" s="1">
        <v>55</v>
      </c>
      <c r="C39" s="1">
        <v>8</v>
      </c>
      <c r="D39" s="1">
        <v>4</v>
      </c>
      <c r="E39" s="1">
        <v>1</v>
      </c>
      <c r="F39" s="1">
        <v>2</v>
      </c>
      <c r="G39" s="1">
        <v>107</v>
      </c>
      <c r="H39" s="1">
        <v>6</v>
      </c>
    </row>
    <row r="40" spans="1:8" x14ac:dyDescent="0.25">
      <c r="A40" s="1" t="s">
        <v>20</v>
      </c>
      <c r="B40" s="1">
        <v>44</v>
      </c>
      <c r="C40" s="1">
        <v>9</v>
      </c>
      <c r="D40" s="1">
        <v>3</v>
      </c>
      <c r="E40" s="1">
        <v>2</v>
      </c>
      <c r="F40" s="1">
        <v>2</v>
      </c>
      <c r="G40" s="1">
        <v>120</v>
      </c>
      <c r="H40" s="1">
        <v>5</v>
      </c>
    </row>
    <row r="41" spans="1:8" x14ac:dyDescent="0.25">
      <c r="A41" s="1" t="s">
        <v>21</v>
      </c>
      <c r="B41" s="1">
        <v>57</v>
      </c>
      <c r="C41" s="1">
        <v>6</v>
      </c>
      <c r="D41" s="1">
        <v>2</v>
      </c>
      <c r="E41" s="1">
        <v>2</v>
      </c>
      <c r="F41" s="1">
        <v>3</v>
      </c>
      <c r="G41" s="1">
        <v>103</v>
      </c>
      <c r="H41" s="1">
        <v>2</v>
      </c>
    </row>
    <row r="42" spans="1:8" x14ac:dyDescent="0.25">
      <c r="A42" s="1" t="s">
        <v>23</v>
      </c>
      <c r="B42" s="1">
        <v>75</v>
      </c>
      <c r="C42" s="1">
        <v>6</v>
      </c>
      <c r="D42" s="1">
        <v>1</v>
      </c>
      <c r="E42" s="1">
        <v>1</v>
      </c>
      <c r="F42" s="1">
        <v>4</v>
      </c>
      <c r="G42" s="1">
        <v>85</v>
      </c>
      <c r="H42" s="1">
        <v>3</v>
      </c>
    </row>
    <row r="43" spans="1:8" x14ac:dyDescent="0.25">
      <c r="A43" s="1" t="s">
        <v>25</v>
      </c>
      <c r="B43" s="1">
        <v>71</v>
      </c>
      <c r="C43" s="1">
        <v>4</v>
      </c>
      <c r="D43" s="1">
        <v>2</v>
      </c>
      <c r="E43" s="1">
        <v>1</v>
      </c>
      <c r="F43" s="1">
        <v>5</v>
      </c>
      <c r="G43" s="1">
        <v>96</v>
      </c>
      <c r="H43" s="1">
        <v>4</v>
      </c>
    </row>
    <row r="44" spans="1:8" x14ac:dyDescent="0.25">
      <c r="A44" s="1" t="s">
        <v>27</v>
      </c>
      <c r="B44" s="1">
        <v>74</v>
      </c>
      <c r="C44" s="1">
        <v>9</v>
      </c>
      <c r="D44" s="1">
        <v>4</v>
      </c>
      <c r="E44" s="1">
        <v>1</v>
      </c>
      <c r="F44" s="1">
        <v>5</v>
      </c>
      <c r="G44" s="1">
        <v>114</v>
      </c>
      <c r="H44" s="1">
        <v>5</v>
      </c>
    </row>
    <row r="45" spans="1:8" x14ac:dyDescent="0.25">
      <c r="A45" s="1" t="s">
        <v>28</v>
      </c>
      <c r="B45" s="1">
        <v>65</v>
      </c>
      <c r="C45" s="1">
        <v>3</v>
      </c>
      <c r="D45" s="1">
        <v>4</v>
      </c>
      <c r="E45" s="1">
        <v>2</v>
      </c>
      <c r="F45" s="1">
        <v>6</v>
      </c>
      <c r="G45" s="1">
        <v>115</v>
      </c>
      <c r="H45" s="1">
        <v>7</v>
      </c>
    </row>
    <row r="46" spans="1:8" x14ac:dyDescent="0.25">
      <c r="A46" s="1" t="s">
        <v>30</v>
      </c>
      <c r="B46" s="1">
        <v>68</v>
      </c>
      <c r="C46" s="1">
        <v>2</v>
      </c>
      <c r="D46" s="1">
        <v>4</v>
      </c>
      <c r="E46" s="1">
        <v>1</v>
      </c>
      <c r="F46" s="1">
        <v>6</v>
      </c>
      <c r="G46" s="1">
        <v>93</v>
      </c>
      <c r="H46" s="1">
        <v>6</v>
      </c>
    </row>
    <row r="47" spans="1:8" x14ac:dyDescent="0.25">
      <c r="A47" s="1" t="s">
        <v>31</v>
      </c>
      <c r="B47" s="1">
        <v>56</v>
      </c>
      <c r="C47" s="1">
        <v>8</v>
      </c>
      <c r="D47" s="1">
        <v>2</v>
      </c>
      <c r="E47" s="1">
        <v>2</v>
      </c>
      <c r="F47" s="1">
        <v>6</v>
      </c>
      <c r="G47" s="1">
        <v>114</v>
      </c>
      <c r="H47" s="1">
        <v>6</v>
      </c>
    </row>
    <row r="48" spans="1:8" x14ac:dyDescent="0.25">
      <c r="A48" s="1" t="s">
        <v>33</v>
      </c>
      <c r="B48" s="1">
        <v>46</v>
      </c>
      <c r="C48" s="1">
        <v>5</v>
      </c>
      <c r="D48" s="1">
        <v>2</v>
      </c>
      <c r="E48" s="1">
        <v>2</v>
      </c>
      <c r="F48" s="1">
        <v>7</v>
      </c>
      <c r="G48" s="1">
        <v>84</v>
      </c>
      <c r="H48" s="1">
        <v>2</v>
      </c>
    </row>
    <row r="49" spans="1:8" x14ac:dyDescent="0.25">
      <c r="A49" s="1" t="s">
        <v>34</v>
      </c>
      <c r="B49" s="1">
        <v>45</v>
      </c>
      <c r="C49" s="1">
        <v>9</v>
      </c>
      <c r="D49" s="1">
        <v>4</v>
      </c>
      <c r="E49" s="1">
        <v>1</v>
      </c>
      <c r="F49" s="1">
        <v>7</v>
      </c>
      <c r="G49" s="1">
        <v>79</v>
      </c>
      <c r="H49" s="1">
        <v>7</v>
      </c>
    </row>
    <row r="50" spans="1:8" x14ac:dyDescent="0.25">
      <c r="A50" s="1" t="s">
        <v>35</v>
      </c>
      <c r="B50" s="1">
        <v>58</v>
      </c>
      <c r="C50" s="1">
        <v>1</v>
      </c>
      <c r="D50" s="1">
        <v>3</v>
      </c>
      <c r="E50" s="1">
        <v>1</v>
      </c>
      <c r="F50" s="1">
        <v>7</v>
      </c>
      <c r="G50" s="1">
        <v>114</v>
      </c>
      <c r="H50" s="1">
        <v>4</v>
      </c>
    </row>
    <row r="51" spans="1:8" x14ac:dyDescent="0.25">
      <c r="A51" s="1" t="s">
        <v>36</v>
      </c>
      <c r="B51" s="1">
        <v>44</v>
      </c>
      <c r="C51" s="1">
        <v>4</v>
      </c>
      <c r="D51" s="1">
        <v>4</v>
      </c>
      <c r="E51" s="1">
        <v>2</v>
      </c>
      <c r="F51" s="1">
        <v>8</v>
      </c>
      <c r="G51" s="1">
        <v>88</v>
      </c>
      <c r="H51" s="1">
        <v>2</v>
      </c>
    </row>
    <row r="52" spans="1:8" x14ac:dyDescent="0.25">
      <c r="A52" s="1" t="s">
        <v>37</v>
      </c>
      <c r="B52" s="1">
        <v>72</v>
      </c>
      <c r="C52" s="1">
        <v>2</v>
      </c>
      <c r="D52" s="1">
        <v>3</v>
      </c>
      <c r="E52" s="1">
        <v>1</v>
      </c>
      <c r="F52" s="1">
        <v>8</v>
      </c>
      <c r="G52" s="1">
        <v>82</v>
      </c>
      <c r="H52" s="1">
        <v>3</v>
      </c>
    </row>
    <row r="53" spans="1:8" x14ac:dyDescent="0.25">
      <c r="A53" s="1" t="s">
        <v>38</v>
      </c>
      <c r="B53" s="1">
        <v>48</v>
      </c>
      <c r="C53" s="1">
        <v>8</v>
      </c>
      <c r="D53" s="1">
        <v>3</v>
      </c>
      <c r="E53" s="1">
        <v>1</v>
      </c>
      <c r="F53" s="1">
        <v>8</v>
      </c>
      <c r="G53" s="1">
        <v>85</v>
      </c>
      <c r="H53" s="1">
        <v>3</v>
      </c>
    </row>
    <row r="54" spans="1:8" x14ac:dyDescent="0.25">
      <c r="A54" s="1" t="s">
        <v>40</v>
      </c>
      <c r="B54" s="1">
        <v>76</v>
      </c>
      <c r="C54" s="1">
        <v>10</v>
      </c>
      <c r="D54" s="1">
        <v>2</v>
      </c>
      <c r="E54" s="1">
        <v>1</v>
      </c>
      <c r="F54" s="1">
        <v>9</v>
      </c>
      <c r="G54" s="1">
        <v>87</v>
      </c>
      <c r="H54" s="1">
        <v>4</v>
      </c>
    </row>
    <row r="55" spans="1:8" x14ac:dyDescent="0.25">
      <c r="A55" s="1" t="s">
        <v>41</v>
      </c>
      <c r="B55" s="1">
        <v>63</v>
      </c>
      <c r="C55" s="1">
        <v>1</v>
      </c>
      <c r="D55" s="1">
        <v>3</v>
      </c>
      <c r="E55" s="1">
        <v>2</v>
      </c>
      <c r="F55" s="1">
        <v>9</v>
      </c>
      <c r="G55" s="1">
        <v>85</v>
      </c>
      <c r="H55" s="1">
        <v>3</v>
      </c>
    </row>
    <row r="56" spans="1:8" x14ac:dyDescent="0.25">
      <c r="A56" s="1" t="s">
        <v>42</v>
      </c>
      <c r="B56" s="1">
        <v>62</v>
      </c>
      <c r="C56" s="1">
        <v>10</v>
      </c>
      <c r="D56" s="1">
        <v>1</v>
      </c>
      <c r="E56" s="1">
        <v>2</v>
      </c>
      <c r="F56" s="1">
        <v>9</v>
      </c>
      <c r="G56" s="1">
        <v>100</v>
      </c>
      <c r="H56" s="1">
        <v>2</v>
      </c>
    </row>
    <row r="57" spans="1:8" x14ac:dyDescent="0.25">
      <c r="A57" s="1" t="s">
        <v>43</v>
      </c>
      <c r="B57" s="1">
        <v>70</v>
      </c>
      <c r="C57" s="1">
        <v>3</v>
      </c>
      <c r="D57" s="1">
        <v>1</v>
      </c>
      <c r="E57" s="1">
        <v>1</v>
      </c>
      <c r="F57" s="1">
        <v>11</v>
      </c>
      <c r="G57" s="1">
        <v>67</v>
      </c>
      <c r="H57" s="1">
        <v>2</v>
      </c>
    </row>
    <row r="58" spans="1:8" x14ac:dyDescent="0.25">
      <c r="A58" s="1" t="s">
        <v>45</v>
      </c>
      <c r="B58" s="1">
        <v>62</v>
      </c>
      <c r="C58" s="1">
        <v>8</v>
      </c>
      <c r="D58" s="1">
        <v>2</v>
      </c>
      <c r="E58" s="1">
        <v>2</v>
      </c>
      <c r="F58" s="1">
        <v>11</v>
      </c>
      <c r="G58" s="1">
        <v>92</v>
      </c>
      <c r="H58" s="1">
        <v>3</v>
      </c>
    </row>
    <row r="60" spans="1:8" x14ac:dyDescent="0.25">
      <c r="A60" s="1" t="s">
        <v>55</v>
      </c>
    </row>
    <row r="61" spans="1:8" ht="30" x14ac:dyDescent="0.25">
      <c r="A61" s="1" t="s">
        <v>8</v>
      </c>
      <c r="B61" s="1" t="s">
        <v>9</v>
      </c>
      <c r="C61" s="1" t="s">
        <v>7</v>
      </c>
      <c r="D61" s="1" t="s">
        <v>50</v>
      </c>
      <c r="E61" s="1" t="s">
        <v>49</v>
      </c>
      <c r="F61" s="1" t="s">
        <v>46</v>
      </c>
      <c r="G61" s="1" t="s">
        <v>48</v>
      </c>
      <c r="H61" s="1" t="s">
        <v>47</v>
      </c>
    </row>
    <row r="62" spans="1:8" x14ac:dyDescent="0.25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51</v>
      </c>
      <c r="H62" s="1" t="s">
        <v>52</v>
      </c>
    </row>
    <row r="63" spans="1:8" x14ac:dyDescent="0.25">
      <c r="A63" s="1" t="s">
        <v>6</v>
      </c>
      <c r="B63" s="2">
        <v>0.05</v>
      </c>
      <c r="C63" s="2">
        <v>0.15</v>
      </c>
      <c r="D63" s="2">
        <v>0.05</v>
      </c>
      <c r="E63" s="2">
        <v>0.1</v>
      </c>
      <c r="F63" s="2">
        <v>0.3</v>
      </c>
      <c r="G63" s="2">
        <v>0.15</v>
      </c>
      <c r="H63" s="2">
        <v>0.2</v>
      </c>
    </row>
    <row r="64" spans="1:8" x14ac:dyDescent="0.25">
      <c r="A64" s="1" t="s">
        <v>10</v>
      </c>
      <c r="B64" s="3">
        <f>B35/MAX($B$35:$B$58)</f>
        <v>0.53846153846153844</v>
      </c>
      <c r="C64" s="3">
        <f>MIN($C$35:$C$58)/C35</f>
        <v>1</v>
      </c>
      <c r="D64" s="3">
        <f>D35/MAX($D$35:$D$58)</f>
        <v>1</v>
      </c>
      <c r="E64" s="3">
        <f>MIN($E$35:$E$58)/E35</f>
        <v>0.5</v>
      </c>
      <c r="F64" s="3">
        <f>MIN($F$35:$F$58)/F35</f>
        <v>1</v>
      </c>
      <c r="G64" s="3">
        <f>MIN($G$35:$G$58)/G35</f>
        <v>1</v>
      </c>
      <c r="H64" s="3">
        <f>H35/MAX($H$35:$H$58)</f>
        <v>0.7142857142857143</v>
      </c>
    </row>
    <row r="65" spans="1:8" x14ac:dyDescent="0.25">
      <c r="A65" s="1" t="s">
        <v>12</v>
      </c>
      <c r="B65" s="3">
        <f>B36/MAX($B$35:$B$58)</f>
        <v>0.92307692307692313</v>
      </c>
      <c r="C65" s="3">
        <f>MIN($C$35:$C$58)/C36</f>
        <v>0.1</v>
      </c>
      <c r="D65" s="3">
        <f>D36/MAX($D$35:$D$58)</f>
        <v>1</v>
      </c>
      <c r="E65" s="3">
        <f>MIN($E$35:$E$58)/E36</f>
        <v>1</v>
      </c>
      <c r="F65" s="3">
        <f>MIN($F$35:$F$58)/F36</f>
        <v>1</v>
      </c>
      <c r="G65" s="3">
        <f>MIN($G$35:$G$58)/G36</f>
        <v>0.63725490196078427</v>
      </c>
      <c r="H65" s="3">
        <f>H36/MAX($H$35:$H$58)</f>
        <v>0.42857142857142855</v>
      </c>
    </row>
    <row r="66" spans="1:8" x14ac:dyDescent="0.25">
      <c r="A66" s="1" t="s">
        <v>14</v>
      </c>
      <c r="B66" s="3">
        <f>B37/MAX($B$35:$B$58)</f>
        <v>1</v>
      </c>
      <c r="C66" s="3">
        <f>MIN($C$35:$C$58)/C37</f>
        <v>0.1111111111111111</v>
      </c>
      <c r="D66" s="3">
        <f>D37/MAX($D$35:$D$58)</f>
        <v>0.75</v>
      </c>
      <c r="E66" s="3">
        <f>MIN($E$35:$E$58)/E37</f>
        <v>0.5</v>
      </c>
      <c r="F66" s="3">
        <f>MIN($F$35:$F$58)/F37</f>
        <v>1</v>
      </c>
      <c r="G66" s="3">
        <f>MIN($G$35:$G$58)/G37</f>
        <v>0.82278481012658233</v>
      </c>
      <c r="H66" s="3">
        <f>H37/MAX($H$35:$H$58)</f>
        <v>0.5714285714285714</v>
      </c>
    </row>
    <row r="67" spans="1:8" x14ac:dyDescent="0.25">
      <c r="A67" s="1" t="s">
        <v>16</v>
      </c>
      <c r="B67" s="3">
        <f>B38/MAX($B$35:$B$58)</f>
        <v>0.58974358974358976</v>
      </c>
      <c r="C67" s="3">
        <f>MIN($C$35:$C$58)/C38</f>
        <v>0.2</v>
      </c>
      <c r="D67" s="3">
        <f>D38/MAX($D$35:$D$58)</f>
        <v>0.75</v>
      </c>
      <c r="E67" s="3">
        <f>MIN($E$35:$E$58)/E38</f>
        <v>0.5</v>
      </c>
      <c r="F67" s="3">
        <f>MIN($F$35:$F$58)/F38</f>
        <v>1</v>
      </c>
      <c r="G67" s="3">
        <f>MIN($G$35:$G$58)/G38</f>
        <v>0.66326530612244894</v>
      </c>
      <c r="H67" s="3">
        <f>H38/MAX($H$35:$H$58)</f>
        <v>0.7142857142857143</v>
      </c>
    </row>
    <row r="68" spans="1:8" x14ac:dyDescent="0.25">
      <c r="A68" s="1" t="s">
        <v>18</v>
      </c>
      <c r="B68" s="3">
        <f>B39/MAX($B$35:$B$58)</f>
        <v>0.70512820512820518</v>
      </c>
      <c r="C68" s="3">
        <f>MIN($C$35:$C$58)/C39</f>
        <v>0.125</v>
      </c>
      <c r="D68" s="3">
        <f>D39/MAX($D$35:$D$58)</f>
        <v>1</v>
      </c>
      <c r="E68" s="3">
        <f>MIN($E$35:$E$58)/E39</f>
        <v>1</v>
      </c>
      <c r="F68" s="3">
        <f>MIN($F$35:$F$58)/F39</f>
        <v>0.5</v>
      </c>
      <c r="G68" s="3">
        <f>MIN($G$35:$G$58)/G39</f>
        <v>0.60747663551401865</v>
      </c>
      <c r="H68" s="3">
        <f>H39/MAX($H$35:$H$58)</f>
        <v>0.8571428571428571</v>
      </c>
    </row>
    <row r="69" spans="1:8" x14ac:dyDescent="0.25">
      <c r="A69" s="1" t="s">
        <v>20</v>
      </c>
      <c r="B69" s="3">
        <f>B40/MAX($B$35:$B$58)</f>
        <v>0.5641025641025641</v>
      </c>
      <c r="C69" s="3">
        <f>MIN($C$35:$C$58)/C40</f>
        <v>0.1111111111111111</v>
      </c>
      <c r="D69" s="3">
        <f>D40/MAX($D$35:$D$58)</f>
        <v>0.75</v>
      </c>
      <c r="E69" s="3">
        <f>MIN($E$35:$E$58)/E40</f>
        <v>0.5</v>
      </c>
      <c r="F69" s="3">
        <f>MIN($F$35:$F$58)/F40</f>
        <v>0.5</v>
      </c>
      <c r="G69" s="3">
        <f>MIN($G$35:$G$58)/G40</f>
        <v>0.54166666666666663</v>
      </c>
      <c r="H69" s="3">
        <f>H40/MAX($H$35:$H$58)</f>
        <v>0.7142857142857143</v>
      </c>
    </row>
    <row r="70" spans="1:8" x14ac:dyDescent="0.25">
      <c r="A70" s="1" t="s">
        <v>21</v>
      </c>
      <c r="B70" s="3">
        <f>B41/MAX($B$35:$B$58)</f>
        <v>0.73076923076923073</v>
      </c>
      <c r="C70" s="3">
        <f>MIN($C$35:$C$58)/C41</f>
        <v>0.16666666666666666</v>
      </c>
      <c r="D70" s="3">
        <f>D41/MAX($D$35:$D$58)</f>
        <v>0.5</v>
      </c>
      <c r="E70" s="3">
        <f>MIN($E$35:$E$58)/E41</f>
        <v>0.5</v>
      </c>
      <c r="F70" s="3">
        <f>MIN($F$35:$F$58)/F41</f>
        <v>0.33333333333333331</v>
      </c>
      <c r="G70" s="3">
        <f>MIN($G$35:$G$58)/G41</f>
        <v>0.6310679611650486</v>
      </c>
      <c r="H70" s="3">
        <f>H41/MAX($H$35:$H$58)</f>
        <v>0.2857142857142857</v>
      </c>
    </row>
    <row r="71" spans="1:8" x14ac:dyDescent="0.25">
      <c r="A71" s="1" t="s">
        <v>23</v>
      </c>
      <c r="B71" s="3">
        <f>B42/MAX($B$35:$B$58)</f>
        <v>0.96153846153846156</v>
      </c>
      <c r="C71" s="3">
        <f>MIN($C$35:$C$58)/C42</f>
        <v>0.16666666666666666</v>
      </c>
      <c r="D71" s="3">
        <f>D42/MAX($D$35:$D$58)</f>
        <v>0.25</v>
      </c>
      <c r="E71" s="3">
        <f>MIN($E$35:$E$58)/E42</f>
        <v>1</v>
      </c>
      <c r="F71" s="3">
        <f>MIN($F$35:$F$58)/F42</f>
        <v>0.25</v>
      </c>
      <c r="G71" s="3">
        <f>MIN($G$35:$G$58)/G42</f>
        <v>0.76470588235294112</v>
      </c>
      <c r="H71" s="3">
        <f>H42/MAX($H$35:$H$58)</f>
        <v>0.42857142857142855</v>
      </c>
    </row>
    <row r="72" spans="1:8" x14ac:dyDescent="0.25">
      <c r="A72" s="1" t="s">
        <v>25</v>
      </c>
      <c r="B72" s="3">
        <f>B43/MAX($B$35:$B$58)</f>
        <v>0.91025641025641024</v>
      </c>
      <c r="C72" s="3">
        <f>MIN($C$35:$C$58)/C43</f>
        <v>0.25</v>
      </c>
      <c r="D72" s="3">
        <f>D43/MAX($D$35:$D$58)</f>
        <v>0.5</v>
      </c>
      <c r="E72" s="3">
        <f>MIN($E$35:$E$58)/E43</f>
        <v>1</v>
      </c>
      <c r="F72" s="3">
        <f>MIN($F$35:$F$58)/F43</f>
        <v>0.2</v>
      </c>
      <c r="G72" s="3">
        <f>MIN($G$35:$G$58)/G43</f>
        <v>0.67708333333333337</v>
      </c>
      <c r="H72" s="3">
        <f>H43/MAX($H$35:$H$58)</f>
        <v>0.5714285714285714</v>
      </c>
    </row>
    <row r="73" spans="1:8" x14ac:dyDescent="0.25">
      <c r="A73" s="1" t="s">
        <v>27</v>
      </c>
      <c r="B73" s="3">
        <f>B44/MAX($B$35:$B$58)</f>
        <v>0.94871794871794868</v>
      </c>
      <c r="C73" s="3">
        <f>MIN($C$35:$C$58)/C44</f>
        <v>0.1111111111111111</v>
      </c>
      <c r="D73" s="3">
        <f>D44/MAX($D$35:$D$58)</f>
        <v>1</v>
      </c>
      <c r="E73" s="3">
        <f>MIN($E$35:$E$58)/E44</f>
        <v>1</v>
      </c>
      <c r="F73" s="3">
        <f>MIN($F$35:$F$58)/F44</f>
        <v>0.2</v>
      </c>
      <c r="G73" s="3">
        <f>MIN($G$35:$G$58)/G44</f>
        <v>0.57017543859649122</v>
      </c>
      <c r="H73" s="3">
        <f>H44/MAX($H$35:$H$58)</f>
        <v>0.7142857142857143</v>
      </c>
    </row>
    <row r="74" spans="1:8" x14ac:dyDescent="0.25">
      <c r="A74" s="1" t="s">
        <v>28</v>
      </c>
      <c r="B74" s="3">
        <f>B45/MAX($B$35:$B$58)</f>
        <v>0.83333333333333337</v>
      </c>
      <c r="C74" s="3">
        <f>MIN($C$35:$C$58)/C45</f>
        <v>0.33333333333333331</v>
      </c>
      <c r="D74" s="3">
        <f>D45/MAX($D$35:$D$58)</f>
        <v>1</v>
      </c>
      <c r="E74" s="3">
        <f>MIN($E$35:$E$58)/E45</f>
        <v>0.5</v>
      </c>
      <c r="F74" s="3">
        <f>MIN($F$35:$F$58)/F45</f>
        <v>0.16666666666666666</v>
      </c>
      <c r="G74" s="3">
        <f>MIN($G$35:$G$58)/G45</f>
        <v>0.56521739130434778</v>
      </c>
      <c r="H74" s="3">
        <f>H45/MAX($H$35:$H$58)</f>
        <v>1</v>
      </c>
    </row>
    <row r="75" spans="1:8" x14ac:dyDescent="0.25">
      <c r="A75" s="1" t="s">
        <v>30</v>
      </c>
      <c r="B75" s="3">
        <f>B46/MAX($B$35:$B$58)</f>
        <v>0.87179487179487181</v>
      </c>
      <c r="C75" s="3">
        <f>MIN($C$35:$C$58)/C46</f>
        <v>0.5</v>
      </c>
      <c r="D75" s="3">
        <f>D46/MAX($D$35:$D$58)</f>
        <v>1</v>
      </c>
      <c r="E75" s="3">
        <f>MIN($E$35:$E$58)/E46</f>
        <v>1</v>
      </c>
      <c r="F75" s="3">
        <f>MIN($F$35:$F$58)/F46</f>
        <v>0.16666666666666666</v>
      </c>
      <c r="G75" s="3">
        <f>MIN($G$35:$G$58)/G46</f>
        <v>0.69892473118279574</v>
      </c>
      <c r="H75" s="3">
        <f>H46/MAX($H$35:$H$58)</f>
        <v>0.8571428571428571</v>
      </c>
    </row>
    <row r="76" spans="1:8" x14ac:dyDescent="0.25">
      <c r="A76" s="1" t="s">
        <v>31</v>
      </c>
      <c r="B76" s="3">
        <f>B47/MAX($B$35:$B$58)</f>
        <v>0.71794871794871795</v>
      </c>
      <c r="C76" s="3">
        <f>MIN($C$35:$C$58)/C47</f>
        <v>0.125</v>
      </c>
      <c r="D76" s="3">
        <f>D47/MAX($D$35:$D$58)</f>
        <v>0.5</v>
      </c>
      <c r="E76" s="3">
        <f>MIN($E$35:$E$58)/E47</f>
        <v>0.5</v>
      </c>
      <c r="F76" s="3">
        <f>MIN($F$35:$F$58)/F47</f>
        <v>0.16666666666666666</v>
      </c>
      <c r="G76" s="3">
        <f>MIN($G$35:$G$58)/G47</f>
        <v>0.57017543859649122</v>
      </c>
      <c r="H76" s="3">
        <f>H47/MAX($H$35:$H$58)</f>
        <v>0.8571428571428571</v>
      </c>
    </row>
    <row r="77" spans="1:8" x14ac:dyDescent="0.25">
      <c r="A77" s="1" t="s">
        <v>33</v>
      </c>
      <c r="B77" s="3">
        <f>B48/MAX($B$35:$B$58)</f>
        <v>0.58974358974358976</v>
      </c>
      <c r="C77" s="3">
        <f>MIN($C$35:$C$58)/C48</f>
        <v>0.2</v>
      </c>
      <c r="D77" s="3">
        <f>D48/MAX($D$35:$D$58)</f>
        <v>0.5</v>
      </c>
      <c r="E77" s="3">
        <f>MIN($E$35:$E$58)/E48</f>
        <v>0.5</v>
      </c>
      <c r="F77" s="3">
        <f>MIN($F$35:$F$58)/F48</f>
        <v>0.14285714285714285</v>
      </c>
      <c r="G77" s="3">
        <f>MIN($G$35:$G$58)/G48</f>
        <v>0.77380952380952384</v>
      </c>
      <c r="H77" s="3">
        <f>H48/MAX($H$35:$H$58)</f>
        <v>0.2857142857142857</v>
      </c>
    </row>
    <row r="78" spans="1:8" x14ac:dyDescent="0.25">
      <c r="A78" s="1" t="s">
        <v>34</v>
      </c>
      <c r="B78" s="3">
        <f>B49/MAX($B$35:$B$58)</f>
        <v>0.57692307692307687</v>
      </c>
      <c r="C78" s="3">
        <f>MIN($C$35:$C$58)/C49</f>
        <v>0.1111111111111111</v>
      </c>
      <c r="D78" s="3">
        <f>D49/MAX($D$35:$D$58)</f>
        <v>1</v>
      </c>
      <c r="E78" s="3">
        <f>MIN($E$35:$E$58)/E49</f>
        <v>1</v>
      </c>
      <c r="F78" s="3">
        <f>MIN($F$35:$F$58)/F49</f>
        <v>0.14285714285714285</v>
      </c>
      <c r="G78" s="3">
        <f>MIN($G$35:$G$58)/G49</f>
        <v>0.82278481012658233</v>
      </c>
      <c r="H78" s="3">
        <f>H49/MAX($H$35:$H$58)</f>
        <v>1</v>
      </c>
    </row>
    <row r="79" spans="1:8" x14ac:dyDescent="0.25">
      <c r="A79" s="1" t="s">
        <v>35</v>
      </c>
      <c r="B79" s="3">
        <f>B50/MAX($B$35:$B$58)</f>
        <v>0.74358974358974361</v>
      </c>
      <c r="C79" s="3">
        <f>MIN($C$35:$C$58)/C50</f>
        <v>1</v>
      </c>
      <c r="D79" s="3">
        <f>D50/MAX($D$35:$D$58)</f>
        <v>0.75</v>
      </c>
      <c r="E79" s="3">
        <f>MIN($E$35:$E$58)/E50</f>
        <v>1</v>
      </c>
      <c r="F79" s="3">
        <f>MIN($F$35:$F$58)/F50</f>
        <v>0.14285714285714285</v>
      </c>
      <c r="G79" s="3">
        <f>MIN($G$35:$G$58)/G50</f>
        <v>0.57017543859649122</v>
      </c>
      <c r="H79" s="3">
        <f>H50/MAX($H$35:$H$58)</f>
        <v>0.5714285714285714</v>
      </c>
    </row>
    <row r="80" spans="1:8" x14ac:dyDescent="0.25">
      <c r="A80" s="1" t="s">
        <v>36</v>
      </c>
      <c r="B80" s="3">
        <f>B51/MAX($B$35:$B$58)</f>
        <v>0.5641025641025641</v>
      </c>
      <c r="C80" s="3">
        <f>MIN($C$35:$C$58)/C51</f>
        <v>0.25</v>
      </c>
      <c r="D80" s="3">
        <f>D51/MAX($D$35:$D$58)</f>
        <v>1</v>
      </c>
      <c r="E80" s="3">
        <f>MIN($E$35:$E$58)/E51</f>
        <v>0.5</v>
      </c>
      <c r="F80" s="3">
        <f>MIN($F$35:$F$58)/F51</f>
        <v>0.125</v>
      </c>
      <c r="G80" s="3">
        <f>MIN($G$35:$G$58)/G51</f>
        <v>0.73863636363636365</v>
      </c>
      <c r="H80" s="3">
        <f>H51/MAX($H$35:$H$58)</f>
        <v>0.2857142857142857</v>
      </c>
    </row>
    <row r="81" spans="1:10" x14ac:dyDescent="0.25">
      <c r="A81" s="1" t="s">
        <v>37</v>
      </c>
      <c r="B81" s="3">
        <f>B52/MAX($B$35:$B$58)</f>
        <v>0.92307692307692313</v>
      </c>
      <c r="C81" s="3">
        <f>MIN($C$35:$C$58)/C52</f>
        <v>0.5</v>
      </c>
      <c r="D81" s="3">
        <f>D52/MAX($D$35:$D$58)</f>
        <v>0.75</v>
      </c>
      <c r="E81" s="3">
        <f>MIN($E$35:$E$58)/E52</f>
        <v>1</v>
      </c>
      <c r="F81" s="3">
        <f>MIN($F$35:$F$58)/F52</f>
        <v>0.125</v>
      </c>
      <c r="G81" s="3">
        <f>MIN($G$35:$G$58)/G52</f>
        <v>0.79268292682926833</v>
      </c>
      <c r="H81" s="3">
        <f>H52/MAX($H$35:$H$58)</f>
        <v>0.42857142857142855</v>
      </c>
    </row>
    <row r="82" spans="1:10" x14ac:dyDescent="0.25">
      <c r="A82" s="1" t="s">
        <v>38</v>
      </c>
      <c r="B82" s="3">
        <f>B53/MAX($B$35:$B$58)</f>
        <v>0.61538461538461542</v>
      </c>
      <c r="C82" s="3">
        <f>MIN($C$35:$C$58)/C53</f>
        <v>0.125</v>
      </c>
      <c r="D82" s="3">
        <f>D53/MAX($D$35:$D$58)</f>
        <v>0.75</v>
      </c>
      <c r="E82" s="3">
        <f>MIN($E$35:$E$58)/E53</f>
        <v>1</v>
      </c>
      <c r="F82" s="3">
        <f>MIN($F$35:$F$58)/F53</f>
        <v>0.125</v>
      </c>
      <c r="G82" s="3">
        <f>MIN($G$35:$G$58)/G53</f>
        <v>0.76470588235294112</v>
      </c>
      <c r="H82" s="3">
        <f>H53/MAX($H$35:$H$58)</f>
        <v>0.42857142857142855</v>
      </c>
    </row>
    <row r="83" spans="1:10" x14ac:dyDescent="0.25">
      <c r="A83" s="1" t="s">
        <v>40</v>
      </c>
      <c r="B83" s="3">
        <f>B54/MAX($B$35:$B$58)</f>
        <v>0.97435897435897434</v>
      </c>
      <c r="C83" s="3">
        <f>MIN($C$35:$C$58)/C54</f>
        <v>0.1</v>
      </c>
      <c r="D83" s="3">
        <f>D54/MAX($D$35:$D$58)</f>
        <v>0.5</v>
      </c>
      <c r="E83" s="3">
        <f>MIN($E$35:$E$58)/E54</f>
        <v>1</v>
      </c>
      <c r="F83" s="3">
        <f>MIN($F$35:$F$58)/F54</f>
        <v>0.1111111111111111</v>
      </c>
      <c r="G83" s="3">
        <f>MIN($G$35:$G$58)/G54</f>
        <v>0.74712643678160917</v>
      </c>
      <c r="H83" s="3">
        <f>H54/MAX($H$35:$H$58)</f>
        <v>0.5714285714285714</v>
      </c>
    </row>
    <row r="84" spans="1:10" x14ac:dyDescent="0.25">
      <c r="A84" s="1" t="s">
        <v>41</v>
      </c>
      <c r="B84" s="3">
        <f>B55/MAX($B$35:$B$58)</f>
        <v>0.80769230769230771</v>
      </c>
      <c r="C84" s="3">
        <f>MIN($C$35:$C$58)/C55</f>
        <v>1</v>
      </c>
      <c r="D84" s="3">
        <f>D55/MAX($D$35:$D$58)</f>
        <v>0.75</v>
      </c>
      <c r="E84" s="3">
        <f>MIN($E$35:$E$58)/E55</f>
        <v>0.5</v>
      </c>
      <c r="F84" s="3">
        <f>MIN($F$35:$F$58)/F55</f>
        <v>0.1111111111111111</v>
      </c>
      <c r="G84" s="3">
        <f>MIN($G$35:$G$58)/G55</f>
        <v>0.76470588235294112</v>
      </c>
      <c r="H84" s="3">
        <f>H55/MAX($H$35:$H$58)</f>
        <v>0.42857142857142855</v>
      </c>
    </row>
    <row r="85" spans="1:10" x14ac:dyDescent="0.25">
      <c r="A85" s="1" t="s">
        <v>42</v>
      </c>
      <c r="B85" s="3">
        <f>B56/MAX($B$35:$B$58)</f>
        <v>0.79487179487179482</v>
      </c>
      <c r="C85" s="3">
        <f>MIN($C$35:$C$58)/C56</f>
        <v>0.1</v>
      </c>
      <c r="D85" s="3">
        <f>D56/MAX($D$35:$D$58)</f>
        <v>0.25</v>
      </c>
      <c r="E85" s="3">
        <f>MIN($E$35:$E$58)/E56</f>
        <v>0.5</v>
      </c>
      <c r="F85" s="3">
        <f>MIN($F$35:$F$58)/F56</f>
        <v>0.1111111111111111</v>
      </c>
      <c r="G85" s="3">
        <f>MIN($G$35:$G$58)/G56</f>
        <v>0.65</v>
      </c>
      <c r="H85" s="3">
        <f>H56/MAX($H$35:$H$58)</f>
        <v>0.2857142857142857</v>
      </c>
    </row>
    <row r="86" spans="1:10" x14ac:dyDescent="0.25">
      <c r="A86" s="1" t="s">
        <v>43</v>
      </c>
      <c r="B86" s="3">
        <f>B57/MAX($B$35:$B$58)</f>
        <v>0.89743589743589747</v>
      </c>
      <c r="C86" s="3">
        <f>MIN($C$35:$C$58)/C57</f>
        <v>0.33333333333333331</v>
      </c>
      <c r="D86" s="3">
        <f>D57/MAX($D$35:$D$58)</f>
        <v>0.25</v>
      </c>
      <c r="E86" s="3">
        <f>MIN($E$35:$E$58)/E57</f>
        <v>1</v>
      </c>
      <c r="F86" s="3">
        <f>MIN($F$35:$F$58)/F57</f>
        <v>9.0909090909090912E-2</v>
      </c>
      <c r="G86" s="3">
        <f>MIN($G$35:$G$58)/G57</f>
        <v>0.97014925373134331</v>
      </c>
      <c r="H86" s="3">
        <f>H57/MAX($H$35:$H$58)</f>
        <v>0.2857142857142857</v>
      </c>
    </row>
    <row r="87" spans="1:10" x14ac:dyDescent="0.25">
      <c r="A87" s="1" t="s">
        <v>45</v>
      </c>
      <c r="B87" s="3">
        <f>B58/MAX($B$35:$B$58)</f>
        <v>0.79487179487179482</v>
      </c>
      <c r="C87" s="3">
        <f>MIN($C$35:$C$58)/C58</f>
        <v>0.125</v>
      </c>
      <c r="D87" s="3">
        <f>D58/MAX($D$35:$D$58)</f>
        <v>0.5</v>
      </c>
      <c r="E87" s="3">
        <f>MIN($E$35:$E$58)/E58</f>
        <v>0.5</v>
      </c>
      <c r="F87" s="3">
        <f>MIN($F$35:$F$58)/F58</f>
        <v>9.0909090909090912E-2</v>
      </c>
      <c r="G87" s="3">
        <f>MIN($G$35:$G$58)/G58</f>
        <v>0.70652173913043481</v>
      </c>
      <c r="H87" s="3">
        <f>H58/MAX($H$35:$H$58)</f>
        <v>0.42857142857142855</v>
      </c>
    </row>
    <row r="88" spans="1:10" x14ac:dyDescent="0.25">
      <c r="A88" s="1"/>
    </row>
    <row r="89" spans="1:10" x14ac:dyDescent="0.25">
      <c r="A89" s="1" t="s">
        <v>56</v>
      </c>
    </row>
    <row r="90" spans="1:10" ht="30" x14ac:dyDescent="0.25">
      <c r="A90" s="1" t="s">
        <v>8</v>
      </c>
      <c r="B90" s="1" t="s">
        <v>9</v>
      </c>
      <c r="C90" s="1" t="s">
        <v>7</v>
      </c>
      <c r="D90" s="1" t="s">
        <v>50</v>
      </c>
      <c r="E90" s="1" t="s">
        <v>49</v>
      </c>
      <c r="F90" s="1" t="s">
        <v>46</v>
      </c>
      <c r="G90" s="1" t="s">
        <v>48</v>
      </c>
      <c r="H90" s="1" t="s">
        <v>47</v>
      </c>
      <c r="I90" s="1" t="s">
        <v>57</v>
      </c>
    </row>
    <row r="91" spans="1:10" x14ac:dyDescent="0.25">
      <c r="A91" s="1"/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51</v>
      </c>
      <c r="H91" s="1" t="s">
        <v>52</v>
      </c>
    </row>
    <row r="92" spans="1:10" x14ac:dyDescent="0.25">
      <c r="A92" s="1" t="s">
        <v>6</v>
      </c>
      <c r="B92" s="2">
        <v>0.05</v>
      </c>
      <c r="C92" s="2">
        <v>0.15</v>
      </c>
      <c r="D92" s="2">
        <v>0.05</v>
      </c>
      <c r="E92" s="2">
        <v>0.1</v>
      </c>
      <c r="F92" s="2">
        <v>0.3</v>
      </c>
      <c r="G92" s="2">
        <v>0.15</v>
      </c>
      <c r="H92" s="2">
        <v>0.2</v>
      </c>
    </row>
    <row r="93" spans="1:10" x14ac:dyDescent="0.25">
      <c r="A93" s="1" t="s">
        <v>10</v>
      </c>
      <c r="B93" s="3">
        <f>B64*$B$63</f>
        <v>2.6923076923076925E-2</v>
      </c>
      <c r="C93" s="3">
        <f>C64*$C$63</f>
        <v>0.15</v>
      </c>
      <c r="D93" s="3">
        <f>D64*$D$63</f>
        <v>0.05</v>
      </c>
      <c r="E93" s="3">
        <f>E64*$E$63</f>
        <v>0.05</v>
      </c>
      <c r="F93" s="3">
        <f>F64*$F$63</f>
        <v>0.3</v>
      </c>
      <c r="G93" s="3">
        <f>G64*$G$63</f>
        <v>0.15</v>
      </c>
      <c r="H93" s="3">
        <f>H64*$H$63</f>
        <v>0.14285714285714288</v>
      </c>
      <c r="I93" s="3">
        <f>SUM(B93:H93)</f>
        <v>0.8697802197802198</v>
      </c>
      <c r="J93" s="3">
        <f>RANK(I93,$I$93:$I$116,)</f>
        <v>1</v>
      </c>
    </row>
    <row r="94" spans="1:10" x14ac:dyDescent="0.25">
      <c r="A94" s="1" t="s">
        <v>12</v>
      </c>
      <c r="B94" s="3">
        <f t="shared" ref="B94:B116" si="0">B65*$B$63</f>
        <v>4.6153846153846156E-2</v>
      </c>
      <c r="C94" s="3">
        <f t="shared" ref="C94:C116" si="1">C65*$C$63</f>
        <v>1.4999999999999999E-2</v>
      </c>
      <c r="D94" s="3">
        <f t="shared" ref="D94:D116" si="2">D65*$D$63</f>
        <v>0.05</v>
      </c>
      <c r="E94" s="3">
        <f t="shared" ref="E94:E116" si="3">E65*$E$63</f>
        <v>0.1</v>
      </c>
      <c r="F94" s="3">
        <f t="shared" ref="F94:F116" si="4">F65*$F$63</f>
        <v>0.3</v>
      </c>
      <c r="G94" s="3">
        <f t="shared" ref="G94:G116" si="5">G65*$G$63</f>
        <v>9.5588235294117641E-2</v>
      </c>
      <c r="H94" s="3">
        <f t="shared" ref="H94:H116" si="6">H65*$H$63</f>
        <v>8.5714285714285715E-2</v>
      </c>
      <c r="I94" s="3">
        <f t="shared" ref="I94:I116" si="7">SUM(B94:H94)</f>
        <v>0.69245636716224956</v>
      </c>
      <c r="J94" s="3">
        <f t="shared" ref="J94:J116" si="8">RANK(I94,$I$93:$I$116,)</f>
        <v>2</v>
      </c>
    </row>
    <row r="95" spans="1:10" x14ac:dyDescent="0.25">
      <c r="A95" s="1" t="s">
        <v>14</v>
      </c>
      <c r="B95" s="3">
        <f t="shared" si="0"/>
        <v>0.05</v>
      </c>
      <c r="C95" s="3">
        <f t="shared" si="1"/>
        <v>1.6666666666666666E-2</v>
      </c>
      <c r="D95" s="3">
        <f t="shared" si="2"/>
        <v>3.7500000000000006E-2</v>
      </c>
      <c r="E95" s="3">
        <f t="shared" si="3"/>
        <v>0.05</v>
      </c>
      <c r="F95" s="3">
        <f t="shared" si="4"/>
        <v>0.3</v>
      </c>
      <c r="G95" s="3">
        <f t="shared" si="5"/>
        <v>0.12341772151898735</v>
      </c>
      <c r="H95" s="3">
        <f t="shared" si="6"/>
        <v>0.11428571428571428</v>
      </c>
      <c r="I95" s="3">
        <f t="shared" si="7"/>
        <v>0.69187010247136838</v>
      </c>
      <c r="J95" s="3">
        <f t="shared" si="8"/>
        <v>3</v>
      </c>
    </row>
    <row r="96" spans="1:10" x14ac:dyDescent="0.25">
      <c r="A96" s="1" t="s">
        <v>16</v>
      </c>
      <c r="B96" s="3">
        <f t="shared" si="0"/>
        <v>2.948717948717949E-2</v>
      </c>
      <c r="C96" s="3">
        <f t="shared" si="1"/>
        <v>0.03</v>
      </c>
      <c r="D96" s="3">
        <f t="shared" si="2"/>
        <v>3.7500000000000006E-2</v>
      </c>
      <c r="E96" s="3">
        <f t="shared" si="3"/>
        <v>0.05</v>
      </c>
      <c r="F96" s="3">
        <f t="shared" si="4"/>
        <v>0.3</v>
      </c>
      <c r="G96" s="3">
        <f t="shared" si="5"/>
        <v>9.9489795918367332E-2</v>
      </c>
      <c r="H96" s="3">
        <f t="shared" si="6"/>
        <v>0.14285714285714288</v>
      </c>
      <c r="I96" s="3">
        <f t="shared" si="7"/>
        <v>0.68933411826268975</v>
      </c>
      <c r="J96" s="3">
        <f t="shared" si="8"/>
        <v>4</v>
      </c>
    </row>
    <row r="97" spans="1:10" x14ac:dyDescent="0.25">
      <c r="A97" s="1" t="s">
        <v>18</v>
      </c>
      <c r="B97" s="3">
        <f t="shared" si="0"/>
        <v>3.5256410256410263E-2</v>
      </c>
      <c r="C97" s="3">
        <f t="shared" si="1"/>
        <v>1.8749999999999999E-2</v>
      </c>
      <c r="D97" s="3">
        <f t="shared" si="2"/>
        <v>0.05</v>
      </c>
      <c r="E97" s="3">
        <f t="shared" si="3"/>
        <v>0.1</v>
      </c>
      <c r="F97" s="3">
        <f t="shared" si="4"/>
        <v>0.15</v>
      </c>
      <c r="G97" s="3">
        <f t="shared" si="5"/>
        <v>9.11214953271028E-2</v>
      </c>
      <c r="H97" s="3">
        <f t="shared" si="6"/>
        <v>0.17142857142857143</v>
      </c>
      <c r="I97" s="3">
        <f t="shared" si="7"/>
        <v>0.61655647701208438</v>
      </c>
      <c r="J97" s="3">
        <f t="shared" si="8"/>
        <v>5</v>
      </c>
    </row>
    <row r="98" spans="1:10" x14ac:dyDescent="0.25">
      <c r="A98" s="1" t="s">
        <v>20</v>
      </c>
      <c r="B98" s="3">
        <f t="shared" si="0"/>
        <v>2.8205128205128206E-2</v>
      </c>
      <c r="C98" s="3">
        <f t="shared" si="1"/>
        <v>1.6666666666666666E-2</v>
      </c>
      <c r="D98" s="3">
        <f t="shared" si="2"/>
        <v>3.7500000000000006E-2</v>
      </c>
      <c r="E98" s="3">
        <f t="shared" si="3"/>
        <v>0.05</v>
      </c>
      <c r="F98" s="3">
        <f t="shared" si="4"/>
        <v>0.15</v>
      </c>
      <c r="G98" s="3">
        <f t="shared" si="5"/>
        <v>8.1249999999999989E-2</v>
      </c>
      <c r="H98" s="3">
        <f t="shared" si="6"/>
        <v>0.14285714285714288</v>
      </c>
      <c r="I98" s="3">
        <f t="shared" si="7"/>
        <v>0.50647893772893771</v>
      </c>
      <c r="J98" s="3">
        <f t="shared" si="8"/>
        <v>11</v>
      </c>
    </row>
    <row r="99" spans="1:10" x14ac:dyDescent="0.25">
      <c r="A99" s="1" t="s">
        <v>21</v>
      </c>
      <c r="B99" s="3">
        <f t="shared" si="0"/>
        <v>3.653846153846154E-2</v>
      </c>
      <c r="C99" s="3">
        <f t="shared" si="1"/>
        <v>2.4999999999999998E-2</v>
      </c>
      <c r="D99" s="3">
        <f t="shared" si="2"/>
        <v>2.5000000000000001E-2</v>
      </c>
      <c r="E99" s="3">
        <f t="shared" si="3"/>
        <v>0.05</v>
      </c>
      <c r="F99" s="3">
        <f t="shared" si="4"/>
        <v>9.9999999999999992E-2</v>
      </c>
      <c r="G99" s="3">
        <f t="shared" si="5"/>
        <v>9.4660194174757281E-2</v>
      </c>
      <c r="H99" s="3">
        <f t="shared" si="6"/>
        <v>5.7142857142857141E-2</v>
      </c>
      <c r="I99" s="3">
        <f t="shared" si="7"/>
        <v>0.38834151285607599</v>
      </c>
      <c r="J99" s="3">
        <f t="shared" si="8"/>
        <v>20</v>
      </c>
    </row>
    <row r="100" spans="1:10" x14ac:dyDescent="0.25">
      <c r="A100" s="1" t="s">
        <v>23</v>
      </c>
      <c r="B100" s="3">
        <f t="shared" si="0"/>
        <v>4.807692307692308E-2</v>
      </c>
      <c r="C100" s="3">
        <f t="shared" si="1"/>
        <v>2.4999999999999998E-2</v>
      </c>
      <c r="D100" s="3">
        <f t="shared" si="2"/>
        <v>1.2500000000000001E-2</v>
      </c>
      <c r="E100" s="3">
        <f t="shared" si="3"/>
        <v>0.1</v>
      </c>
      <c r="F100" s="3">
        <f t="shared" si="4"/>
        <v>7.4999999999999997E-2</v>
      </c>
      <c r="G100" s="3">
        <f t="shared" si="5"/>
        <v>0.11470588235294116</v>
      </c>
      <c r="H100" s="3">
        <f t="shared" si="6"/>
        <v>8.5714285714285715E-2</v>
      </c>
      <c r="I100" s="3">
        <f t="shared" si="7"/>
        <v>0.46099709114415</v>
      </c>
      <c r="J100" s="3">
        <f t="shared" si="8"/>
        <v>15</v>
      </c>
    </row>
    <row r="101" spans="1:10" x14ac:dyDescent="0.25">
      <c r="A101" s="1" t="s">
        <v>25</v>
      </c>
      <c r="B101" s="3">
        <f t="shared" si="0"/>
        <v>4.5512820512820518E-2</v>
      </c>
      <c r="C101" s="3">
        <f t="shared" si="1"/>
        <v>3.7499999999999999E-2</v>
      </c>
      <c r="D101" s="3">
        <f t="shared" si="2"/>
        <v>2.5000000000000001E-2</v>
      </c>
      <c r="E101" s="3">
        <f t="shared" si="3"/>
        <v>0.1</v>
      </c>
      <c r="F101" s="3">
        <f t="shared" si="4"/>
        <v>0.06</v>
      </c>
      <c r="G101" s="3">
        <f t="shared" si="5"/>
        <v>0.1015625</v>
      </c>
      <c r="H101" s="3">
        <f t="shared" si="6"/>
        <v>0.11428571428571428</v>
      </c>
      <c r="I101" s="3">
        <f t="shared" si="7"/>
        <v>0.48386103479853476</v>
      </c>
      <c r="J101" s="3">
        <f t="shared" si="8"/>
        <v>14</v>
      </c>
    </row>
    <row r="102" spans="1:10" x14ac:dyDescent="0.25">
      <c r="A102" s="1" t="s">
        <v>27</v>
      </c>
      <c r="B102" s="3">
        <f t="shared" si="0"/>
        <v>4.7435897435897434E-2</v>
      </c>
      <c r="C102" s="3">
        <f t="shared" si="1"/>
        <v>1.6666666666666666E-2</v>
      </c>
      <c r="D102" s="3">
        <f t="shared" si="2"/>
        <v>0.05</v>
      </c>
      <c r="E102" s="3">
        <f t="shared" si="3"/>
        <v>0.1</v>
      </c>
      <c r="F102" s="3">
        <f t="shared" si="4"/>
        <v>0.06</v>
      </c>
      <c r="G102" s="3">
        <f t="shared" si="5"/>
        <v>8.5526315789473686E-2</v>
      </c>
      <c r="H102" s="3">
        <f t="shared" si="6"/>
        <v>0.14285714285714288</v>
      </c>
      <c r="I102" s="3">
        <f t="shared" si="7"/>
        <v>0.50248602274918064</v>
      </c>
      <c r="J102" s="3">
        <f t="shared" si="8"/>
        <v>12</v>
      </c>
    </row>
    <row r="103" spans="1:10" x14ac:dyDescent="0.25">
      <c r="A103" s="1" t="s">
        <v>28</v>
      </c>
      <c r="B103" s="3">
        <f t="shared" si="0"/>
        <v>4.1666666666666671E-2</v>
      </c>
      <c r="C103" s="3">
        <f t="shared" si="1"/>
        <v>4.9999999999999996E-2</v>
      </c>
      <c r="D103" s="3">
        <f t="shared" si="2"/>
        <v>0.05</v>
      </c>
      <c r="E103" s="3">
        <f t="shared" si="3"/>
        <v>0.05</v>
      </c>
      <c r="F103" s="3">
        <f t="shared" si="4"/>
        <v>4.9999999999999996E-2</v>
      </c>
      <c r="G103" s="3">
        <f t="shared" si="5"/>
        <v>8.478260869565217E-2</v>
      </c>
      <c r="H103" s="3">
        <f t="shared" si="6"/>
        <v>0.2</v>
      </c>
      <c r="I103" s="3">
        <f t="shared" si="7"/>
        <v>0.52644927536231889</v>
      </c>
      <c r="J103" s="3">
        <f t="shared" si="8"/>
        <v>9</v>
      </c>
    </row>
    <row r="104" spans="1:10" x14ac:dyDescent="0.25">
      <c r="A104" s="1" t="s">
        <v>30</v>
      </c>
      <c r="B104" s="3">
        <f t="shared" si="0"/>
        <v>4.3589743589743594E-2</v>
      </c>
      <c r="C104" s="3">
        <f t="shared" si="1"/>
        <v>7.4999999999999997E-2</v>
      </c>
      <c r="D104" s="3">
        <f t="shared" si="2"/>
        <v>0.05</v>
      </c>
      <c r="E104" s="3">
        <f t="shared" si="3"/>
        <v>0.1</v>
      </c>
      <c r="F104" s="3">
        <f t="shared" si="4"/>
        <v>4.9999999999999996E-2</v>
      </c>
      <c r="G104" s="3">
        <f t="shared" si="5"/>
        <v>0.10483870967741936</v>
      </c>
      <c r="H104" s="3">
        <f t="shared" si="6"/>
        <v>0.17142857142857143</v>
      </c>
      <c r="I104" s="3">
        <f t="shared" si="7"/>
        <v>0.59485702469573443</v>
      </c>
      <c r="J104" s="3">
        <f t="shared" si="8"/>
        <v>6</v>
      </c>
    </row>
    <row r="105" spans="1:10" x14ac:dyDescent="0.25">
      <c r="A105" s="1" t="s">
        <v>31</v>
      </c>
      <c r="B105" s="3">
        <f t="shared" si="0"/>
        <v>3.5897435897435902E-2</v>
      </c>
      <c r="C105" s="3">
        <f t="shared" si="1"/>
        <v>1.8749999999999999E-2</v>
      </c>
      <c r="D105" s="3">
        <f t="shared" si="2"/>
        <v>2.5000000000000001E-2</v>
      </c>
      <c r="E105" s="3">
        <f t="shared" si="3"/>
        <v>0.05</v>
      </c>
      <c r="F105" s="3">
        <f t="shared" si="4"/>
        <v>4.9999999999999996E-2</v>
      </c>
      <c r="G105" s="3">
        <f t="shared" si="5"/>
        <v>8.5526315789473686E-2</v>
      </c>
      <c r="H105" s="3">
        <f t="shared" si="6"/>
        <v>0.17142857142857143</v>
      </c>
      <c r="I105" s="3">
        <f t="shared" si="7"/>
        <v>0.43660232311548097</v>
      </c>
      <c r="J105" s="3">
        <f t="shared" si="8"/>
        <v>18</v>
      </c>
    </row>
    <row r="106" spans="1:10" x14ac:dyDescent="0.25">
      <c r="A106" s="1" t="s">
        <v>33</v>
      </c>
      <c r="B106" s="3">
        <f t="shared" si="0"/>
        <v>2.948717948717949E-2</v>
      </c>
      <c r="C106" s="3">
        <f t="shared" si="1"/>
        <v>0.03</v>
      </c>
      <c r="D106" s="3">
        <f t="shared" si="2"/>
        <v>2.5000000000000001E-2</v>
      </c>
      <c r="E106" s="3">
        <f t="shared" si="3"/>
        <v>0.05</v>
      </c>
      <c r="F106" s="3">
        <f t="shared" si="4"/>
        <v>4.2857142857142851E-2</v>
      </c>
      <c r="G106" s="3">
        <f t="shared" si="5"/>
        <v>0.11607142857142858</v>
      </c>
      <c r="H106" s="3">
        <f t="shared" si="6"/>
        <v>5.7142857142857141E-2</v>
      </c>
      <c r="I106" s="3">
        <f t="shared" si="7"/>
        <v>0.35055860805860806</v>
      </c>
      <c r="J106" s="3">
        <f t="shared" si="8"/>
        <v>23</v>
      </c>
    </row>
    <row r="107" spans="1:10" x14ac:dyDescent="0.25">
      <c r="A107" s="1" t="s">
        <v>34</v>
      </c>
      <c r="B107" s="3">
        <f t="shared" si="0"/>
        <v>2.8846153846153844E-2</v>
      </c>
      <c r="C107" s="3">
        <f t="shared" si="1"/>
        <v>1.6666666666666666E-2</v>
      </c>
      <c r="D107" s="3">
        <f t="shared" si="2"/>
        <v>0.05</v>
      </c>
      <c r="E107" s="3">
        <f t="shared" si="3"/>
        <v>0.1</v>
      </c>
      <c r="F107" s="3">
        <f t="shared" si="4"/>
        <v>4.2857142857142851E-2</v>
      </c>
      <c r="G107" s="3">
        <f t="shared" si="5"/>
        <v>0.12341772151898735</v>
      </c>
      <c r="H107" s="3">
        <f t="shared" si="6"/>
        <v>0.2</v>
      </c>
      <c r="I107" s="3">
        <f t="shared" si="7"/>
        <v>0.5617876848889507</v>
      </c>
      <c r="J107" s="3">
        <f t="shared" si="8"/>
        <v>8</v>
      </c>
    </row>
    <row r="108" spans="1:10" x14ac:dyDescent="0.25">
      <c r="A108" s="1" t="s">
        <v>35</v>
      </c>
      <c r="B108" s="3">
        <f t="shared" si="0"/>
        <v>3.7179487179487179E-2</v>
      </c>
      <c r="C108" s="3">
        <f t="shared" si="1"/>
        <v>0.15</v>
      </c>
      <c r="D108" s="3">
        <f t="shared" si="2"/>
        <v>3.7500000000000006E-2</v>
      </c>
      <c r="E108" s="3">
        <f t="shared" si="3"/>
        <v>0.1</v>
      </c>
      <c r="F108" s="3">
        <f t="shared" si="4"/>
        <v>4.2857142857142851E-2</v>
      </c>
      <c r="G108" s="3">
        <f t="shared" si="5"/>
        <v>8.5526315789473686E-2</v>
      </c>
      <c r="H108" s="3">
        <f t="shared" si="6"/>
        <v>0.11428571428571428</v>
      </c>
      <c r="I108" s="3">
        <f t="shared" si="7"/>
        <v>0.56734866011181806</v>
      </c>
      <c r="J108" s="3">
        <f t="shared" si="8"/>
        <v>7</v>
      </c>
    </row>
    <row r="109" spans="1:10" x14ac:dyDescent="0.25">
      <c r="A109" s="1" t="s">
        <v>36</v>
      </c>
      <c r="B109" s="3">
        <f t="shared" si="0"/>
        <v>2.8205128205128206E-2</v>
      </c>
      <c r="C109" s="3">
        <f t="shared" si="1"/>
        <v>3.7499999999999999E-2</v>
      </c>
      <c r="D109" s="3">
        <f t="shared" si="2"/>
        <v>0.05</v>
      </c>
      <c r="E109" s="3">
        <f t="shared" si="3"/>
        <v>0.05</v>
      </c>
      <c r="F109" s="3">
        <f t="shared" si="4"/>
        <v>3.7499999999999999E-2</v>
      </c>
      <c r="G109" s="3">
        <f t="shared" si="5"/>
        <v>0.11079545454545454</v>
      </c>
      <c r="H109" s="3">
        <f t="shared" si="6"/>
        <v>5.7142857142857141E-2</v>
      </c>
      <c r="I109" s="3">
        <f t="shared" si="7"/>
        <v>0.37114343989343995</v>
      </c>
      <c r="J109" s="3">
        <f t="shared" si="8"/>
        <v>21</v>
      </c>
    </row>
    <row r="110" spans="1:10" x14ac:dyDescent="0.25">
      <c r="A110" s="1" t="s">
        <v>37</v>
      </c>
      <c r="B110" s="3">
        <f t="shared" si="0"/>
        <v>4.6153846153846156E-2</v>
      </c>
      <c r="C110" s="3">
        <f t="shared" si="1"/>
        <v>7.4999999999999997E-2</v>
      </c>
      <c r="D110" s="3">
        <f t="shared" si="2"/>
        <v>3.7500000000000006E-2</v>
      </c>
      <c r="E110" s="3">
        <f t="shared" si="3"/>
        <v>0.1</v>
      </c>
      <c r="F110" s="3">
        <f t="shared" si="4"/>
        <v>3.7499999999999999E-2</v>
      </c>
      <c r="G110" s="3">
        <f t="shared" si="5"/>
        <v>0.11890243902439024</v>
      </c>
      <c r="H110" s="3">
        <f t="shared" si="6"/>
        <v>8.5714285714285715E-2</v>
      </c>
      <c r="I110" s="3">
        <f t="shared" si="7"/>
        <v>0.50077057089252208</v>
      </c>
      <c r="J110" s="3">
        <f t="shared" si="8"/>
        <v>13</v>
      </c>
    </row>
    <row r="111" spans="1:10" x14ac:dyDescent="0.25">
      <c r="A111" s="1" t="s">
        <v>38</v>
      </c>
      <c r="B111" s="3">
        <f t="shared" si="0"/>
        <v>3.0769230769230771E-2</v>
      </c>
      <c r="C111" s="3">
        <f t="shared" si="1"/>
        <v>1.8749999999999999E-2</v>
      </c>
      <c r="D111" s="3">
        <f t="shared" si="2"/>
        <v>3.7500000000000006E-2</v>
      </c>
      <c r="E111" s="3">
        <f t="shared" si="3"/>
        <v>0.1</v>
      </c>
      <c r="F111" s="3">
        <f t="shared" si="4"/>
        <v>3.7499999999999999E-2</v>
      </c>
      <c r="G111" s="3">
        <f t="shared" si="5"/>
        <v>0.11470588235294116</v>
      </c>
      <c r="H111" s="3">
        <f t="shared" si="6"/>
        <v>8.5714285714285715E-2</v>
      </c>
      <c r="I111" s="3">
        <f t="shared" si="7"/>
        <v>0.4249393988364577</v>
      </c>
      <c r="J111" s="3">
        <f t="shared" si="8"/>
        <v>19</v>
      </c>
    </row>
    <row r="112" spans="1:10" x14ac:dyDescent="0.25">
      <c r="A112" s="1" t="s">
        <v>40</v>
      </c>
      <c r="B112" s="3">
        <f t="shared" si="0"/>
        <v>4.8717948717948718E-2</v>
      </c>
      <c r="C112" s="3">
        <f t="shared" si="1"/>
        <v>1.4999999999999999E-2</v>
      </c>
      <c r="D112" s="3">
        <f t="shared" si="2"/>
        <v>2.5000000000000001E-2</v>
      </c>
      <c r="E112" s="3">
        <f t="shared" si="3"/>
        <v>0.1</v>
      </c>
      <c r="F112" s="3">
        <f t="shared" si="4"/>
        <v>3.3333333333333333E-2</v>
      </c>
      <c r="G112" s="3">
        <f t="shared" si="5"/>
        <v>0.11206896551724137</v>
      </c>
      <c r="H112" s="3">
        <f t="shared" si="6"/>
        <v>0.11428571428571428</v>
      </c>
      <c r="I112" s="3">
        <f t="shared" si="7"/>
        <v>0.4484059618542377</v>
      </c>
      <c r="J112" s="3">
        <f t="shared" si="8"/>
        <v>16</v>
      </c>
    </row>
    <row r="113" spans="1:10" x14ac:dyDescent="0.25">
      <c r="A113" s="1" t="s">
        <v>41</v>
      </c>
      <c r="B113" s="3">
        <f t="shared" si="0"/>
        <v>4.0384615384615387E-2</v>
      </c>
      <c r="C113" s="3">
        <f t="shared" si="1"/>
        <v>0.15</v>
      </c>
      <c r="D113" s="3">
        <f t="shared" si="2"/>
        <v>3.7500000000000006E-2</v>
      </c>
      <c r="E113" s="3">
        <f t="shared" si="3"/>
        <v>0.05</v>
      </c>
      <c r="F113" s="3">
        <f t="shared" si="4"/>
        <v>3.3333333333333333E-2</v>
      </c>
      <c r="G113" s="3">
        <f t="shared" si="5"/>
        <v>0.11470588235294116</v>
      </c>
      <c r="H113" s="3">
        <f t="shared" si="6"/>
        <v>8.5714285714285715E-2</v>
      </c>
      <c r="I113" s="3">
        <f t="shared" si="7"/>
        <v>0.51163811678517557</v>
      </c>
      <c r="J113" s="3">
        <f t="shared" si="8"/>
        <v>10</v>
      </c>
    </row>
    <row r="114" spans="1:10" x14ac:dyDescent="0.25">
      <c r="A114" s="1" t="s">
        <v>42</v>
      </c>
      <c r="B114" s="3">
        <f t="shared" si="0"/>
        <v>3.9743589743589741E-2</v>
      </c>
      <c r="C114" s="3">
        <f t="shared" si="1"/>
        <v>1.4999999999999999E-2</v>
      </c>
      <c r="D114" s="3">
        <f t="shared" si="2"/>
        <v>1.2500000000000001E-2</v>
      </c>
      <c r="E114" s="3">
        <f t="shared" si="3"/>
        <v>0.05</v>
      </c>
      <c r="F114" s="3">
        <f t="shared" si="4"/>
        <v>3.3333333333333333E-2</v>
      </c>
      <c r="G114" s="3">
        <f t="shared" si="5"/>
        <v>9.7500000000000003E-2</v>
      </c>
      <c r="H114" s="3">
        <f t="shared" si="6"/>
        <v>5.7142857142857141E-2</v>
      </c>
      <c r="I114" s="3">
        <f t="shared" si="7"/>
        <v>0.30521978021978025</v>
      </c>
      <c r="J114" s="3">
        <f t="shared" si="8"/>
        <v>24</v>
      </c>
    </row>
    <row r="115" spans="1:10" x14ac:dyDescent="0.25">
      <c r="A115" s="1" t="s">
        <v>43</v>
      </c>
      <c r="B115" s="3">
        <f t="shared" si="0"/>
        <v>4.4871794871794879E-2</v>
      </c>
      <c r="C115" s="3">
        <f t="shared" si="1"/>
        <v>4.9999999999999996E-2</v>
      </c>
      <c r="D115" s="3">
        <f t="shared" si="2"/>
        <v>1.2500000000000001E-2</v>
      </c>
      <c r="E115" s="3">
        <f t="shared" si="3"/>
        <v>0.1</v>
      </c>
      <c r="F115" s="3">
        <f t="shared" si="4"/>
        <v>2.7272727272727271E-2</v>
      </c>
      <c r="G115" s="3">
        <f t="shared" si="5"/>
        <v>0.1455223880597015</v>
      </c>
      <c r="H115" s="3">
        <f t="shared" si="6"/>
        <v>5.7142857142857141E-2</v>
      </c>
      <c r="I115" s="3">
        <f t="shared" si="7"/>
        <v>0.43730976734708082</v>
      </c>
      <c r="J115" s="3">
        <f t="shared" si="8"/>
        <v>17</v>
      </c>
    </row>
    <row r="116" spans="1:10" x14ac:dyDescent="0.25">
      <c r="A116" s="1" t="s">
        <v>45</v>
      </c>
      <c r="B116" s="3">
        <f t="shared" si="0"/>
        <v>3.9743589743589741E-2</v>
      </c>
      <c r="C116" s="3">
        <f t="shared" si="1"/>
        <v>1.8749999999999999E-2</v>
      </c>
      <c r="D116" s="3">
        <f t="shared" si="2"/>
        <v>2.5000000000000001E-2</v>
      </c>
      <c r="E116" s="3">
        <f t="shared" si="3"/>
        <v>0.05</v>
      </c>
      <c r="F116" s="3">
        <f t="shared" si="4"/>
        <v>2.7272727272727271E-2</v>
      </c>
      <c r="G116" s="3">
        <f t="shared" si="5"/>
        <v>0.10597826086956522</v>
      </c>
      <c r="H116" s="3">
        <f t="shared" si="6"/>
        <v>8.5714285714285715E-2</v>
      </c>
      <c r="I116" s="3">
        <f t="shared" si="7"/>
        <v>0.35245886360016798</v>
      </c>
      <c r="J116" s="3">
        <f t="shared" si="8"/>
        <v>22</v>
      </c>
    </row>
  </sheetData>
  <mergeCells count="1">
    <mergeCell ref="J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 aulia</dc:creator>
  <cp:lastModifiedBy>haqi aulia</cp:lastModifiedBy>
  <dcterms:created xsi:type="dcterms:W3CDTF">2024-06-09T15:51:24Z</dcterms:created>
  <dcterms:modified xsi:type="dcterms:W3CDTF">2024-06-09T17:59:48Z</dcterms:modified>
</cp:coreProperties>
</file>